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Jacob\Documents\Weiner\"/>
    </mc:Choice>
  </mc:AlternateContent>
  <bookViews>
    <workbookView xWindow="0" yWindow="0" windowWidth="20490" windowHeight="9045" firstSheet="2" activeTab="7"/>
  </bookViews>
  <sheets>
    <sheet name="By Event" sheetId="1" r:id="rId1"/>
    <sheet name="By Sex Age Athlete" sheetId="5" r:id="rId2"/>
    <sheet name="2015outdoor" sheetId="6" r:id="rId3"/>
    <sheet name="2014outdoor" sheetId="8" r:id="rId4"/>
    <sheet name="2013indoor" sheetId="9" r:id="rId5"/>
    <sheet name="2010kamloops" sheetId="7" r:id="rId6"/>
    <sheet name="KarlEagleman" sheetId="10" r:id="rId7"/>
    <sheet name="Athlete Roster" sheetId="4" r:id="rId8"/>
  </sheets>
  <definedNames>
    <definedName name="_xlnm._FilterDatabase" localSheetId="7" hidden="1">'Athlete Roster'!$A$1:$J$427</definedName>
    <definedName name="_xlnm._FilterDatabase" localSheetId="0" hidden="1">'By Event'!$A$1:$K$1093</definedName>
    <definedName name="_xlnm._FilterDatabase" localSheetId="1">'By Sex Age Athlete'!$A$1:$H$1093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7" i="4" l="1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B428" i="10"/>
  <c r="A428" i="10"/>
  <c r="B427" i="10"/>
  <c r="A427" i="10"/>
  <c r="B426" i="10"/>
  <c r="A426" i="10"/>
  <c r="B425" i="10"/>
  <c r="A425" i="10"/>
  <c r="B424" i="10"/>
  <c r="A424" i="10"/>
  <c r="B423" i="10"/>
  <c r="A423" i="10"/>
  <c r="B422" i="10"/>
  <c r="A422" i="10"/>
  <c r="B421" i="10"/>
  <c r="A421" i="10"/>
  <c r="B420" i="10"/>
  <c r="A420" i="10"/>
  <c r="B419" i="10"/>
  <c r="A419" i="10"/>
  <c r="B418" i="10"/>
  <c r="A418" i="10"/>
  <c r="B417" i="10"/>
  <c r="A417" i="10"/>
  <c r="B416" i="10"/>
  <c r="A416" i="10"/>
  <c r="B415" i="10"/>
  <c r="A415" i="10"/>
  <c r="B414" i="10"/>
  <c r="A414" i="10"/>
  <c r="B413" i="10"/>
  <c r="A413" i="10"/>
  <c r="B412" i="10"/>
  <c r="A412" i="10"/>
  <c r="B411" i="10"/>
  <c r="A411" i="10"/>
  <c r="B410" i="10"/>
  <c r="A410" i="10"/>
  <c r="B409" i="10"/>
  <c r="A409" i="10"/>
  <c r="B408" i="10"/>
  <c r="A408" i="10"/>
  <c r="B407" i="10"/>
  <c r="A407" i="10"/>
  <c r="B406" i="10"/>
  <c r="A406" i="10"/>
  <c r="B405" i="10"/>
  <c r="A405" i="10"/>
  <c r="B404" i="10"/>
  <c r="A404" i="10"/>
  <c r="B403" i="10"/>
  <c r="A403" i="10"/>
  <c r="B402" i="10"/>
  <c r="A402" i="10"/>
  <c r="B401" i="10"/>
  <c r="A401" i="10"/>
  <c r="B400" i="10"/>
  <c r="A400" i="10"/>
  <c r="B399" i="10"/>
  <c r="A399" i="10"/>
  <c r="B398" i="10"/>
  <c r="A398" i="10"/>
  <c r="B397" i="10"/>
  <c r="A397" i="10"/>
  <c r="B396" i="10"/>
  <c r="A396" i="10"/>
  <c r="B395" i="10"/>
  <c r="A395" i="10"/>
  <c r="B394" i="10"/>
  <c r="A394" i="10"/>
  <c r="B393" i="10"/>
  <c r="A393" i="10"/>
  <c r="B392" i="10"/>
  <c r="A392" i="10"/>
  <c r="B391" i="10"/>
  <c r="A391" i="10"/>
  <c r="B390" i="10"/>
  <c r="A390" i="10"/>
  <c r="B389" i="10"/>
  <c r="A389" i="10"/>
  <c r="B388" i="10"/>
  <c r="A388" i="10"/>
  <c r="B387" i="10"/>
  <c r="A387" i="10"/>
  <c r="B386" i="10"/>
  <c r="A386" i="10"/>
  <c r="B385" i="10"/>
  <c r="A385" i="10"/>
  <c r="B384" i="10"/>
  <c r="A384" i="10"/>
  <c r="B383" i="10"/>
  <c r="A383" i="10"/>
  <c r="B382" i="10"/>
  <c r="A382" i="10"/>
  <c r="B381" i="10"/>
  <c r="A381" i="10"/>
  <c r="B380" i="10"/>
  <c r="A380" i="10"/>
  <c r="B379" i="10"/>
  <c r="A379" i="10"/>
  <c r="B378" i="10"/>
  <c r="A378" i="10"/>
  <c r="B377" i="10"/>
  <c r="A377" i="10"/>
  <c r="B376" i="10"/>
  <c r="A376" i="10"/>
  <c r="B375" i="10"/>
  <c r="A375" i="10"/>
  <c r="B374" i="10"/>
  <c r="A374" i="10"/>
  <c r="B373" i="10"/>
  <c r="A373" i="10"/>
  <c r="B372" i="10"/>
  <c r="A372" i="10"/>
  <c r="B371" i="10"/>
  <c r="A371" i="10"/>
  <c r="B370" i="10"/>
  <c r="A370" i="10"/>
  <c r="B369" i="10"/>
  <c r="A369" i="10"/>
  <c r="B368" i="10"/>
  <c r="A368" i="10"/>
  <c r="B367" i="10"/>
  <c r="A367" i="10"/>
  <c r="B366" i="10"/>
  <c r="A366" i="10"/>
  <c r="B365" i="10"/>
  <c r="A365" i="10"/>
  <c r="B364" i="10"/>
  <c r="A364" i="10"/>
  <c r="B363" i="10"/>
  <c r="A363" i="10"/>
  <c r="B362" i="10"/>
  <c r="A362" i="10"/>
  <c r="B361" i="10"/>
  <c r="A361" i="10"/>
  <c r="B360" i="10"/>
  <c r="A360" i="10"/>
  <c r="B359" i="10"/>
  <c r="A359" i="10"/>
  <c r="B358" i="10"/>
  <c r="A358" i="10"/>
  <c r="B357" i="10"/>
  <c r="A357" i="10"/>
  <c r="B356" i="10"/>
  <c r="A356" i="10"/>
  <c r="B355" i="10"/>
  <c r="A355" i="10"/>
  <c r="B354" i="10"/>
  <c r="A354" i="10"/>
  <c r="B353" i="10"/>
  <c r="A353" i="10"/>
  <c r="B352" i="10"/>
  <c r="A352" i="10"/>
  <c r="B351" i="10"/>
  <c r="A351" i="10"/>
  <c r="B350" i="10"/>
  <c r="A350" i="10"/>
  <c r="B349" i="10"/>
  <c r="A349" i="10"/>
  <c r="B348" i="10"/>
  <c r="A348" i="10"/>
  <c r="B347" i="10"/>
  <c r="A347" i="10"/>
  <c r="B346" i="10"/>
  <c r="A346" i="10"/>
  <c r="B345" i="10"/>
  <c r="A345" i="10"/>
  <c r="B344" i="10"/>
  <c r="A344" i="10"/>
  <c r="B343" i="10"/>
  <c r="A343" i="10"/>
  <c r="B342" i="10"/>
  <c r="A342" i="10"/>
  <c r="B341" i="10"/>
  <c r="A341" i="10"/>
  <c r="B340" i="10"/>
  <c r="A340" i="10"/>
  <c r="B339" i="10"/>
  <c r="A339" i="10"/>
  <c r="B338" i="10"/>
  <c r="A338" i="10"/>
  <c r="B337" i="10"/>
  <c r="A337" i="10"/>
  <c r="B336" i="10"/>
  <c r="A336" i="10"/>
  <c r="B335" i="10"/>
  <c r="A335" i="10"/>
  <c r="B334" i="10"/>
  <c r="A334" i="10"/>
  <c r="B333" i="10"/>
  <c r="A333" i="10"/>
  <c r="B332" i="10"/>
  <c r="A332" i="10"/>
  <c r="B331" i="10"/>
  <c r="A331" i="10"/>
  <c r="B330" i="10"/>
  <c r="A330" i="10"/>
  <c r="B329" i="10"/>
  <c r="A329" i="10"/>
  <c r="B328" i="10"/>
  <c r="A328" i="10"/>
  <c r="B327" i="10"/>
  <c r="A327" i="10"/>
  <c r="B326" i="10"/>
  <c r="A326" i="10"/>
  <c r="B325" i="10"/>
  <c r="E325" i="4" s="1"/>
  <c r="A325" i="10"/>
  <c r="B324" i="10"/>
  <c r="A324" i="10"/>
  <c r="B323" i="10"/>
  <c r="A323" i="10"/>
  <c r="B322" i="10"/>
  <c r="A322" i="10"/>
  <c r="B321" i="10"/>
  <c r="A321" i="10"/>
  <c r="B320" i="10"/>
  <c r="A320" i="10"/>
  <c r="B319" i="10"/>
  <c r="A319" i="10"/>
  <c r="B318" i="10"/>
  <c r="A318" i="10"/>
  <c r="B317" i="10"/>
  <c r="A317" i="10"/>
  <c r="B316" i="10"/>
  <c r="A316" i="10"/>
  <c r="B315" i="10"/>
  <c r="A315" i="10"/>
  <c r="B314" i="10"/>
  <c r="A314" i="10"/>
  <c r="B313" i="10"/>
  <c r="A313" i="10"/>
  <c r="B312" i="10"/>
  <c r="A312" i="10"/>
  <c r="B311" i="10"/>
  <c r="A311" i="10"/>
  <c r="B310" i="10"/>
  <c r="A310" i="10"/>
  <c r="B309" i="10"/>
  <c r="A309" i="10"/>
  <c r="B308" i="10"/>
  <c r="A308" i="10"/>
  <c r="B307" i="10"/>
  <c r="A307" i="10"/>
  <c r="B306" i="10"/>
  <c r="A306" i="10"/>
  <c r="B305" i="10"/>
  <c r="A305" i="10"/>
  <c r="B304" i="10"/>
  <c r="A304" i="10"/>
  <c r="B303" i="10"/>
  <c r="A303" i="10"/>
  <c r="B302" i="10"/>
  <c r="A302" i="10"/>
  <c r="B301" i="10"/>
  <c r="A301" i="10"/>
  <c r="B300" i="10"/>
  <c r="A300" i="10"/>
  <c r="B299" i="10"/>
  <c r="A299" i="10"/>
  <c r="B298" i="10"/>
  <c r="A298" i="10"/>
  <c r="B297" i="10"/>
  <c r="A297" i="10"/>
  <c r="B296" i="10"/>
  <c r="A296" i="10"/>
  <c r="B295" i="10"/>
  <c r="A295" i="10"/>
  <c r="B294" i="10"/>
  <c r="A294" i="10"/>
  <c r="B293" i="10"/>
  <c r="A293" i="10"/>
  <c r="B292" i="10"/>
  <c r="A292" i="10"/>
  <c r="B291" i="10"/>
  <c r="A291" i="10"/>
  <c r="B290" i="10"/>
  <c r="A290" i="10"/>
  <c r="B289" i="10"/>
  <c r="A289" i="10"/>
  <c r="B288" i="10"/>
  <c r="A288" i="10"/>
  <c r="B287" i="10"/>
  <c r="A287" i="10"/>
  <c r="B286" i="10"/>
  <c r="A286" i="10"/>
  <c r="B285" i="10"/>
  <c r="A285" i="10"/>
  <c r="B284" i="10"/>
  <c r="A284" i="10"/>
  <c r="B283" i="10"/>
  <c r="A283" i="10"/>
  <c r="B282" i="10"/>
  <c r="A282" i="10"/>
  <c r="B281" i="10"/>
  <c r="A281" i="10"/>
  <c r="B280" i="10"/>
  <c r="A280" i="10"/>
  <c r="B279" i="10"/>
  <c r="A279" i="10"/>
  <c r="B278" i="10"/>
  <c r="A278" i="10"/>
  <c r="B277" i="10"/>
  <c r="A277" i="10"/>
  <c r="B276" i="10"/>
  <c r="A276" i="10"/>
  <c r="B275" i="10"/>
  <c r="A275" i="10"/>
  <c r="B274" i="10"/>
  <c r="A274" i="10"/>
  <c r="B273" i="10"/>
  <c r="A273" i="10"/>
  <c r="B272" i="10"/>
  <c r="A272" i="10"/>
  <c r="B271" i="10"/>
  <c r="A271" i="10"/>
  <c r="B270" i="10"/>
  <c r="A270" i="10"/>
  <c r="B269" i="10"/>
  <c r="A269" i="10"/>
  <c r="B268" i="10"/>
  <c r="A268" i="10"/>
  <c r="B267" i="10"/>
  <c r="A267" i="10"/>
  <c r="B266" i="10"/>
  <c r="A266" i="10"/>
  <c r="B265" i="10"/>
  <c r="A265" i="10"/>
  <c r="B264" i="10"/>
  <c r="A264" i="10"/>
  <c r="B263" i="10"/>
  <c r="A263" i="10"/>
  <c r="B262" i="10"/>
  <c r="A262" i="10"/>
  <c r="B261" i="10"/>
  <c r="A261" i="10"/>
  <c r="B260" i="10"/>
  <c r="A260" i="10"/>
  <c r="B259" i="10"/>
  <c r="A259" i="10"/>
  <c r="B258" i="10"/>
  <c r="A258" i="10"/>
  <c r="B257" i="10"/>
  <c r="A257" i="10"/>
  <c r="B256" i="10"/>
  <c r="A256" i="10"/>
  <c r="B255" i="10"/>
  <c r="A255" i="10"/>
  <c r="B254" i="10"/>
  <c r="A254" i="10"/>
  <c r="B253" i="10"/>
  <c r="A253" i="10"/>
  <c r="B252" i="10"/>
  <c r="A252" i="10"/>
  <c r="B251" i="10"/>
  <c r="A251" i="10"/>
  <c r="B250" i="10"/>
  <c r="A250" i="10"/>
  <c r="B249" i="10"/>
  <c r="A249" i="10"/>
  <c r="B248" i="10"/>
  <c r="A248" i="10"/>
  <c r="B247" i="10"/>
  <c r="A247" i="10"/>
  <c r="B246" i="10"/>
  <c r="A246" i="10"/>
  <c r="B245" i="10"/>
  <c r="A245" i="10"/>
  <c r="B244" i="10"/>
  <c r="A244" i="10"/>
  <c r="B243" i="10"/>
  <c r="A243" i="10"/>
  <c r="B242" i="10"/>
  <c r="A242" i="10"/>
  <c r="B241" i="10"/>
  <c r="A241" i="10"/>
  <c r="B240" i="10"/>
  <c r="A240" i="10"/>
  <c r="B239" i="10"/>
  <c r="A239" i="10"/>
  <c r="B238" i="10"/>
  <c r="A238" i="10"/>
  <c r="B237" i="10"/>
  <c r="A237" i="10"/>
  <c r="B236" i="10"/>
  <c r="A236" i="10"/>
  <c r="B235" i="10"/>
  <c r="A235" i="10"/>
  <c r="B234" i="10"/>
  <c r="A234" i="10"/>
  <c r="B233" i="10"/>
  <c r="A233" i="10"/>
  <c r="B232" i="10"/>
  <c r="A232" i="10"/>
  <c r="B231" i="10"/>
  <c r="A231" i="10"/>
  <c r="B230" i="10"/>
  <c r="A230" i="10"/>
  <c r="B229" i="10"/>
  <c r="A229" i="10"/>
  <c r="B228" i="10"/>
  <c r="A228" i="10"/>
  <c r="B227" i="10"/>
  <c r="A227" i="10"/>
  <c r="B226" i="10"/>
  <c r="A226" i="10"/>
  <c r="B225" i="10"/>
  <c r="A225" i="10"/>
  <c r="B224" i="10"/>
  <c r="A224" i="10"/>
  <c r="B223" i="10"/>
  <c r="A223" i="10"/>
  <c r="B222" i="10"/>
  <c r="A222" i="10"/>
  <c r="B221" i="10"/>
  <c r="A221" i="10"/>
  <c r="B220" i="10"/>
  <c r="A220" i="10"/>
  <c r="B219" i="10"/>
  <c r="A219" i="10"/>
  <c r="B218" i="10"/>
  <c r="A218" i="10"/>
  <c r="B217" i="10"/>
  <c r="A217" i="10"/>
  <c r="B216" i="10"/>
  <c r="A216" i="10"/>
  <c r="B215" i="10"/>
  <c r="A215" i="10"/>
  <c r="B214" i="10"/>
  <c r="A214" i="10"/>
  <c r="B213" i="10"/>
  <c r="A213" i="10"/>
  <c r="B212" i="10"/>
  <c r="A212" i="10"/>
  <c r="B211" i="10"/>
  <c r="A211" i="10"/>
  <c r="B210" i="10"/>
  <c r="A210" i="10"/>
  <c r="B209" i="10"/>
  <c r="A209" i="10"/>
  <c r="B208" i="10"/>
  <c r="A208" i="10"/>
  <c r="B207" i="10"/>
  <c r="A207" i="10"/>
  <c r="B206" i="10"/>
  <c r="A206" i="10"/>
  <c r="B205" i="10"/>
  <c r="A205" i="10"/>
  <c r="B204" i="10"/>
  <c r="A204" i="10"/>
  <c r="B203" i="10"/>
  <c r="A203" i="10"/>
  <c r="B202" i="10"/>
  <c r="A202" i="10"/>
  <c r="B201" i="10"/>
  <c r="A201" i="10"/>
  <c r="B200" i="10"/>
  <c r="A200" i="10"/>
  <c r="B199" i="10"/>
  <c r="A199" i="10"/>
  <c r="B198" i="10"/>
  <c r="A198" i="10"/>
  <c r="B197" i="10"/>
  <c r="A197" i="10"/>
  <c r="B196" i="10"/>
  <c r="A196" i="10"/>
  <c r="B195" i="10"/>
  <c r="A195" i="10"/>
  <c r="B194" i="10"/>
  <c r="A194" i="10"/>
  <c r="B193" i="10"/>
  <c r="A193" i="10"/>
  <c r="B192" i="10"/>
  <c r="A192" i="10"/>
  <c r="B191" i="10"/>
  <c r="A191" i="10"/>
  <c r="B190" i="10"/>
  <c r="A190" i="10"/>
  <c r="B189" i="10"/>
  <c r="A189" i="10"/>
  <c r="B188" i="10"/>
  <c r="A188" i="10"/>
  <c r="B187" i="10"/>
  <c r="A187" i="10"/>
  <c r="B186" i="10"/>
  <c r="A186" i="10"/>
  <c r="B185" i="10"/>
  <c r="A185" i="10"/>
  <c r="B184" i="10"/>
  <c r="A184" i="10"/>
  <c r="B183" i="10"/>
  <c r="A183" i="10"/>
  <c r="B182" i="10"/>
  <c r="A182" i="10"/>
  <c r="B181" i="10"/>
  <c r="A181" i="10"/>
  <c r="B180" i="10"/>
  <c r="A180" i="10"/>
  <c r="B179" i="10"/>
  <c r="A179" i="10"/>
  <c r="B178" i="10"/>
  <c r="A178" i="10"/>
  <c r="B177" i="10"/>
  <c r="A177" i="10"/>
  <c r="B176" i="10"/>
  <c r="A176" i="10"/>
  <c r="B175" i="10"/>
  <c r="A175" i="10"/>
  <c r="B174" i="10"/>
  <c r="A174" i="10"/>
  <c r="B173" i="10"/>
  <c r="A173" i="10"/>
  <c r="B172" i="10"/>
  <c r="A172" i="10"/>
  <c r="B171" i="10"/>
  <c r="A171" i="10"/>
  <c r="B170" i="10"/>
  <c r="A170" i="10"/>
  <c r="B169" i="10"/>
  <c r="A169" i="10"/>
  <c r="B168" i="10"/>
  <c r="A168" i="10"/>
  <c r="B167" i="10"/>
  <c r="A167" i="10"/>
  <c r="B166" i="10"/>
  <c r="A166" i="10"/>
  <c r="B165" i="10"/>
  <c r="A165" i="10"/>
  <c r="B164" i="10"/>
  <c r="A164" i="10"/>
  <c r="B163" i="10"/>
  <c r="A163" i="10"/>
  <c r="B162" i="10"/>
  <c r="A162" i="10"/>
  <c r="B161" i="10"/>
  <c r="A161" i="10"/>
  <c r="B160" i="10"/>
  <c r="A160" i="10"/>
  <c r="B159" i="10"/>
  <c r="A159" i="10"/>
  <c r="B158" i="10"/>
  <c r="A158" i="10"/>
  <c r="B157" i="10"/>
  <c r="A157" i="10"/>
  <c r="B156" i="10"/>
  <c r="A156" i="10"/>
  <c r="B155" i="10"/>
  <c r="A155" i="10"/>
  <c r="B154" i="10"/>
  <c r="A154" i="10"/>
  <c r="B153" i="10"/>
  <c r="A153" i="10"/>
  <c r="B152" i="10"/>
  <c r="A152" i="10"/>
  <c r="B151" i="10"/>
  <c r="A151" i="10"/>
  <c r="B150" i="10"/>
  <c r="A150" i="10"/>
  <c r="B149" i="10"/>
  <c r="A149" i="10"/>
  <c r="B148" i="10"/>
  <c r="A148" i="10"/>
  <c r="B147" i="10"/>
  <c r="A147" i="10"/>
  <c r="B146" i="10"/>
  <c r="A146" i="10"/>
  <c r="B145" i="10"/>
  <c r="A145" i="10"/>
  <c r="B144" i="10"/>
  <c r="A144" i="10"/>
  <c r="B143" i="10"/>
  <c r="A143" i="10"/>
  <c r="B142" i="10"/>
  <c r="A142" i="10"/>
  <c r="B141" i="10"/>
  <c r="A141" i="10"/>
  <c r="B140" i="10"/>
  <c r="A140" i="10"/>
  <c r="B139" i="10"/>
  <c r="A139" i="10"/>
  <c r="B138" i="10"/>
  <c r="A138" i="10"/>
  <c r="B137" i="10"/>
  <c r="A137" i="10"/>
  <c r="B136" i="10"/>
  <c r="A136" i="10"/>
  <c r="B135" i="10"/>
  <c r="A135" i="10"/>
  <c r="B134" i="10"/>
  <c r="A134" i="10"/>
  <c r="B133" i="10"/>
  <c r="A133" i="10"/>
  <c r="B132" i="10"/>
  <c r="A132" i="10"/>
  <c r="B131" i="10"/>
  <c r="A131" i="10"/>
  <c r="B130" i="10"/>
  <c r="A130" i="10"/>
  <c r="B129" i="10"/>
  <c r="A129" i="10"/>
  <c r="B128" i="10"/>
  <c r="A128" i="10"/>
  <c r="B127" i="10"/>
  <c r="E127" i="4" s="1"/>
  <c r="A127" i="10"/>
  <c r="B126" i="10"/>
  <c r="A126" i="10"/>
  <c r="B125" i="10"/>
  <c r="E125" i="4" s="1"/>
  <c r="A125" i="10"/>
  <c r="B124" i="10"/>
  <c r="A124" i="10"/>
  <c r="B123" i="10"/>
  <c r="A123" i="10"/>
  <c r="B122" i="10"/>
  <c r="A122" i="10"/>
  <c r="B121" i="10"/>
  <c r="A121" i="10"/>
  <c r="B120" i="10"/>
  <c r="A120" i="10"/>
  <c r="B119" i="10"/>
  <c r="A119" i="10"/>
  <c r="B118" i="10"/>
  <c r="A118" i="10"/>
  <c r="B117" i="10"/>
  <c r="A117" i="10"/>
  <c r="B116" i="10"/>
  <c r="A116" i="10"/>
  <c r="B115" i="10"/>
  <c r="A115" i="10"/>
  <c r="B114" i="10"/>
  <c r="A114" i="10"/>
  <c r="B113" i="10"/>
  <c r="A113" i="10"/>
  <c r="B112" i="10"/>
  <c r="A112" i="10"/>
  <c r="B111" i="10"/>
  <c r="A111" i="10"/>
  <c r="B110" i="10"/>
  <c r="A110" i="10"/>
  <c r="B109" i="10"/>
  <c r="A109" i="10"/>
  <c r="B108" i="10"/>
  <c r="A108" i="10"/>
  <c r="B107" i="10"/>
  <c r="A107" i="10"/>
  <c r="B106" i="10"/>
  <c r="A106" i="10"/>
  <c r="B105" i="10"/>
  <c r="A105" i="10"/>
  <c r="B104" i="10"/>
  <c r="A104" i="10"/>
  <c r="B103" i="10"/>
  <c r="A103" i="10"/>
  <c r="B102" i="10"/>
  <c r="A102" i="10"/>
  <c r="B101" i="10"/>
  <c r="A101" i="10"/>
  <c r="B100" i="10"/>
  <c r="A100" i="10"/>
  <c r="B99" i="10"/>
  <c r="A99" i="10"/>
  <c r="B98" i="10"/>
  <c r="A98" i="10"/>
  <c r="B97" i="10"/>
  <c r="A97" i="10"/>
  <c r="B96" i="10"/>
  <c r="A96" i="10"/>
  <c r="B95" i="10"/>
  <c r="A95" i="10"/>
  <c r="B94" i="10"/>
  <c r="A94" i="10"/>
  <c r="B93" i="10"/>
  <c r="A93" i="10"/>
  <c r="B92" i="10"/>
  <c r="A92" i="10"/>
  <c r="B91" i="10"/>
  <c r="A91" i="10"/>
  <c r="B90" i="10"/>
  <c r="A90" i="10"/>
  <c r="B89" i="10"/>
  <c r="A89" i="10"/>
  <c r="B88" i="10"/>
  <c r="A88" i="10"/>
  <c r="B87" i="10"/>
  <c r="A87" i="10"/>
  <c r="B86" i="10"/>
  <c r="A86" i="10"/>
  <c r="B85" i="10"/>
  <c r="A85" i="10"/>
  <c r="B84" i="10"/>
  <c r="A84" i="10"/>
  <c r="B83" i="10"/>
  <c r="A83" i="10"/>
  <c r="B82" i="10"/>
  <c r="A82" i="10"/>
  <c r="B81" i="10"/>
  <c r="A81" i="10"/>
  <c r="B80" i="10"/>
  <c r="A80" i="10"/>
  <c r="B79" i="10"/>
  <c r="A79" i="10"/>
  <c r="B78" i="10"/>
  <c r="A78" i="10"/>
  <c r="B77" i="10"/>
  <c r="A77" i="10"/>
  <c r="B76" i="10"/>
  <c r="A76" i="10"/>
  <c r="B75" i="10"/>
  <c r="A75" i="10"/>
  <c r="B74" i="10"/>
  <c r="A74" i="10"/>
  <c r="B73" i="10"/>
  <c r="A73" i="10"/>
  <c r="B72" i="10"/>
  <c r="A72" i="10"/>
  <c r="B71" i="10"/>
  <c r="A71" i="10"/>
  <c r="B70" i="10"/>
  <c r="A70" i="10"/>
  <c r="B69" i="10"/>
  <c r="A69" i="10"/>
  <c r="B68" i="10"/>
  <c r="A68" i="10"/>
  <c r="B67" i="10"/>
  <c r="A67" i="10"/>
  <c r="B66" i="10"/>
  <c r="A66" i="10"/>
  <c r="B65" i="10"/>
  <c r="A65" i="10"/>
  <c r="B64" i="10"/>
  <c r="A64" i="10"/>
  <c r="B63" i="10"/>
  <c r="A63" i="10"/>
  <c r="B62" i="10"/>
  <c r="A62" i="10"/>
  <c r="B61" i="10"/>
  <c r="A61" i="10"/>
  <c r="B60" i="10"/>
  <c r="A60" i="10"/>
  <c r="B59" i="10"/>
  <c r="A59" i="10"/>
  <c r="B58" i="10"/>
  <c r="A58" i="10"/>
  <c r="B57" i="10"/>
  <c r="A57" i="10"/>
  <c r="B56" i="10"/>
  <c r="A56" i="10"/>
  <c r="B55" i="10"/>
  <c r="A55" i="10"/>
  <c r="B54" i="10"/>
  <c r="A54" i="10"/>
  <c r="B53" i="10"/>
  <c r="A53" i="10"/>
  <c r="B52" i="10"/>
  <c r="A52" i="10"/>
  <c r="B51" i="10"/>
  <c r="A51" i="10"/>
  <c r="B50" i="10"/>
  <c r="A50" i="10"/>
  <c r="B49" i="10"/>
  <c r="A49" i="10"/>
  <c r="B48" i="10"/>
  <c r="A48" i="10"/>
  <c r="B47" i="10"/>
  <c r="A47" i="10"/>
  <c r="B46" i="10"/>
  <c r="A46" i="10"/>
  <c r="B45" i="10"/>
  <c r="A45" i="10"/>
  <c r="B44" i="10"/>
  <c r="A44" i="10"/>
  <c r="B43" i="10"/>
  <c r="A43" i="10"/>
  <c r="B42" i="10"/>
  <c r="A42" i="10"/>
  <c r="B41" i="10"/>
  <c r="A41" i="10"/>
  <c r="B40" i="10"/>
  <c r="A40" i="10"/>
  <c r="B39" i="10"/>
  <c r="A39" i="10"/>
  <c r="B38" i="10"/>
  <c r="A38" i="10"/>
  <c r="B37" i="10"/>
  <c r="A37" i="10"/>
  <c r="B36" i="10"/>
  <c r="A36" i="10"/>
  <c r="B35" i="10"/>
  <c r="A3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B4" i="10"/>
  <c r="A4" i="10"/>
  <c r="B3" i="10"/>
  <c r="A3" i="10"/>
  <c r="B2" i="10"/>
  <c r="A2" i="10"/>
  <c r="B1" i="10"/>
  <c r="A1" i="10"/>
  <c r="P1" i="4" l="1"/>
  <c r="N428" i="4"/>
  <c r="M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23" i="4"/>
  <c r="P1065" i="4"/>
  <c r="P1064" i="4"/>
  <c r="P1063" i="4"/>
  <c r="P1062" i="4"/>
  <c r="P1061" i="4"/>
  <c r="P1060" i="4"/>
  <c r="P1059" i="4"/>
  <c r="P1058" i="4"/>
  <c r="P1057" i="4"/>
  <c r="P1056" i="4"/>
  <c r="P1055" i="4"/>
  <c r="P1054" i="4"/>
  <c r="P1053" i="4"/>
  <c r="P1052" i="4"/>
  <c r="P1051" i="4"/>
  <c r="P1050" i="4"/>
  <c r="P1049" i="4"/>
  <c r="P1048" i="4"/>
  <c r="P1047" i="4"/>
  <c r="P1046" i="4"/>
  <c r="P1045" i="4"/>
  <c r="P1044" i="4"/>
  <c r="P1043" i="4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P1042" i="4"/>
  <c r="N1042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5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1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8" i="9"/>
  <c r="N977" i="9"/>
  <c r="N976" i="9"/>
  <c r="N975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2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N1" i="9"/>
  <c r="M1065" i="9"/>
  <c r="M1064" i="9"/>
  <c r="M1063" i="9"/>
  <c r="M1062" i="9"/>
  <c r="M1061" i="9"/>
  <c r="M1060" i="9"/>
  <c r="M1059" i="9"/>
  <c r="M1058" i="9"/>
  <c r="M1057" i="9"/>
  <c r="M1056" i="9"/>
  <c r="M1055" i="9"/>
  <c r="M1054" i="9"/>
  <c r="M1053" i="9"/>
  <c r="M1052" i="9"/>
  <c r="M1051" i="9"/>
  <c r="M1050" i="9"/>
  <c r="M1049" i="9"/>
  <c r="M1048" i="9"/>
  <c r="M1047" i="9"/>
  <c r="M1046" i="9"/>
  <c r="M1045" i="9"/>
  <c r="M1044" i="9"/>
  <c r="M1043" i="9"/>
  <c r="M1042" i="9"/>
  <c r="M1041" i="9"/>
  <c r="M1040" i="9"/>
  <c r="M1039" i="9"/>
  <c r="M1038" i="9"/>
  <c r="M1037" i="9"/>
  <c r="M1036" i="9"/>
  <c r="M1035" i="9"/>
  <c r="M1034" i="9"/>
  <c r="M1033" i="9"/>
  <c r="M1032" i="9"/>
  <c r="M1031" i="9"/>
  <c r="M1030" i="9"/>
  <c r="M1029" i="9"/>
  <c r="M1028" i="9"/>
  <c r="M1027" i="9"/>
  <c r="M1026" i="9"/>
  <c r="M1025" i="9"/>
  <c r="M1024" i="9"/>
  <c r="M1023" i="9"/>
  <c r="M1022" i="9"/>
  <c r="M1021" i="9"/>
  <c r="M1020" i="9"/>
  <c r="M1019" i="9"/>
  <c r="M1018" i="9"/>
  <c r="M1017" i="9"/>
  <c r="M1016" i="9"/>
  <c r="M1015" i="9"/>
  <c r="M1014" i="9"/>
  <c r="M1013" i="9"/>
  <c r="M1012" i="9"/>
  <c r="M1011" i="9"/>
  <c r="M1010" i="9"/>
  <c r="M1009" i="9"/>
  <c r="M1008" i="9"/>
  <c r="M1007" i="9"/>
  <c r="M1006" i="9"/>
  <c r="M1005" i="9"/>
  <c r="M1004" i="9"/>
  <c r="M1003" i="9"/>
  <c r="M1002" i="9"/>
  <c r="M1001" i="9"/>
  <c r="M1000" i="9"/>
  <c r="M999" i="9"/>
  <c r="M998" i="9"/>
  <c r="M997" i="9"/>
  <c r="M996" i="9"/>
  <c r="M995" i="9"/>
  <c r="M994" i="9"/>
  <c r="M993" i="9"/>
  <c r="M992" i="9"/>
  <c r="M991" i="9"/>
  <c r="M990" i="9"/>
  <c r="M989" i="9"/>
  <c r="M988" i="9"/>
  <c r="M987" i="9"/>
  <c r="M986" i="9"/>
  <c r="M985" i="9"/>
  <c r="M984" i="9"/>
  <c r="M983" i="9"/>
  <c r="M982" i="9"/>
  <c r="M981" i="9"/>
  <c r="M980" i="9"/>
  <c r="M979" i="9"/>
  <c r="M978" i="9"/>
  <c r="M977" i="9"/>
  <c r="M976" i="9"/>
  <c r="M975" i="9"/>
  <c r="M974" i="9"/>
  <c r="M973" i="9"/>
  <c r="M972" i="9"/>
  <c r="M971" i="9"/>
  <c r="M970" i="9"/>
  <c r="M969" i="9"/>
  <c r="M968" i="9"/>
  <c r="M967" i="9"/>
  <c r="M966" i="9"/>
  <c r="M965" i="9"/>
  <c r="M964" i="9"/>
  <c r="M963" i="9"/>
  <c r="M962" i="9"/>
  <c r="M961" i="9"/>
  <c r="M960" i="9"/>
  <c r="M959" i="9"/>
  <c r="M958" i="9"/>
  <c r="M957" i="9"/>
  <c r="M956" i="9"/>
  <c r="M955" i="9"/>
  <c r="M954" i="9"/>
  <c r="M953" i="9"/>
  <c r="M952" i="9"/>
  <c r="M951" i="9"/>
  <c r="M950" i="9"/>
  <c r="M949" i="9"/>
  <c r="M948" i="9"/>
  <c r="M947" i="9"/>
  <c r="M946" i="9"/>
  <c r="M945" i="9"/>
  <c r="M944" i="9"/>
  <c r="M943" i="9"/>
  <c r="M942" i="9"/>
  <c r="M941" i="9"/>
  <c r="M940" i="9"/>
  <c r="M939" i="9"/>
  <c r="M938" i="9"/>
  <c r="M937" i="9"/>
  <c r="M936" i="9"/>
  <c r="M935" i="9"/>
  <c r="M934" i="9"/>
  <c r="M933" i="9"/>
  <c r="M932" i="9"/>
  <c r="M931" i="9"/>
  <c r="M930" i="9"/>
  <c r="M929" i="9"/>
  <c r="M928" i="9"/>
  <c r="M927" i="9"/>
  <c r="M926" i="9"/>
  <c r="M925" i="9"/>
  <c r="M924" i="9"/>
  <c r="M923" i="9"/>
  <c r="M922" i="9"/>
  <c r="M921" i="9"/>
  <c r="M920" i="9"/>
  <c r="M919" i="9"/>
  <c r="M918" i="9"/>
  <c r="M917" i="9"/>
  <c r="M916" i="9"/>
  <c r="M915" i="9"/>
  <c r="M914" i="9"/>
  <c r="M913" i="9"/>
  <c r="M912" i="9"/>
  <c r="M911" i="9"/>
  <c r="M910" i="9"/>
  <c r="M909" i="9"/>
  <c r="M908" i="9"/>
  <c r="M907" i="9"/>
  <c r="M906" i="9"/>
  <c r="M905" i="9"/>
  <c r="M904" i="9"/>
  <c r="M903" i="9"/>
  <c r="M902" i="9"/>
  <c r="M901" i="9"/>
  <c r="M900" i="9"/>
  <c r="M899" i="9"/>
  <c r="M898" i="9"/>
  <c r="M897" i="9"/>
  <c r="M896" i="9"/>
  <c r="M895" i="9"/>
  <c r="M894" i="9"/>
  <c r="M893" i="9"/>
  <c r="M892" i="9"/>
  <c r="M891" i="9"/>
  <c r="M890" i="9"/>
  <c r="M889" i="9"/>
  <c r="M888" i="9"/>
  <c r="M887" i="9"/>
  <c r="M886" i="9"/>
  <c r="M885" i="9"/>
  <c r="M884" i="9"/>
  <c r="M883" i="9"/>
  <c r="M882" i="9"/>
  <c r="M881" i="9"/>
  <c r="M880" i="9"/>
  <c r="M879" i="9"/>
  <c r="M878" i="9"/>
  <c r="M877" i="9"/>
  <c r="M876" i="9"/>
  <c r="M875" i="9"/>
  <c r="M874" i="9"/>
  <c r="M873" i="9"/>
  <c r="M872" i="9"/>
  <c r="M871" i="9"/>
  <c r="M870" i="9"/>
  <c r="M869" i="9"/>
  <c r="M868" i="9"/>
  <c r="M867" i="9"/>
  <c r="M866" i="9"/>
  <c r="M865" i="9"/>
  <c r="M864" i="9"/>
  <c r="M863" i="9"/>
  <c r="M862" i="9"/>
  <c r="M861" i="9"/>
  <c r="M860" i="9"/>
  <c r="M859" i="9"/>
  <c r="M858" i="9"/>
  <c r="M857" i="9"/>
  <c r="M856" i="9"/>
  <c r="M855" i="9"/>
  <c r="M854" i="9"/>
  <c r="M853" i="9"/>
  <c r="M852" i="9"/>
  <c r="M851" i="9"/>
  <c r="M850" i="9"/>
  <c r="M849" i="9"/>
  <c r="M848" i="9"/>
  <c r="M847" i="9"/>
  <c r="M846" i="9"/>
  <c r="M845" i="9"/>
  <c r="M844" i="9"/>
  <c r="M843" i="9"/>
  <c r="M842" i="9"/>
  <c r="M841" i="9"/>
  <c r="M840" i="9"/>
  <c r="M839" i="9"/>
  <c r="M838" i="9"/>
  <c r="M837" i="9"/>
  <c r="M836" i="9"/>
  <c r="M835" i="9"/>
  <c r="M834" i="9"/>
  <c r="M833" i="9"/>
  <c r="M832" i="9"/>
  <c r="M831" i="9"/>
  <c r="M830" i="9"/>
  <c r="M829" i="9"/>
  <c r="M828" i="9"/>
  <c r="M827" i="9"/>
  <c r="M826" i="9"/>
  <c r="M825" i="9"/>
  <c r="M824" i="9"/>
  <c r="M823" i="9"/>
  <c r="M822" i="9"/>
  <c r="M821" i="9"/>
  <c r="M820" i="9"/>
  <c r="M819" i="9"/>
  <c r="M818" i="9"/>
  <c r="M817" i="9"/>
  <c r="M816" i="9"/>
  <c r="M815" i="9"/>
  <c r="M814" i="9"/>
  <c r="M813" i="9"/>
  <c r="M812" i="9"/>
  <c r="M811" i="9"/>
  <c r="M810" i="9"/>
  <c r="M809" i="9"/>
  <c r="M808" i="9"/>
  <c r="M807" i="9"/>
  <c r="M806" i="9"/>
  <c r="M805" i="9"/>
  <c r="M804" i="9"/>
  <c r="M803" i="9"/>
  <c r="M802" i="9"/>
  <c r="M801" i="9"/>
  <c r="M800" i="9"/>
  <c r="M799" i="9"/>
  <c r="M798" i="9"/>
  <c r="M797" i="9"/>
  <c r="M796" i="9"/>
  <c r="M795" i="9"/>
  <c r="M794" i="9"/>
  <c r="M793" i="9"/>
  <c r="M792" i="9"/>
  <c r="M791" i="9"/>
  <c r="M790" i="9"/>
  <c r="M789" i="9"/>
  <c r="M788" i="9"/>
  <c r="M787" i="9"/>
  <c r="M786" i="9"/>
  <c r="M785" i="9"/>
  <c r="M784" i="9"/>
  <c r="M783" i="9"/>
  <c r="M782" i="9"/>
  <c r="M781" i="9"/>
  <c r="M780" i="9"/>
  <c r="M779" i="9"/>
  <c r="M778" i="9"/>
  <c r="M777" i="9"/>
  <c r="M776" i="9"/>
  <c r="M775" i="9"/>
  <c r="M774" i="9"/>
  <c r="M773" i="9"/>
  <c r="M772" i="9"/>
  <c r="M771" i="9"/>
  <c r="M770" i="9"/>
  <c r="M769" i="9"/>
  <c r="M768" i="9"/>
  <c r="M767" i="9"/>
  <c r="M766" i="9"/>
  <c r="M765" i="9"/>
  <c r="M764" i="9"/>
  <c r="M763" i="9"/>
  <c r="M762" i="9"/>
  <c r="M761" i="9"/>
  <c r="M760" i="9"/>
  <c r="M759" i="9"/>
  <c r="M758" i="9"/>
  <c r="M757" i="9"/>
  <c r="M756" i="9"/>
  <c r="M755" i="9"/>
  <c r="M754" i="9"/>
  <c r="M753" i="9"/>
  <c r="M752" i="9"/>
  <c r="M751" i="9"/>
  <c r="M750" i="9"/>
  <c r="M749" i="9"/>
  <c r="M748" i="9"/>
  <c r="M747" i="9"/>
  <c r="M746" i="9"/>
  <c r="M745" i="9"/>
  <c r="M744" i="9"/>
  <c r="M743" i="9"/>
  <c r="M742" i="9"/>
  <c r="M741" i="9"/>
  <c r="M740" i="9"/>
  <c r="M739" i="9"/>
  <c r="M738" i="9"/>
  <c r="M737" i="9"/>
  <c r="M736" i="9"/>
  <c r="M735" i="9"/>
  <c r="M734" i="9"/>
  <c r="M733" i="9"/>
  <c r="M732" i="9"/>
  <c r="M731" i="9"/>
  <c r="M730" i="9"/>
  <c r="M729" i="9"/>
  <c r="M728" i="9"/>
  <c r="M727" i="9"/>
  <c r="M726" i="9"/>
  <c r="M725" i="9"/>
  <c r="M724" i="9"/>
  <c r="M723" i="9"/>
  <c r="M722" i="9"/>
  <c r="M721" i="9"/>
  <c r="M720" i="9"/>
  <c r="M719" i="9"/>
  <c r="M718" i="9"/>
  <c r="M717" i="9"/>
  <c r="M716" i="9"/>
  <c r="M715" i="9"/>
  <c r="M714" i="9"/>
  <c r="M713" i="9"/>
  <c r="M712" i="9"/>
  <c r="M711" i="9"/>
  <c r="M710" i="9"/>
  <c r="M709" i="9"/>
  <c r="M708" i="9"/>
  <c r="M707" i="9"/>
  <c r="M706" i="9"/>
  <c r="M705" i="9"/>
  <c r="M704" i="9"/>
  <c r="M703" i="9"/>
  <c r="M702" i="9"/>
  <c r="M701" i="9"/>
  <c r="M700" i="9"/>
  <c r="M699" i="9"/>
  <c r="M698" i="9"/>
  <c r="M697" i="9"/>
  <c r="M696" i="9"/>
  <c r="M695" i="9"/>
  <c r="M694" i="9"/>
  <c r="M693" i="9"/>
  <c r="M692" i="9"/>
  <c r="M691" i="9"/>
  <c r="M690" i="9"/>
  <c r="M689" i="9"/>
  <c r="M688" i="9"/>
  <c r="M687" i="9"/>
  <c r="M686" i="9"/>
  <c r="M685" i="9"/>
  <c r="M684" i="9"/>
  <c r="M683" i="9"/>
  <c r="M682" i="9"/>
  <c r="M681" i="9"/>
  <c r="M680" i="9"/>
  <c r="M679" i="9"/>
  <c r="M678" i="9"/>
  <c r="M677" i="9"/>
  <c r="M676" i="9"/>
  <c r="M675" i="9"/>
  <c r="M674" i="9"/>
  <c r="M673" i="9"/>
  <c r="M672" i="9"/>
  <c r="M671" i="9"/>
  <c r="M670" i="9"/>
  <c r="M669" i="9"/>
  <c r="M668" i="9"/>
  <c r="M667" i="9"/>
  <c r="M666" i="9"/>
  <c r="M665" i="9"/>
  <c r="M664" i="9"/>
  <c r="M663" i="9"/>
  <c r="M662" i="9"/>
  <c r="M661" i="9"/>
  <c r="M660" i="9"/>
  <c r="M659" i="9"/>
  <c r="M658" i="9"/>
  <c r="M657" i="9"/>
  <c r="M656" i="9"/>
  <c r="M655" i="9"/>
  <c r="M654" i="9"/>
  <c r="M653" i="9"/>
  <c r="M652" i="9"/>
  <c r="M651" i="9"/>
  <c r="M650" i="9"/>
  <c r="M649" i="9"/>
  <c r="M648" i="9"/>
  <c r="M647" i="9"/>
  <c r="M646" i="9"/>
  <c r="M645" i="9"/>
  <c r="M644" i="9"/>
  <c r="M643" i="9"/>
  <c r="M642" i="9"/>
  <c r="M641" i="9"/>
  <c r="M640" i="9"/>
  <c r="M639" i="9"/>
  <c r="M638" i="9"/>
  <c r="M637" i="9"/>
  <c r="M636" i="9"/>
  <c r="M635" i="9"/>
  <c r="M634" i="9"/>
  <c r="M633" i="9"/>
  <c r="M632" i="9"/>
  <c r="M631" i="9"/>
  <c r="M630" i="9"/>
  <c r="M629" i="9"/>
  <c r="M628" i="9"/>
  <c r="M627" i="9"/>
  <c r="M626" i="9"/>
  <c r="M625" i="9"/>
  <c r="M624" i="9"/>
  <c r="M623" i="9"/>
  <c r="M622" i="9"/>
  <c r="M621" i="9"/>
  <c r="M620" i="9"/>
  <c r="M619" i="9"/>
  <c r="M618" i="9"/>
  <c r="M617" i="9"/>
  <c r="M616" i="9"/>
  <c r="M615" i="9"/>
  <c r="M614" i="9"/>
  <c r="M613" i="9"/>
  <c r="M612" i="9"/>
  <c r="M611" i="9"/>
  <c r="M610" i="9"/>
  <c r="M609" i="9"/>
  <c r="M608" i="9"/>
  <c r="M607" i="9"/>
  <c r="M606" i="9"/>
  <c r="M605" i="9"/>
  <c r="M604" i="9"/>
  <c r="M603" i="9"/>
  <c r="M602" i="9"/>
  <c r="M601" i="9"/>
  <c r="M600" i="9"/>
  <c r="M599" i="9"/>
  <c r="M598" i="9"/>
  <c r="M597" i="9"/>
  <c r="M596" i="9"/>
  <c r="M595" i="9"/>
  <c r="M594" i="9"/>
  <c r="M593" i="9"/>
  <c r="M592" i="9"/>
  <c r="M591" i="9"/>
  <c r="M590" i="9"/>
  <c r="M589" i="9"/>
  <c r="M588" i="9"/>
  <c r="M587" i="9"/>
  <c r="M586" i="9"/>
  <c r="M585" i="9"/>
  <c r="M584" i="9"/>
  <c r="M583" i="9"/>
  <c r="M582" i="9"/>
  <c r="M581" i="9"/>
  <c r="M580" i="9"/>
  <c r="M579" i="9"/>
  <c r="M578" i="9"/>
  <c r="M577" i="9"/>
  <c r="M576" i="9"/>
  <c r="M575" i="9"/>
  <c r="M574" i="9"/>
  <c r="M573" i="9"/>
  <c r="M572" i="9"/>
  <c r="M571" i="9"/>
  <c r="M570" i="9"/>
  <c r="M569" i="9"/>
  <c r="M568" i="9"/>
  <c r="M567" i="9"/>
  <c r="M566" i="9"/>
  <c r="M565" i="9"/>
  <c r="M564" i="9"/>
  <c r="M563" i="9"/>
  <c r="M562" i="9"/>
  <c r="M561" i="9"/>
  <c r="M560" i="9"/>
  <c r="M559" i="9"/>
  <c r="M558" i="9"/>
  <c r="M557" i="9"/>
  <c r="M556" i="9"/>
  <c r="M555" i="9"/>
  <c r="M554" i="9"/>
  <c r="M553" i="9"/>
  <c r="M552" i="9"/>
  <c r="M551" i="9"/>
  <c r="M550" i="9"/>
  <c r="M549" i="9"/>
  <c r="M548" i="9"/>
  <c r="M547" i="9"/>
  <c r="M546" i="9"/>
  <c r="M545" i="9"/>
  <c r="M544" i="9"/>
  <c r="M543" i="9"/>
  <c r="M542" i="9"/>
  <c r="M541" i="9"/>
  <c r="M540" i="9"/>
  <c r="M539" i="9"/>
  <c r="M538" i="9"/>
  <c r="M537" i="9"/>
  <c r="M536" i="9"/>
  <c r="M535" i="9"/>
  <c r="M534" i="9"/>
  <c r="M533" i="9"/>
  <c r="M532" i="9"/>
  <c r="M531" i="9"/>
  <c r="M530" i="9"/>
  <c r="M529" i="9"/>
  <c r="M528" i="9"/>
  <c r="M527" i="9"/>
  <c r="M526" i="9"/>
  <c r="M525" i="9"/>
  <c r="M524" i="9"/>
  <c r="M523" i="9"/>
  <c r="M522" i="9"/>
  <c r="M521" i="9"/>
  <c r="M520" i="9"/>
  <c r="M519" i="9"/>
  <c r="M518" i="9"/>
  <c r="M517" i="9"/>
  <c r="M516" i="9"/>
  <c r="M515" i="9"/>
  <c r="M514" i="9"/>
  <c r="M513" i="9"/>
  <c r="M512" i="9"/>
  <c r="M511" i="9"/>
  <c r="M510" i="9"/>
  <c r="M509" i="9"/>
  <c r="M508" i="9"/>
  <c r="M507" i="9"/>
  <c r="M506" i="9"/>
  <c r="M505" i="9"/>
  <c r="M504" i="9"/>
  <c r="M503" i="9"/>
  <c r="M502" i="9"/>
  <c r="M501" i="9"/>
  <c r="M500" i="9"/>
  <c r="M499" i="9"/>
  <c r="M498" i="9"/>
  <c r="M497" i="9"/>
  <c r="M496" i="9"/>
  <c r="M495" i="9"/>
  <c r="M494" i="9"/>
  <c r="M493" i="9"/>
  <c r="M492" i="9"/>
  <c r="M491" i="9"/>
  <c r="M490" i="9"/>
  <c r="M489" i="9"/>
  <c r="M488" i="9"/>
  <c r="M487" i="9"/>
  <c r="M486" i="9"/>
  <c r="M485" i="9"/>
  <c r="M484" i="9"/>
  <c r="M483" i="9"/>
  <c r="M482" i="9"/>
  <c r="M481" i="9"/>
  <c r="M480" i="9"/>
  <c r="M479" i="9"/>
  <c r="M478" i="9"/>
  <c r="M477" i="9"/>
  <c r="M476" i="9"/>
  <c r="M475" i="9"/>
  <c r="M474" i="9"/>
  <c r="M473" i="9"/>
  <c r="M472" i="9"/>
  <c r="M471" i="9"/>
  <c r="M470" i="9"/>
  <c r="M469" i="9"/>
  <c r="M468" i="9"/>
  <c r="M467" i="9"/>
  <c r="M466" i="9"/>
  <c r="M465" i="9"/>
  <c r="M464" i="9"/>
  <c r="M463" i="9"/>
  <c r="M462" i="9"/>
  <c r="M461" i="9"/>
  <c r="M460" i="9"/>
  <c r="M459" i="9"/>
  <c r="M458" i="9"/>
  <c r="M457" i="9"/>
  <c r="M456" i="9"/>
  <c r="M455" i="9"/>
  <c r="M454" i="9"/>
  <c r="M453" i="9"/>
  <c r="M452" i="9"/>
  <c r="M451" i="9"/>
  <c r="M450" i="9"/>
  <c r="M449" i="9"/>
  <c r="M448" i="9"/>
  <c r="M447" i="9"/>
  <c r="M446" i="9"/>
  <c r="M445" i="9"/>
  <c r="M444" i="9"/>
  <c r="M443" i="9"/>
  <c r="M442" i="9"/>
  <c r="M441" i="9"/>
  <c r="M440" i="9"/>
  <c r="M439" i="9"/>
  <c r="M438" i="9"/>
  <c r="M437" i="9"/>
  <c r="M436" i="9"/>
  <c r="M435" i="9"/>
  <c r="M434" i="9"/>
  <c r="M433" i="9"/>
  <c r="M432" i="9"/>
  <c r="M431" i="9"/>
  <c r="M430" i="9"/>
  <c r="M429" i="9"/>
  <c r="M428" i="9"/>
  <c r="M427" i="9"/>
  <c r="M426" i="9"/>
  <c r="M425" i="9"/>
  <c r="M424" i="9"/>
  <c r="M423" i="9"/>
  <c r="M422" i="9"/>
  <c r="M421" i="9"/>
  <c r="M420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7" i="9"/>
  <c r="M406" i="9"/>
  <c r="M405" i="9"/>
  <c r="M404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91" i="9"/>
  <c r="M390" i="9"/>
  <c r="M389" i="9"/>
  <c r="M388" i="9"/>
  <c r="M387" i="9"/>
  <c r="M386" i="9"/>
  <c r="M385" i="9"/>
  <c r="M384" i="9"/>
  <c r="M383" i="9"/>
  <c r="M382" i="9"/>
  <c r="M381" i="9"/>
  <c r="M380" i="9"/>
  <c r="M379" i="9"/>
  <c r="M378" i="9"/>
  <c r="M377" i="9"/>
  <c r="M376" i="9"/>
  <c r="M375" i="9"/>
  <c r="M374" i="9"/>
  <c r="M373" i="9"/>
  <c r="M372" i="9"/>
  <c r="M371" i="9"/>
  <c r="M370" i="9"/>
  <c r="M369" i="9"/>
  <c r="M368" i="9"/>
  <c r="M367" i="9"/>
  <c r="M366" i="9"/>
  <c r="M365" i="9"/>
  <c r="M364" i="9"/>
  <c r="M363" i="9"/>
  <c r="M362" i="9"/>
  <c r="M361" i="9"/>
  <c r="M360" i="9"/>
  <c r="M359" i="9"/>
  <c r="M358" i="9"/>
  <c r="M357" i="9"/>
  <c r="M356" i="9"/>
  <c r="M355" i="9"/>
  <c r="M354" i="9"/>
  <c r="M353" i="9"/>
  <c r="M352" i="9"/>
  <c r="M351" i="9"/>
  <c r="M350" i="9"/>
  <c r="M349" i="9"/>
  <c r="M348" i="9"/>
  <c r="M347" i="9"/>
  <c r="M346" i="9"/>
  <c r="M345" i="9"/>
  <c r="M344" i="9"/>
  <c r="M343" i="9"/>
  <c r="M342" i="9"/>
  <c r="M341" i="9"/>
  <c r="M340" i="9"/>
  <c r="M339" i="9"/>
  <c r="M338" i="9"/>
  <c r="M337" i="9"/>
  <c r="M336" i="9"/>
  <c r="M335" i="9"/>
  <c r="M334" i="9"/>
  <c r="M333" i="9"/>
  <c r="M332" i="9"/>
  <c r="M331" i="9"/>
  <c r="M330" i="9"/>
  <c r="M329" i="9"/>
  <c r="M328" i="9"/>
  <c r="M327" i="9"/>
  <c r="M326" i="9"/>
  <c r="M325" i="9"/>
  <c r="M324" i="9"/>
  <c r="M323" i="9"/>
  <c r="M322" i="9"/>
  <c r="M321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9" i="9"/>
  <c r="M298" i="9"/>
  <c r="M297" i="9"/>
  <c r="M296" i="9"/>
  <c r="M295" i="9"/>
  <c r="M294" i="9"/>
  <c r="M293" i="9"/>
  <c r="M292" i="9"/>
  <c r="M291" i="9"/>
  <c r="M290" i="9"/>
  <c r="M289" i="9"/>
  <c r="M288" i="9"/>
  <c r="M287" i="9"/>
  <c r="M286" i="9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1" i="9"/>
  <c r="M260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  <c r="M1" i="9"/>
  <c r="G427" i="4" l="1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K2777" i="8"/>
  <c r="K2776" i="8"/>
  <c r="K2775" i="8"/>
  <c r="K2774" i="8"/>
  <c r="K2773" i="8"/>
  <c r="K2772" i="8"/>
  <c r="K2771" i="8"/>
  <c r="K2770" i="8"/>
  <c r="K2769" i="8"/>
  <c r="K2768" i="8"/>
  <c r="K2767" i="8"/>
  <c r="K2766" i="8"/>
  <c r="K2765" i="8"/>
  <c r="K2764" i="8"/>
  <c r="K2763" i="8"/>
  <c r="K2762" i="8"/>
  <c r="K2761" i="8"/>
  <c r="K2760" i="8"/>
  <c r="K2759" i="8"/>
  <c r="K2758" i="8"/>
  <c r="K2757" i="8"/>
  <c r="K2756" i="8"/>
  <c r="K2755" i="8"/>
  <c r="K2754" i="8"/>
  <c r="K2753" i="8"/>
  <c r="K2752" i="8"/>
  <c r="K2751" i="8"/>
  <c r="K2750" i="8"/>
  <c r="K2749" i="8"/>
  <c r="K2748" i="8"/>
  <c r="K2747" i="8"/>
  <c r="K2746" i="8"/>
  <c r="K2745" i="8"/>
  <c r="K2744" i="8"/>
  <c r="K2743" i="8"/>
  <c r="K2742" i="8"/>
  <c r="K2741" i="8"/>
  <c r="K2740" i="8"/>
  <c r="K2739" i="8"/>
  <c r="K2738" i="8"/>
  <c r="K2737" i="8"/>
  <c r="K2736" i="8"/>
  <c r="K2735" i="8"/>
  <c r="K2734" i="8"/>
  <c r="K2733" i="8"/>
  <c r="K2732" i="8"/>
  <c r="K2731" i="8"/>
  <c r="K2730" i="8"/>
  <c r="K2729" i="8"/>
  <c r="K2728" i="8"/>
  <c r="K2727" i="8"/>
  <c r="K2726" i="8"/>
  <c r="K2725" i="8"/>
  <c r="K2724" i="8"/>
  <c r="K2723" i="8"/>
  <c r="K2722" i="8"/>
  <c r="K2721" i="8"/>
  <c r="K2720" i="8"/>
  <c r="K2719" i="8"/>
  <c r="K2718" i="8"/>
  <c r="K2717" i="8"/>
  <c r="K2716" i="8"/>
  <c r="K2715" i="8"/>
  <c r="K2714" i="8"/>
  <c r="K2713" i="8"/>
  <c r="K2712" i="8"/>
  <c r="K2711" i="8"/>
  <c r="K2710" i="8"/>
  <c r="K2709" i="8"/>
  <c r="K2708" i="8"/>
  <c r="K2707" i="8"/>
  <c r="K2706" i="8"/>
  <c r="K2705" i="8"/>
  <c r="K2704" i="8"/>
  <c r="K2703" i="8"/>
  <c r="K2702" i="8"/>
  <c r="K2701" i="8"/>
  <c r="K2700" i="8"/>
  <c r="K2699" i="8"/>
  <c r="K2698" i="8"/>
  <c r="K2697" i="8"/>
  <c r="K2696" i="8"/>
  <c r="K2695" i="8"/>
  <c r="K2694" i="8"/>
  <c r="K2693" i="8"/>
  <c r="K2692" i="8"/>
  <c r="K2691" i="8"/>
  <c r="K2690" i="8"/>
  <c r="K2689" i="8"/>
  <c r="K2688" i="8"/>
  <c r="K2687" i="8"/>
  <c r="K2686" i="8"/>
  <c r="K2685" i="8"/>
  <c r="K2684" i="8"/>
  <c r="K2683" i="8"/>
  <c r="K2682" i="8"/>
  <c r="K2681" i="8"/>
  <c r="K2680" i="8"/>
  <c r="K2679" i="8"/>
  <c r="K2678" i="8"/>
  <c r="K2677" i="8"/>
  <c r="K2676" i="8"/>
  <c r="K2675" i="8"/>
  <c r="K2674" i="8"/>
  <c r="K2673" i="8"/>
  <c r="K2672" i="8"/>
  <c r="K2671" i="8"/>
  <c r="K2670" i="8"/>
  <c r="K2669" i="8"/>
  <c r="K2668" i="8"/>
  <c r="K2667" i="8"/>
  <c r="K2666" i="8"/>
  <c r="K2665" i="8"/>
  <c r="K2664" i="8"/>
  <c r="K2663" i="8"/>
  <c r="K2662" i="8"/>
  <c r="K2661" i="8"/>
  <c r="K2660" i="8"/>
  <c r="K2659" i="8"/>
  <c r="K2658" i="8"/>
  <c r="K2657" i="8"/>
  <c r="K2656" i="8"/>
  <c r="K2655" i="8"/>
  <c r="K2654" i="8"/>
  <c r="K2653" i="8"/>
  <c r="K2652" i="8"/>
  <c r="K2651" i="8"/>
  <c r="K2650" i="8"/>
  <c r="K2649" i="8"/>
  <c r="K2648" i="8"/>
  <c r="K2647" i="8"/>
  <c r="K2646" i="8"/>
  <c r="K2645" i="8"/>
  <c r="K2644" i="8"/>
  <c r="K2643" i="8"/>
  <c r="K2642" i="8"/>
  <c r="K2641" i="8"/>
  <c r="K2640" i="8"/>
  <c r="K2639" i="8"/>
  <c r="K2638" i="8"/>
  <c r="K2637" i="8"/>
  <c r="K2636" i="8"/>
  <c r="K2635" i="8"/>
  <c r="K2634" i="8"/>
  <c r="K2633" i="8"/>
  <c r="K2632" i="8"/>
  <c r="K2631" i="8"/>
  <c r="K2630" i="8"/>
  <c r="K2629" i="8"/>
  <c r="K2628" i="8"/>
  <c r="K2627" i="8"/>
  <c r="K2626" i="8"/>
  <c r="K2625" i="8"/>
  <c r="K2624" i="8"/>
  <c r="K2623" i="8"/>
  <c r="K2622" i="8"/>
  <c r="K2621" i="8"/>
  <c r="K2620" i="8"/>
  <c r="K2619" i="8"/>
  <c r="K2618" i="8"/>
  <c r="K2617" i="8"/>
  <c r="K2616" i="8"/>
  <c r="K2615" i="8"/>
  <c r="K2614" i="8"/>
  <c r="K2613" i="8"/>
  <c r="K2612" i="8"/>
  <c r="K2611" i="8"/>
  <c r="K2610" i="8"/>
  <c r="K2609" i="8"/>
  <c r="K2608" i="8"/>
  <c r="K2607" i="8"/>
  <c r="K2606" i="8"/>
  <c r="K2605" i="8"/>
  <c r="K2604" i="8"/>
  <c r="K2603" i="8"/>
  <c r="K2602" i="8"/>
  <c r="K2601" i="8"/>
  <c r="K2600" i="8"/>
  <c r="K2599" i="8"/>
  <c r="K2598" i="8"/>
  <c r="K2597" i="8"/>
  <c r="K2596" i="8"/>
  <c r="K2595" i="8"/>
  <c r="K2594" i="8"/>
  <c r="K2593" i="8"/>
  <c r="K2592" i="8"/>
  <c r="K2591" i="8"/>
  <c r="K2590" i="8"/>
  <c r="K2589" i="8"/>
  <c r="K2588" i="8"/>
  <c r="K2587" i="8"/>
  <c r="K2586" i="8"/>
  <c r="K2585" i="8"/>
  <c r="K2584" i="8"/>
  <c r="K2583" i="8"/>
  <c r="K2582" i="8"/>
  <c r="K2581" i="8"/>
  <c r="K2580" i="8"/>
  <c r="K2579" i="8"/>
  <c r="K2578" i="8"/>
  <c r="K2577" i="8"/>
  <c r="K2576" i="8"/>
  <c r="K2575" i="8"/>
  <c r="K2574" i="8"/>
  <c r="K2573" i="8"/>
  <c r="K2572" i="8"/>
  <c r="K2571" i="8"/>
  <c r="K2570" i="8"/>
  <c r="K2569" i="8"/>
  <c r="K2568" i="8"/>
  <c r="K2567" i="8"/>
  <c r="K2566" i="8"/>
  <c r="K2565" i="8"/>
  <c r="K2564" i="8"/>
  <c r="K2563" i="8"/>
  <c r="K2562" i="8"/>
  <c r="K2561" i="8"/>
  <c r="K2560" i="8"/>
  <c r="K2559" i="8"/>
  <c r="K2558" i="8"/>
  <c r="K2557" i="8"/>
  <c r="K2556" i="8"/>
  <c r="K2555" i="8"/>
  <c r="K2554" i="8"/>
  <c r="K2553" i="8"/>
  <c r="K2552" i="8"/>
  <c r="K2551" i="8"/>
  <c r="K2550" i="8"/>
  <c r="K2549" i="8"/>
  <c r="K2548" i="8"/>
  <c r="K2547" i="8"/>
  <c r="K2546" i="8"/>
  <c r="K2545" i="8"/>
  <c r="K2544" i="8"/>
  <c r="K2543" i="8"/>
  <c r="K2542" i="8"/>
  <c r="K2541" i="8"/>
  <c r="K2540" i="8"/>
  <c r="K2539" i="8"/>
  <c r="K2538" i="8"/>
  <c r="K2537" i="8"/>
  <c r="K2536" i="8"/>
  <c r="K2535" i="8"/>
  <c r="K2534" i="8"/>
  <c r="K2533" i="8"/>
  <c r="K2532" i="8"/>
  <c r="K2531" i="8"/>
  <c r="K2530" i="8"/>
  <c r="K2529" i="8"/>
  <c r="K2528" i="8"/>
  <c r="K2527" i="8"/>
  <c r="K2526" i="8"/>
  <c r="K2525" i="8"/>
  <c r="K2524" i="8"/>
  <c r="K2523" i="8"/>
  <c r="K2522" i="8"/>
  <c r="K2521" i="8"/>
  <c r="K2520" i="8"/>
  <c r="K2519" i="8"/>
  <c r="K2518" i="8"/>
  <c r="K2517" i="8"/>
  <c r="K2516" i="8"/>
  <c r="K2515" i="8"/>
  <c r="K2514" i="8"/>
  <c r="K2513" i="8"/>
  <c r="K2512" i="8"/>
  <c r="K2511" i="8"/>
  <c r="K2510" i="8"/>
  <c r="K2509" i="8"/>
  <c r="K2508" i="8"/>
  <c r="K2507" i="8"/>
  <c r="K2506" i="8"/>
  <c r="K2505" i="8"/>
  <c r="K2504" i="8"/>
  <c r="K2503" i="8"/>
  <c r="K2502" i="8"/>
  <c r="K2501" i="8"/>
  <c r="K2500" i="8"/>
  <c r="K2499" i="8"/>
  <c r="K2498" i="8"/>
  <c r="K2497" i="8"/>
  <c r="K2496" i="8"/>
  <c r="K2495" i="8"/>
  <c r="K2494" i="8"/>
  <c r="K2493" i="8"/>
  <c r="K2492" i="8"/>
  <c r="K2491" i="8"/>
  <c r="K2490" i="8"/>
  <c r="K2489" i="8"/>
  <c r="K2488" i="8"/>
  <c r="K2487" i="8"/>
  <c r="K2486" i="8"/>
  <c r="K2485" i="8"/>
  <c r="K2484" i="8"/>
  <c r="K2483" i="8"/>
  <c r="K2482" i="8"/>
  <c r="K2481" i="8"/>
  <c r="K2480" i="8"/>
  <c r="K2479" i="8"/>
  <c r="K2478" i="8"/>
  <c r="K2477" i="8"/>
  <c r="K2476" i="8"/>
  <c r="K2475" i="8"/>
  <c r="K2474" i="8"/>
  <c r="K2473" i="8"/>
  <c r="K2472" i="8"/>
  <c r="K2471" i="8"/>
  <c r="K2470" i="8"/>
  <c r="K2469" i="8"/>
  <c r="K2468" i="8"/>
  <c r="K2467" i="8"/>
  <c r="K2466" i="8"/>
  <c r="K2465" i="8"/>
  <c r="K2464" i="8"/>
  <c r="K2463" i="8"/>
  <c r="K2462" i="8"/>
  <c r="K2461" i="8"/>
  <c r="K2460" i="8"/>
  <c r="K2459" i="8"/>
  <c r="K2458" i="8"/>
  <c r="K2457" i="8"/>
  <c r="K2456" i="8"/>
  <c r="K2455" i="8"/>
  <c r="K2454" i="8"/>
  <c r="K2453" i="8"/>
  <c r="K2452" i="8"/>
  <c r="K2451" i="8"/>
  <c r="K2450" i="8"/>
  <c r="K2449" i="8"/>
  <c r="K2448" i="8"/>
  <c r="K2447" i="8"/>
  <c r="K2446" i="8"/>
  <c r="K2445" i="8"/>
  <c r="K2444" i="8"/>
  <c r="K2443" i="8"/>
  <c r="K2442" i="8"/>
  <c r="K2441" i="8"/>
  <c r="K2440" i="8"/>
  <c r="K2439" i="8"/>
  <c r="K2438" i="8"/>
  <c r="K2437" i="8"/>
  <c r="K2436" i="8"/>
  <c r="K2435" i="8"/>
  <c r="K2434" i="8"/>
  <c r="K2433" i="8"/>
  <c r="K2432" i="8"/>
  <c r="K2431" i="8"/>
  <c r="K2430" i="8"/>
  <c r="K2429" i="8"/>
  <c r="K2428" i="8"/>
  <c r="K2427" i="8"/>
  <c r="K2426" i="8"/>
  <c r="K2425" i="8"/>
  <c r="K2424" i="8"/>
  <c r="K2423" i="8"/>
  <c r="K2422" i="8"/>
  <c r="K2421" i="8"/>
  <c r="K2420" i="8"/>
  <c r="K2419" i="8"/>
  <c r="K2418" i="8"/>
  <c r="K2417" i="8"/>
  <c r="K2416" i="8"/>
  <c r="K2415" i="8"/>
  <c r="K2414" i="8"/>
  <c r="K2413" i="8"/>
  <c r="K2412" i="8"/>
  <c r="K2411" i="8"/>
  <c r="K2410" i="8"/>
  <c r="K2409" i="8"/>
  <c r="K2408" i="8"/>
  <c r="K2407" i="8"/>
  <c r="K2406" i="8"/>
  <c r="K2405" i="8"/>
  <c r="K2404" i="8"/>
  <c r="K2403" i="8"/>
  <c r="K2402" i="8"/>
  <c r="K2401" i="8"/>
  <c r="K2400" i="8"/>
  <c r="K2399" i="8"/>
  <c r="K2398" i="8"/>
  <c r="K2397" i="8"/>
  <c r="K2396" i="8"/>
  <c r="K2395" i="8"/>
  <c r="K2394" i="8"/>
  <c r="K2393" i="8"/>
  <c r="K2392" i="8"/>
  <c r="K2391" i="8"/>
  <c r="K2390" i="8"/>
  <c r="K2389" i="8"/>
  <c r="K2388" i="8"/>
  <c r="K2387" i="8"/>
  <c r="K2386" i="8"/>
  <c r="K2385" i="8"/>
  <c r="K2384" i="8"/>
  <c r="K2383" i="8"/>
  <c r="K2382" i="8"/>
  <c r="K2381" i="8"/>
  <c r="K2380" i="8"/>
  <c r="K2379" i="8"/>
  <c r="K2378" i="8"/>
  <c r="K2377" i="8"/>
  <c r="K2376" i="8"/>
  <c r="K2375" i="8"/>
  <c r="K2374" i="8"/>
  <c r="K2373" i="8"/>
  <c r="K2372" i="8"/>
  <c r="K2371" i="8"/>
  <c r="K2370" i="8"/>
  <c r="K2369" i="8"/>
  <c r="K2368" i="8"/>
  <c r="K2367" i="8"/>
  <c r="K2366" i="8"/>
  <c r="K2365" i="8"/>
  <c r="K2364" i="8"/>
  <c r="K2363" i="8"/>
  <c r="K2362" i="8"/>
  <c r="K2361" i="8"/>
  <c r="K2360" i="8"/>
  <c r="K2359" i="8"/>
  <c r="K2358" i="8"/>
  <c r="K2357" i="8"/>
  <c r="K2356" i="8"/>
  <c r="K2355" i="8"/>
  <c r="K2354" i="8"/>
  <c r="K2353" i="8"/>
  <c r="K2352" i="8"/>
  <c r="K2351" i="8"/>
  <c r="K2350" i="8"/>
  <c r="K2349" i="8"/>
  <c r="K2348" i="8"/>
  <c r="K2347" i="8"/>
  <c r="K2346" i="8"/>
  <c r="K2345" i="8"/>
  <c r="K2344" i="8"/>
  <c r="K2343" i="8"/>
  <c r="K2342" i="8"/>
  <c r="K2341" i="8"/>
  <c r="K2340" i="8"/>
  <c r="K2339" i="8"/>
  <c r="K2338" i="8"/>
  <c r="K2337" i="8"/>
  <c r="K2336" i="8"/>
  <c r="K2335" i="8"/>
  <c r="K2334" i="8"/>
  <c r="K2333" i="8"/>
  <c r="K2332" i="8"/>
  <c r="K2331" i="8"/>
  <c r="K2330" i="8"/>
  <c r="K2329" i="8"/>
  <c r="K2328" i="8"/>
  <c r="K2327" i="8"/>
  <c r="K2326" i="8"/>
  <c r="K2325" i="8"/>
  <c r="K2324" i="8"/>
  <c r="K2323" i="8"/>
  <c r="K2322" i="8"/>
  <c r="K2321" i="8"/>
  <c r="K2320" i="8"/>
  <c r="K2319" i="8"/>
  <c r="K2318" i="8"/>
  <c r="K2317" i="8"/>
  <c r="K2316" i="8"/>
  <c r="K2315" i="8"/>
  <c r="K2314" i="8"/>
  <c r="K2313" i="8"/>
  <c r="K2312" i="8"/>
  <c r="K2311" i="8"/>
  <c r="K2310" i="8"/>
  <c r="K2309" i="8"/>
  <c r="K2308" i="8"/>
  <c r="K2307" i="8"/>
  <c r="K2306" i="8"/>
  <c r="K2305" i="8"/>
  <c r="K2304" i="8"/>
  <c r="K2303" i="8"/>
  <c r="K2302" i="8"/>
  <c r="K2301" i="8"/>
  <c r="K2300" i="8"/>
  <c r="K2299" i="8"/>
  <c r="K2298" i="8"/>
  <c r="K2297" i="8"/>
  <c r="K2296" i="8"/>
  <c r="K2295" i="8"/>
  <c r="K2294" i="8"/>
  <c r="K2293" i="8"/>
  <c r="K2292" i="8"/>
  <c r="K2291" i="8"/>
  <c r="K2290" i="8"/>
  <c r="K2289" i="8"/>
  <c r="K2288" i="8"/>
  <c r="K2287" i="8"/>
  <c r="K2286" i="8"/>
  <c r="K2285" i="8"/>
  <c r="K2284" i="8"/>
  <c r="K2283" i="8"/>
  <c r="K2282" i="8"/>
  <c r="K2281" i="8"/>
  <c r="K2280" i="8"/>
  <c r="K2279" i="8"/>
  <c r="K2278" i="8"/>
  <c r="K2277" i="8"/>
  <c r="K2276" i="8"/>
  <c r="K2275" i="8"/>
  <c r="K2274" i="8"/>
  <c r="K2273" i="8"/>
  <c r="K2272" i="8"/>
  <c r="K2271" i="8"/>
  <c r="K2270" i="8"/>
  <c r="K2269" i="8"/>
  <c r="K2268" i="8"/>
  <c r="K2267" i="8"/>
  <c r="K2266" i="8"/>
  <c r="K2265" i="8"/>
  <c r="K2264" i="8"/>
  <c r="K2263" i="8"/>
  <c r="K2262" i="8"/>
  <c r="K2261" i="8"/>
  <c r="K2260" i="8"/>
  <c r="K2259" i="8"/>
  <c r="K2258" i="8"/>
  <c r="K2257" i="8"/>
  <c r="K2256" i="8"/>
  <c r="K2255" i="8"/>
  <c r="K2254" i="8"/>
  <c r="K2253" i="8"/>
  <c r="K2252" i="8"/>
  <c r="K2251" i="8"/>
  <c r="K2250" i="8"/>
  <c r="K2249" i="8"/>
  <c r="K2248" i="8"/>
  <c r="K2247" i="8"/>
  <c r="K2246" i="8"/>
  <c r="K2245" i="8"/>
  <c r="K2244" i="8"/>
  <c r="K2243" i="8"/>
  <c r="K2242" i="8"/>
  <c r="K2241" i="8"/>
  <c r="K2240" i="8"/>
  <c r="K2239" i="8"/>
  <c r="K2238" i="8"/>
  <c r="K2237" i="8"/>
  <c r="K2236" i="8"/>
  <c r="K2235" i="8"/>
  <c r="K2234" i="8"/>
  <c r="K2233" i="8"/>
  <c r="K2232" i="8"/>
  <c r="K2231" i="8"/>
  <c r="K2230" i="8"/>
  <c r="K2229" i="8"/>
  <c r="K2228" i="8"/>
  <c r="K2227" i="8"/>
  <c r="K2226" i="8"/>
  <c r="K2225" i="8"/>
  <c r="K2224" i="8"/>
  <c r="K2223" i="8"/>
  <c r="K2222" i="8"/>
  <c r="K2221" i="8"/>
  <c r="K2220" i="8"/>
  <c r="K2219" i="8"/>
  <c r="K2218" i="8"/>
  <c r="K2217" i="8"/>
  <c r="K2216" i="8"/>
  <c r="K2215" i="8"/>
  <c r="K2214" i="8"/>
  <c r="K2213" i="8"/>
  <c r="K2212" i="8"/>
  <c r="K2211" i="8"/>
  <c r="K2210" i="8"/>
  <c r="K2209" i="8"/>
  <c r="K2208" i="8"/>
  <c r="K2207" i="8"/>
  <c r="K2206" i="8"/>
  <c r="K2205" i="8"/>
  <c r="K2204" i="8"/>
  <c r="K2203" i="8"/>
  <c r="K2202" i="8"/>
  <c r="K2201" i="8"/>
  <c r="K2200" i="8"/>
  <c r="K2199" i="8"/>
  <c r="K2198" i="8"/>
  <c r="K2197" i="8"/>
  <c r="K2196" i="8"/>
  <c r="K2195" i="8"/>
  <c r="K2194" i="8"/>
  <c r="K2193" i="8"/>
  <c r="K2192" i="8"/>
  <c r="K2191" i="8"/>
  <c r="K2190" i="8"/>
  <c r="K2189" i="8"/>
  <c r="K2188" i="8"/>
  <c r="K2187" i="8"/>
  <c r="K2186" i="8"/>
  <c r="K2185" i="8"/>
  <c r="K2184" i="8"/>
  <c r="K2183" i="8"/>
  <c r="K2182" i="8"/>
  <c r="K2181" i="8"/>
  <c r="K2180" i="8"/>
  <c r="K2179" i="8"/>
  <c r="K2178" i="8"/>
  <c r="K2177" i="8"/>
  <c r="K2176" i="8"/>
  <c r="K2175" i="8"/>
  <c r="K2174" i="8"/>
  <c r="K2173" i="8"/>
  <c r="K2172" i="8"/>
  <c r="K2171" i="8"/>
  <c r="K2170" i="8"/>
  <c r="K2169" i="8"/>
  <c r="K2168" i="8"/>
  <c r="K2167" i="8"/>
  <c r="K2166" i="8"/>
  <c r="K2165" i="8"/>
  <c r="K2164" i="8"/>
  <c r="K2163" i="8"/>
  <c r="K2162" i="8"/>
  <c r="K2161" i="8"/>
  <c r="K2160" i="8"/>
  <c r="K2159" i="8"/>
  <c r="K2158" i="8"/>
  <c r="K2157" i="8"/>
  <c r="K2156" i="8"/>
  <c r="K2155" i="8"/>
  <c r="K2154" i="8"/>
  <c r="K2153" i="8"/>
  <c r="K2152" i="8"/>
  <c r="K2151" i="8"/>
  <c r="K2150" i="8"/>
  <c r="K2149" i="8"/>
  <c r="K2148" i="8"/>
  <c r="K2147" i="8"/>
  <c r="K2146" i="8"/>
  <c r="K2145" i="8"/>
  <c r="K2144" i="8"/>
  <c r="K2143" i="8"/>
  <c r="K2142" i="8"/>
  <c r="K2141" i="8"/>
  <c r="K2140" i="8"/>
  <c r="K2139" i="8"/>
  <c r="K2138" i="8"/>
  <c r="K2137" i="8"/>
  <c r="K2136" i="8"/>
  <c r="K2135" i="8"/>
  <c r="K2134" i="8"/>
  <c r="K2133" i="8"/>
  <c r="K2132" i="8"/>
  <c r="K2131" i="8"/>
  <c r="K2130" i="8"/>
  <c r="K2129" i="8"/>
  <c r="K2128" i="8"/>
  <c r="K2127" i="8"/>
  <c r="K2126" i="8"/>
  <c r="K2125" i="8"/>
  <c r="K2124" i="8"/>
  <c r="K2123" i="8"/>
  <c r="K2122" i="8"/>
  <c r="K2121" i="8"/>
  <c r="K2120" i="8"/>
  <c r="K2119" i="8"/>
  <c r="K2118" i="8"/>
  <c r="K2117" i="8"/>
  <c r="K2116" i="8"/>
  <c r="K2115" i="8"/>
  <c r="K2114" i="8"/>
  <c r="K2113" i="8"/>
  <c r="K2112" i="8"/>
  <c r="K2111" i="8"/>
  <c r="K2110" i="8"/>
  <c r="K2109" i="8"/>
  <c r="K2108" i="8"/>
  <c r="K2107" i="8"/>
  <c r="K2106" i="8"/>
  <c r="K2105" i="8"/>
  <c r="K2104" i="8"/>
  <c r="K2103" i="8"/>
  <c r="K2102" i="8"/>
  <c r="K2101" i="8"/>
  <c r="K2100" i="8"/>
  <c r="K2099" i="8"/>
  <c r="K2098" i="8"/>
  <c r="K2097" i="8"/>
  <c r="K2096" i="8"/>
  <c r="K2095" i="8"/>
  <c r="K2094" i="8"/>
  <c r="K2093" i="8"/>
  <c r="K2092" i="8"/>
  <c r="K2091" i="8"/>
  <c r="K2090" i="8"/>
  <c r="K2089" i="8"/>
  <c r="K2088" i="8"/>
  <c r="K2087" i="8"/>
  <c r="K2086" i="8"/>
  <c r="K2085" i="8"/>
  <c r="K2084" i="8"/>
  <c r="K2083" i="8"/>
  <c r="K2082" i="8"/>
  <c r="K2081" i="8"/>
  <c r="K2080" i="8"/>
  <c r="K2079" i="8"/>
  <c r="K2078" i="8"/>
  <c r="K2077" i="8"/>
  <c r="K2076" i="8"/>
  <c r="K2075" i="8"/>
  <c r="K2074" i="8"/>
  <c r="K2073" i="8"/>
  <c r="K2072" i="8"/>
  <c r="K2071" i="8"/>
  <c r="K2070" i="8"/>
  <c r="K2069" i="8"/>
  <c r="K2068" i="8"/>
  <c r="K2067" i="8"/>
  <c r="K2066" i="8"/>
  <c r="K2065" i="8"/>
  <c r="K2064" i="8"/>
  <c r="K2063" i="8"/>
  <c r="K2062" i="8"/>
  <c r="K2061" i="8"/>
  <c r="K2060" i="8"/>
  <c r="K2059" i="8"/>
  <c r="K2058" i="8"/>
  <c r="K2057" i="8"/>
  <c r="K2056" i="8"/>
  <c r="K2055" i="8"/>
  <c r="K2054" i="8"/>
  <c r="K2053" i="8"/>
  <c r="K2052" i="8"/>
  <c r="K2051" i="8"/>
  <c r="K2050" i="8"/>
  <c r="K2049" i="8"/>
  <c r="K2048" i="8"/>
  <c r="K2047" i="8"/>
  <c r="K2046" i="8"/>
  <c r="K2045" i="8"/>
  <c r="K2044" i="8"/>
  <c r="K2043" i="8"/>
  <c r="K2042" i="8"/>
  <c r="K2041" i="8"/>
  <c r="K2040" i="8"/>
  <c r="K2039" i="8"/>
  <c r="K2038" i="8"/>
  <c r="K2037" i="8"/>
  <c r="K2036" i="8"/>
  <c r="K2035" i="8"/>
  <c r="K2034" i="8"/>
  <c r="K2033" i="8"/>
  <c r="K2032" i="8"/>
  <c r="K2031" i="8"/>
  <c r="K2030" i="8"/>
  <c r="K2029" i="8"/>
  <c r="K2028" i="8"/>
  <c r="K2027" i="8"/>
  <c r="K2026" i="8"/>
  <c r="K2025" i="8"/>
  <c r="K2024" i="8"/>
  <c r="K2023" i="8"/>
  <c r="K2022" i="8"/>
  <c r="K2021" i="8"/>
  <c r="K2020" i="8"/>
  <c r="K2019" i="8"/>
  <c r="K2018" i="8"/>
  <c r="K2017" i="8"/>
  <c r="K2016" i="8"/>
  <c r="K2015" i="8"/>
  <c r="K2014" i="8"/>
  <c r="K2013" i="8"/>
  <c r="K2012" i="8"/>
  <c r="K2011" i="8"/>
  <c r="K2010" i="8"/>
  <c r="K2009" i="8"/>
  <c r="K2008" i="8"/>
  <c r="K2007" i="8"/>
  <c r="K2006" i="8"/>
  <c r="K2005" i="8"/>
  <c r="K2004" i="8"/>
  <c r="K2003" i="8"/>
  <c r="K2002" i="8"/>
  <c r="K2001" i="8"/>
  <c r="K2000" i="8"/>
  <c r="K1999" i="8"/>
  <c r="K1998" i="8"/>
  <c r="K1997" i="8"/>
  <c r="K1996" i="8"/>
  <c r="K1995" i="8"/>
  <c r="K1994" i="8"/>
  <c r="K1993" i="8"/>
  <c r="K1992" i="8"/>
  <c r="K1991" i="8"/>
  <c r="K1990" i="8"/>
  <c r="K1989" i="8"/>
  <c r="K1988" i="8"/>
  <c r="K1987" i="8"/>
  <c r="K1986" i="8"/>
  <c r="K1985" i="8"/>
  <c r="K1984" i="8"/>
  <c r="K1983" i="8"/>
  <c r="K1982" i="8"/>
  <c r="K1981" i="8"/>
  <c r="K1980" i="8"/>
  <c r="K1979" i="8"/>
  <c r="K1978" i="8"/>
  <c r="K1977" i="8"/>
  <c r="K1976" i="8"/>
  <c r="K1975" i="8"/>
  <c r="K1974" i="8"/>
  <c r="K1973" i="8"/>
  <c r="K1972" i="8"/>
  <c r="K1971" i="8"/>
  <c r="K1970" i="8"/>
  <c r="K1969" i="8"/>
  <c r="K1968" i="8"/>
  <c r="K1967" i="8"/>
  <c r="K1966" i="8"/>
  <c r="K1965" i="8"/>
  <c r="K1964" i="8"/>
  <c r="K1963" i="8"/>
  <c r="K1962" i="8"/>
  <c r="K1961" i="8"/>
  <c r="K1960" i="8"/>
  <c r="K1959" i="8"/>
  <c r="K1958" i="8"/>
  <c r="K1957" i="8"/>
  <c r="K1956" i="8"/>
  <c r="K1955" i="8"/>
  <c r="K1954" i="8"/>
  <c r="K1953" i="8"/>
  <c r="K1952" i="8"/>
  <c r="K1951" i="8"/>
  <c r="K1950" i="8"/>
  <c r="K1949" i="8"/>
  <c r="K1948" i="8"/>
  <c r="K1947" i="8"/>
  <c r="K1946" i="8"/>
  <c r="K1945" i="8"/>
  <c r="K1944" i="8"/>
  <c r="K1943" i="8"/>
  <c r="K1942" i="8"/>
  <c r="K1941" i="8"/>
  <c r="K1940" i="8"/>
  <c r="K1939" i="8"/>
  <c r="K1938" i="8"/>
  <c r="K1937" i="8"/>
  <c r="K1936" i="8"/>
  <c r="K1935" i="8"/>
  <c r="K1934" i="8"/>
  <c r="K1933" i="8"/>
  <c r="K1932" i="8"/>
  <c r="K1931" i="8"/>
  <c r="K1930" i="8"/>
  <c r="K1929" i="8"/>
  <c r="K1928" i="8"/>
  <c r="K1927" i="8"/>
  <c r="K1926" i="8"/>
  <c r="K1925" i="8"/>
  <c r="K1924" i="8"/>
  <c r="K1923" i="8"/>
  <c r="K1922" i="8"/>
  <c r="K1921" i="8"/>
  <c r="K1920" i="8"/>
  <c r="K1919" i="8"/>
  <c r="K1918" i="8"/>
  <c r="K1917" i="8"/>
  <c r="K1916" i="8"/>
  <c r="K1915" i="8"/>
  <c r="K1914" i="8"/>
  <c r="K1913" i="8"/>
  <c r="K1912" i="8"/>
  <c r="K1911" i="8"/>
  <c r="K1910" i="8"/>
  <c r="K1909" i="8"/>
  <c r="K1908" i="8"/>
  <c r="K1907" i="8"/>
  <c r="K1906" i="8"/>
  <c r="K1905" i="8"/>
  <c r="K1904" i="8"/>
  <c r="K1903" i="8"/>
  <c r="K1902" i="8"/>
  <c r="K1901" i="8"/>
  <c r="K1900" i="8"/>
  <c r="K1899" i="8"/>
  <c r="K1898" i="8"/>
  <c r="K1897" i="8"/>
  <c r="K1896" i="8"/>
  <c r="K1895" i="8"/>
  <c r="K1894" i="8"/>
  <c r="K1893" i="8"/>
  <c r="K1892" i="8"/>
  <c r="K1891" i="8"/>
  <c r="K1890" i="8"/>
  <c r="K1889" i="8"/>
  <c r="K1888" i="8"/>
  <c r="K1887" i="8"/>
  <c r="K1886" i="8"/>
  <c r="K1885" i="8"/>
  <c r="K1884" i="8"/>
  <c r="K1883" i="8"/>
  <c r="K1882" i="8"/>
  <c r="K1881" i="8"/>
  <c r="K1880" i="8"/>
  <c r="K1879" i="8"/>
  <c r="K1878" i="8"/>
  <c r="K1877" i="8"/>
  <c r="K1876" i="8"/>
  <c r="K1875" i="8"/>
  <c r="K1874" i="8"/>
  <c r="K1873" i="8"/>
  <c r="K1872" i="8"/>
  <c r="K1871" i="8"/>
  <c r="K1870" i="8"/>
  <c r="K1869" i="8"/>
  <c r="K1868" i="8"/>
  <c r="K1867" i="8"/>
  <c r="K1866" i="8"/>
  <c r="K1865" i="8"/>
  <c r="K1864" i="8"/>
  <c r="K1863" i="8"/>
  <c r="K1862" i="8"/>
  <c r="K1861" i="8"/>
  <c r="K1860" i="8"/>
  <c r="K1859" i="8"/>
  <c r="K1858" i="8"/>
  <c r="K1857" i="8"/>
  <c r="K1856" i="8"/>
  <c r="K1855" i="8"/>
  <c r="K1854" i="8"/>
  <c r="K1853" i="8"/>
  <c r="K1852" i="8"/>
  <c r="K1851" i="8"/>
  <c r="K1850" i="8"/>
  <c r="K1849" i="8"/>
  <c r="K1848" i="8"/>
  <c r="K1847" i="8"/>
  <c r="K1846" i="8"/>
  <c r="K1845" i="8"/>
  <c r="K1844" i="8"/>
  <c r="K1843" i="8"/>
  <c r="K1842" i="8"/>
  <c r="K1841" i="8"/>
  <c r="K1840" i="8"/>
  <c r="K1839" i="8"/>
  <c r="K1838" i="8"/>
  <c r="K1837" i="8"/>
  <c r="K1836" i="8"/>
  <c r="K1835" i="8"/>
  <c r="K1834" i="8"/>
  <c r="K1833" i="8"/>
  <c r="K1832" i="8"/>
  <c r="K1831" i="8"/>
  <c r="K1830" i="8"/>
  <c r="K1829" i="8"/>
  <c r="K1828" i="8"/>
  <c r="K1827" i="8"/>
  <c r="K1826" i="8"/>
  <c r="K1825" i="8"/>
  <c r="K1824" i="8"/>
  <c r="K1823" i="8"/>
  <c r="K1822" i="8"/>
  <c r="K1821" i="8"/>
  <c r="K1820" i="8"/>
  <c r="K1819" i="8"/>
  <c r="K1818" i="8"/>
  <c r="K1817" i="8"/>
  <c r="K1816" i="8"/>
  <c r="K1815" i="8"/>
  <c r="K1814" i="8"/>
  <c r="K1813" i="8"/>
  <c r="K1812" i="8"/>
  <c r="K1811" i="8"/>
  <c r="K1810" i="8"/>
  <c r="K1809" i="8"/>
  <c r="K1808" i="8"/>
  <c r="K1807" i="8"/>
  <c r="K1806" i="8"/>
  <c r="K1805" i="8"/>
  <c r="K1804" i="8"/>
  <c r="K1803" i="8"/>
  <c r="K1802" i="8"/>
  <c r="K1801" i="8"/>
  <c r="K1800" i="8"/>
  <c r="K1799" i="8"/>
  <c r="K1798" i="8"/>
  <c r="K1797" i="8"/>
  <c r="K1796" i="8"/>
  <c r="K1795" i="8"/>
  <c r="K1794" i="8"/>
  <c r="K1793" i="8"/>
  <c r="K1792" i="8"/>
  <c r="K1791" i="8"/>
  <c r="K1790" i="8"/>
  <c r="K1789" i="8"/>
  <c r="K1788" i="8"/>
  <c r="K1787" i="8"/>
  <c r="K1786" i="8"/>
  <c r="K1785" i="8"/>
  <c r="K1784" i="8"/>
  <c r="K1783" i="8"/>
  <c r="K1782" i="8"/>
  <c r="K1781" i="8"/>
  <c r="K1780" i="8"/>
  <c r="K1779" i="8"/>
  <c r="K1778" i="8"/>
  <c r="K1777" i="8"/>
  <c r="K1776" i="8"/>
  <c r="K1775" i="8"/>
  <c r="K1774" i="8"/>
  <c r="K1773" i="8"/>
  <c r="K1772" i="8"/>
  <c r="K1771" i="8"/>
  <c r="K1770" i="8"/>
  <c r="K1769" i="8"/>
  <c r="K1768" i="8"/>
  <c r="K1767" i="8"/>
  <c r="K1766" i="8"/>
  <c r="K1765" i="8"/>
  <c r="K1764" i="8"/>
  <c r="K1763" i="8"/>
  <c r="K1762" i="8"/>
  <c r="K1761" i="8"/>
  <c r="K1760" i="8"/>
  <c r="K1759" i="8"/>
  <c r="K1758" i="8"/>
  <c r="K1757" i="8"/>
  <c r="K1756" i="8"/>
  <c r="K1755" i="8"/>
  <c r="K1754" i="8"/>
  <c r="K1753" i="8"/>
  <c r="K1752" i="8"/>
  <c r="K1751" i="8"/>
  <c r="K1750" i="8"/>
  <c r="K1749" i="8"/>
  <c r="K1748" i="8"/>
  <c r="K1747" i="8"/>
  <c r="K1746" i="8"/>
  <c r="K1745" i="8"/>
  <c r="K1744" i="8"/>
  <c r="K1743" i="8"/>
  <c r="K1742" i="8"/>
  <c r="K1741" i="8"/>
  <c r="K1740" i="8"/>
  <c r="K1739" i="8"/>
  <c r="K1738" i="8"/>
  <c r="K1737" i="8"/>
  <c r="K1736" i="8"/>
  <c r="K1735" i="8"/>
  <c r="K1734" i="8"/>
  <c r="K1733" i="8"/>
  <c r="K1732" i="8"/>
  <c r="K1731" i="8"/>
  <c r="K1730" i="8"/>
  <c r="K1729" i="8"/>
  <c r="K1728" i="8"/>
  <c r="K1727" i="8"/>
  <c r="K1726" i="8"/>
  <c r="K1725" i="8"/>
  <c r="K1724" i="8"/>
  <c r="K1723" i="8"/>
  <c r="K1722" i="8"/>
  <c r="K1721" i="8"/>
  <c r="K1720" i="8"/>
  <c r="K1719" i="8"/>
  <c r="K1718" i="8"/>
  <c r="K1717" i="8"/>
  <c r="K1716" i="8"/>
  <c r="K1715" i="8"/>
  <c r="K1714" i="8"/>
  <c r="K1713" i="8"/>
  <c r="K1712" i="8"/>
  <c r="K1711" i="8"/>
  <c r="K1710" i="8"/>
  <c r="K1709" i="8"/>
  <c r="K1708" i="8"/>
  <c r="K1707" i="8"/>
  <c r="K1706" i="8"/>
  <c r="K1705" i="8"/>
  <c r="K1704" i="8"/>
  <c r="K1703" i="8"/>
  <c r="K1702" i="8"/>
  <c r="K1701" i="8"/>
  <c r="K1700" i="8"/>
  <c r="K1699" i="8"/>
  <c r="K1698" i="8"/>
  <c r="K1697" i="8"/>
  <c r="K1696" i="8"/>
  <c r="K1695" i="8"/>
  <c r="K1694" i="8"/>
  <c r="K1693" i="8"/>
  <c r="K1692" i="8"/>
  <c r="K1691" i="8"/>
  <c r="K1690" i="8"/>
  <c r="K1689" i="8"/>
  <c r="K1688" i="8"/>
  <c r="K1687" i="8"/>
  <c r="K1686" i="8"/>
  <c r="K1685" i="8"/>
  <c r="K1684" i="8"/>
  <c r="K1683" i="8"/>
  <c r="K1682" i="8"/>
  <c r="K1681" i="8"/>
  <c r="K1680" i="8"/>
  <c r="K1679" i="8"/>
  <c r="K1678" i="8"/>
  <c r="K1677" i="8"/>
  <c r="K1676" i="8"/>
  <c r="K1675" i="8"/>
  <c r="K1674" i="8"/>
  <c r="K1673" i="8"/>
  <c r="K1672" i="8"/>
  <c r="K1671" i="8"/>
  <c r="K1670" i="8"/>
  <c r="K1669" i="8"/>
  <c r="K1668" i="8"/>
  <c r="K1667" i="8"/>
  <c r="K1666" i="8"/>
  <c r="K1665" i="8"/>
  <c r="K1664" i="8"/>
  <c r="K1663" i="8"/>
  <c r="K1662" i="8"/>
  <c r="K1661" i="8"/>
  <c r="K1660" i="8"/>
  <c r="K1659" i="8"/>
  <c r="K1658" i="8"/>
  <c r="K1657" i="8"/>
  <c r="K1656" i="8"/>
  <c r="K1655" i="8"/>
  <c r="K1654" i="8"/>
  <c r="K1653" i="8"/>
  <c r="K1652" i="8"/>
  <c r="K1651" i="8"/>
  <c r="K1650" i="8"/>
  <c r="K1649" i="8"/>
  <c r="K1648" i="8"/>
  <c r="K1647" i="8"/>
  <c r="K1646" i="8"/>
  <c r="K1645" i="8"/>
  <c r="K1644" i="8"/>
  <c r="K1643" i="8"/>
  <c r="K1642" i="8"/>
  <c r="K1641" i="8"/>
  <c r="K1640" i="8"/>
  <c r="K1639" i="8"/>
  <c r="K1638" i="8"/>
  <c r="K1637" i="8"/>
  <c r="K1636" i="8"/>
  <c r="K1635" i="8"/>
  <c r="K1634" i="8"/>
  <c r="K1633" i="8"/>
  <c r="K1632" i="8"/>
  <c r="K1631" i="8"/>
  <c r="K1630" i="8"/>
  <c r="K1629" i="8"/>
  <c r="K1628" i="8"/>
  <c r="K1627" i="8"/>
  <c r="K1626" i="8"/>
  <c r="K1625" i="8"/>
  <c r="K1624" i="8"/>
  <c r="K1623" i="8"/>
  <c r="K1622" i="8"/>
  <c r="K1621" i="8"/>
  <c r="K1620" i="8"/>
  <c r="K1619" i="8"/>
  <c r="K1618" i="8"/>
  <c r="K1617" i="8"/>
  <c r="K1616" i="8"/>
  <c r="K1615" i="8"/>
  <c r="K1614" i="8"/>
  <c r="K1613" i="8"/>
  <c r="K1612" i="8"/>
  <c r="K1611" i="8"/>
  <c r="K1610" i="8"/>
  <c r="K1609" i="8"/>
  <c r="K1608" i="8"/>
  <c r="K1607" i="8"/>
  <c r="K1606" i="8"/>
  <c r="K1605" i="8"/>
  <c r="K1604" i="8"/>
  <c r="K1603" i="8"/>
  <c r="K1602" i="8"/>
  <c r="K1601" i="8"/>
  <c r="K1600" i="8"/>
  <c r="K1599" i="8"/>
  <c r="K1598" i="8"/>
  <c r="K1597" i="8"/>
  <c r="K1596" i="8"/>
  <c r="K1595" i="8"/>
  <c r="K1594" i="8"/>
  <c r="K1593" i="8"/>
  <c r="K1592" i="8"/>
  <c r="K1591" i="8"/>
  <c r="K1590" i="8"/>
  <c r="K1589" i="8"/>
  <c r="K1588" i="8"/>
  <c r="K1587" i="8"/>
  <c r="K1586" i="8"/>
  <c r="K1585" i="8"/>
  <c r="K1584" i="8"/>
  <c r="K1583" i="8"/>
  <c r="K1582" i="8"/>
  <c r="K1581" i="8"/>
  <c r="K1580" i="8"/>
  <c r="K1579" i="8"/>
  <c r="K1578" i="8"/>
  <c r="K1577" i="8"/>
  <c r="K1576" i="8"/>
  <c r="K1575" i="8"/>
  <c r="K1574" i="8"/>
  <c r="K1573" i="8"/>
  <c r="K1572" i="8"/>
  <c r="K1571" i="8"/>
  <c r="K1570" i="8"/>
  <c r="K1569" i="8"/>
  <c r="K1568" i="8"/>
  <c r="K1567" i="8"/>
  <c r="K1566" i="8"/>
  <c r="K1565" i="8"/>
  <c r="K1564" i="8"/>
  <c r="K1563" i="8"/>
  <c r="K1562" i="8"/>
  <c r="K1561" i="8"/>
  <c r="K1560" i="8"/>
  <c r="K1559" i="8"/>
  <c r="K1558" i="8"/>
  <c r="K1557" i="8"/>
  <c r="K1556" i="8"/>
  <c r="K1555" i="8"/>
  <c r="K1554" i="8"/>
  <c r="K1553" i="8"/>
  <c r="K1552" i="8"/>
  <c r="K1551" i="8"/>
  <c r="K1550" i="8"/>
  <c r="K1549" i="8"/>
  <c r="K1548" i="8"/>
  <c r="K1547" i="8"/>
  <c r="K1546" i="8"/>
  <c r="K1545" i="8"/>
  <c r="K1544" i="8"/>
  <c r="K1543" i="8"/>
  <c r="K1542" i="8"/>
  <c r="K1541" i="8"/>
  <c r="K1540" i="8"/>
  <c r="K1539" i="8"/>
  <c r="K1538" i="8"/>
  <c r="K1537" i="8"/>
  <c r="K1536" i="8"/>
  <c r="K1535" i="8"/>
  <c r="K1534" i="8"/>
  <c r="K1533" i="8"/>
  <c r="K1532" i="8"/>
  <c r="K1531" i="8"/>
  <c r="K1530" i="8"/>
  <c r="K1529" i="8"/>
  <c r="K1528" i="8"/>
  <c r="K1527" i="8"/>
  <c r="K1526" i="8"/>
  <c r="K1525" i="8"/>
  <c r="K1524" i="8"/>
  <c r="K1523" i="8"/>
  <c r="K1522" i="8"/>
  <c r="K1521" i="8"/>
  <c r="K1520" i="8"/>
  <c r="K1519" i="8"/>
  <c r="K1518" i="8"/>
  <c r="K1517" i="8"/>
  <c r="K1516" i="8"/>
  <c r="K1515" i="8"/>
  <c r="K1514" i="8"/>
  <c r="K1513" i="8"/>
  <c r="K1512" i="8"/>
  <c r="K1511" i="8"/>
  <c r="K1510" i="8"/>
  <c r="K1509" i="8"/>
  <c r="K1508" i="8"/>
  <c r="K1507" i="8"/>
  <c r="K1506" i="8"/>
  <c r="K1505" i="8"/>
  <c r="K1504" i="8"/>
  <c r="K1503" i="8"/>
  <c r="K1502" i="8"/>
  <c r="K1501" i="8"/>
  <c r="K1500" i="8"/>
  <c r="K1499" i="8"/>
  <c r="K1498" i="8"/>
  <c r="K1497" i="8"/>
  <c r="K1496" i="8"/>
  <c r="K1495" i="8"/>
  <c r="K1494" i="8"/>
  <c r="K1493" i="8"/>
  <c r="K1492" i="8"/>
  <c r="K1491" i="8"/>
  <c r="K1490" i="8"/>
  <c r="K1489" i="8"/>
  <c r="K1488" i="8"/>
  <c r="K1487" i="8"/>
  <c r="K1486" i="8"/>
  <c r="K1485" i="8"/>
  <c r="K1484" i="8"/>
  <c r="K1483" i="8"/>
  <c r="K1482" i="8"/>
  <c r="K1481" i="8"/>
  <c r="K1480" i="8"/>
  <c r="K1479" i="8"/>
  <c r="K1478" i="8"/>
  <c r="K1477" i="8"/>
  <c r="K1476" i="8"/>
  <c r="K1475" i="8"/>
  <c r="K1474" i="8"/>
  <c r="K1473" i="8"/>
  <c r="K1472" i="8"/>
  <c r="K1471" i="8"/>
  <c r="K1470" i="8"/>
  <c r="K1469" i="8"/>
  <c r="K1468" i="8"/>
  <c r="K1467" i="8"/>
  <c r="K1466" i="8"/>
  <c r="K1465" i="8"/>
  <c r="K1464" i="8"/>
  <c r="K1463" i="8"/>
  <c r="K1462" i="8"/>
  <c r="K1461" i="8"/>
  <c r="K1460" i="8"/>
  <c r="K1459" i="8"/>
  <c r="K1458" i="8"/>
  <c r="K1457" i="8"/>
  <c r="K1456" i="8"/>
  <c r="K1455" i="8"/>
  <c r="K1454" i="8"/>
  <c r="K1453" i="8"/>
  <c r="K1452" i="8"/>
  <c r="K1451" i="8"/>
  <c r="K1450" i="8"/>
  <c r="K1449" i="8"/>
  <c r="K1448" i="8"/>
  <c r="K1447" i="8"/>
  <c r="K1446" i="8"/>
  <c r="K1445" i="8"/>
  <c r="K1444" i="8"/>
  <c r="K1443" i="8"/>
  <c r="K1442" i="8"/>
  <c r="K1441" i="8"/>
  <c r="K1440" i="8"/>
  <c r="K1439" i="8"/>
  <c r="K1438" i="8"/>
  <c r="K1437" i="8"/>
  <c r="K1436" i="8"/>
  <c r="K1435" i="8"/>
  <c r="K1434" i="8"/>
  <c r="K1433" i="8"/>
  <c r="K1432" i="8"/>
  <c r="K1431" i="8"/>
  <c r="K1430" i="8"/>
  <c r="K1429" i="8"/>
  <c r="K1428" i="8"/>
  <c r="K1427" i="8"/>
  <c r="K1426" i="8"/>
  <c r="K1425" i="8"/>
  <c r="K1424" i="8"/>
  <c r="K1423" i="8"/>
  <c r="K1422" i="8"/>
  <c r="K1421" i="8"/>
  <c r="K1420" i="8"/>
  <c r="K1419" i="8"/>
  <c r="K1418" i="8"/>
  <c r="K1417" i="8"/>
  <c r="K1416" i="8"/>
  <c r="K1415" i="8"/>
  <c r="K1414" i="8"/>
  <c r="K1413" i="8"/>
  <c r="K1412" i="8"/>
  <c r="K1411" i="8"/>
  <c r="K1410" i="8"/>
  <c r="K1409" i="8"/>
  <c r="K1408" i="8"/>
  <c r="K1407" i="8"/>
  <c r="K1406" i="8"/>
  <c r="K1405" i="8"/>
  <c r="K1404" i="8"/>
  <c r="K1403" i="8"/>
  <c r="K1402" i="8"/>
  <c r="K1401" i="8"/>
  <c r="K1400" i="8"/>
  <c r="K1399" i="8"/>
  <c r="K1398" i="8"/>
  <c r="K1397" i="8"/>
  <c r="K1396" i="8"/>
  <c r="K1395" i="8"/>
  <c r="K1394" i="8"/>
  <c r="K1393" i="8"/>
  <c r="K1392" i="8"/>
  <c r="K1391" i="8"/>
  <c r="K1390" i="8"/>
  <c r="K1389" i="8"/>
  <c r="K1388" i="8"/>
  <c r="K1387" i="8"/>
  <c r="K1386" i="8"/>
  <c r="K1385" i="8"/>
  <c r="K1384" i="8"/>
  <c r="K1383" i="8"/>
  <c r="K1382" i="8"/>
  <c r="K1381" i="8"/>
  <c r="K1380" i="8"/>
  <c r="K1379" i="8"/>
  <c r="K1378" i="8"/>
  <c r="K1377" i="8"/>
  <c r="K1376" i="8"/>
  <c r="K1375" i="8"/>
  <c r="K1374" i="8"/>
  <c r="K1373" i="8"/>
  <c r="K1372" i="8"/>
  <c r="K1371" i="8"/>
  <c r="K1370" i="8"/>
  <c r="K1369" i="8"/>
  <c r="K1368" i="8"/>
  <c r="K1367" i="8"/>
  <c r="K1366" i="8"/>
  <c r="K1365" i="8"/>
  <c r="K1364" i="8"/>
  <c r="K1363" i="8"/>
  <c r="K1362" i="8"/>
  <c r="K1361" i="8"/>
  <c r="K1360" i="8"/>
  <c r="K1359" i="8"/>
  <c r="K1358" i="8"/>
  <c r="K1357" i="8"/>
  <c r="K1356" i="8"/>
  <c r="K1355" i="8"/>
  <c r="K1354" i="8"/>
  <c r="K1353" i="8"/>
  <c r="K1352" i="8"/>
  <c r="K1351" i="8"/>
  <c r="K1350" i="8"/>
  <c r="K1349" i="8"/>
  <c r="K1348" i="8"/>
  <c r="K1347" i="8"/>
  <c r="K1346" i="8"/>
  <c r="K1345" i="8"/>
  <c r="K1344" i="8"/>
  <c r="K1343" i="8"/>
  <c r="K1342" i="8"/>
  <c r="K1341" i="8"/>
  <c r="K1340" i="8"/>
  <c r="K1339" i="8"/>
  <c r="K1338" i="8"/>
  <c r="K1337" i="8"/>
  <c r="K1336" i="8"/>
  <c r="K1335" i="8"/>
  <c r="K1334" i="8"/>
  <c r="K1333" i="8"/>
  <c r="K1332" i="8"/>
  <c r="K1331" i="8"/>
  <c r="K1330" i="8"/>
  <c r="K1329" i="8"/>
  <c r="K1328" i="8"/>
  <c r="K1327" i="8"/>
  <c r="K1326" i="8"/>
  <c r="K1325" i="8"/>
  <c r="K1324" i="8"/>
  <c r="K1323" i="8"/>
  <c r="K1322" i="8"/>
  <c r="K1321" i="8"/>
  <c r="K1320" i="8"/>
  <c r="K1319" i="8"/>
  <c r="K1318" i="8"/>
  <c r="K1317" i="8"/>
  <c r="K1316" i="8"/>
  <c r="K1315" i="8"/>
  <c r="K1314" i="8"/>
  <c r="K1313" i="8"/>
  <c r="K1312" i="8"/>
  <c r="K1311" i="8"/>
  <c r="K1310" i="8"/>
  <c r="K1309" i="8"/>
  <c r="K1308" i="8"/>
  <c r="K1307" i="8"/>
  <c r="K1306" i="8"/>
  <c r="K1305" i="8"/>
  <c r="K1304" i="8"/>
  <c r="K1303" i="8"/>
  <c r="K1302" i="8"/>
  <c r="K1301" i="8"/>
  <c r="K1300" i="8"/>
  <c r="K1299" i="8"/>
  <c r="K1298" i="8"/>
  <c r="K1297" i="8"/>
  <c r="K1296" i="8"/>
  <c r="K1295" i="8"/>
  <c r="K1294" i="8"/>
  <c r="K1293" i="8"/>
  <c r="K1292" i="8"/>
  <c r="K1291" i="8"/>
  <c r="K1290" i="8"/>
  <c r="K1289" i="8"/>
  <c r="K1288" i="8"/>
  <c r="K1287" i="8"/>
  <c r="K1286" i="8"/>
  <c r="K1285" i="8"/>
  <c r="K1284" i="8"/>
  <c r="K1283" i="8"/>
  <c r="K1282" i="8"/>
  <c r="K1281" i="8"/>
  <c r="K1280" i="8"/>
  <c r="K1279" i="8"/>
  <c r="K1278" i="8"/>
  <c r="K1277" i="8"/>
  <c r="K1276" i="8"/>
  <c r="K1275" i="8"/>
  <c r="K1274" i="8"/>
  <c r="K1273" i="8"/>
  <c r="K1272" i="8"/>
  <c r="K1271" i="8"/>
  <c r="K1270" i="8"/>
  <c r="K1269" i="8"/>
  <c r="K1268" i="8"/>
  <c r="K1267" i="8"/>
  <c r="K1266" i="8"/>
  <c r="K1265" i="8"/>
  <c r="K1264" i="8"/>
  <c r="K1263" i="8"/>
  <c r="K1262" i="8"/>
  <c r="K1261" i="8"/>
  <c r="K1260" i="8"/>
  <c r="K1259" i="8"/>
  <c r="K1258" i="8"/>
  <c r="K1257" i="8"/>
  <c r="K1256" i="8"/>
  <c r="K1255" i="8"/>
  <c r="K1254" i="8"/>
  <c r="K1253" i="8"/>
  <c r="K1252" i="8"/>
  <c r="K1251" i="8"/>
  <c r="K1250" i="8"/>
  <c r="K1249" i="8"/>
  <c r="K1248" i="8"/>
  <c r="K1247" i="8"/>
  <c r="K1246" i="8"/>
  <c r="K1245" i="8"/>
  <c r="K1244" i="8"/>
  <c r="K1243" i="8"/>
  <c r="K1242" i="8"/>
  <c r="K1241" i="8"/>
  <c r="K1240" i="8"/>
  <c r="K1239" i="8"/>
  <c r="K1238" i="8"/>
  <c r="K1237" i="8"/>
  <c r="K1236" i="8"/>
  <c r="K1235" i="8"/>
  <c r="K1234" i="8"/>
  <c r="K1233" i="8"/>
  <c r="K1232" i="8"/>
  <c r="K1231" i="8"/>
  <c r="K1230" i="8"/>
  <c r="K1229" i="8"/>
  <c r="K1228" i="8"/>
  <c r="K1227" i="8"/>
  <c r="K1226" i="8"/>
  <c r="K1225" i="8"/>
  <c r="K1224" i="8"/>
  <c r="K1223" i="8"/>
  <c r="K1222" i="8"/>
  <c r="K1221" i="8"/>
  <c r="K1220" i="8"/>
  <c r="K1219" i="8"/>
  <c r="K1218" i="8"/>
  <c r="K1217" i="8"/>
  <c r="K1216" i="8"/>
  <c r="K1215" i="8"/>
  <c r="K1214" i="8"/>
  <c r="K1213" i="8"/>
  <c r="K1212" i="8"/>
  <c r="K1211" i="8"/>
  <c r="K1210" i="8"/>
  <c r="K1209" i="8"/>
  <c r="K1208" i="8"/>
  <c r="K1207" i="8"/>
  <c r="K1206" i="8"/>
  <c r="K1205" i="8"/>
  <c r="K1204" i="8"/>
  <c r="K1203" i="8"/>
  <c r="K1202" i="8"/>
  <c r="K1201" i="8"/>
  <c r="K1200" i="8"/>
  <c r="K1199" i="8"/>
  <c r="K1198" i="8"/>
  <c r="K1197" i="8"/>
  <c r="K1196" i="8"/>
  <c r="K1195" i="8"/>
  <c r="K1194" i="8"/>
  <c r="K1193" i="8"/>
  <c r="K1192" i="8"/>
  <c r="K1191" i="8"/>
  <c r="K1190" i="8"/>
  <c r="K1189" i="8"/>
  <c r="K1188" i="8"/>
  <c r="K1187" i="8"/>
  <c r="K1186" i="8"/>
  <c r="K1185" i="8"/>
  <c r="K1184" i="8"/>
  <c r="K1183" i="8"/>
  <c r="K1182" i="8"/>
  <c r="K1181" i="8"/>
  <c r="K1180" i="8"/>
  <c r="K1179" i="8"/>
  <c r="K1178" i="8"/>
  <c r="K1177" i="8"/>
  <c r="K1176" i="8"/>
  <c r="K1175" i="8"/>
  <c r="K1174" i="8"/>
  <c r="K1173" i="8"/>
  <c r="K1172" i="8"/>
  <c r="K1171" i="8"/>
  <c r="K1170" i="8"/>
  <c r="K1169" i="8"/>
  <c r="K1168" i="8"/>
  <c r="K1167" i="8"/>
  <c r="K1166" i="8"/>
  <c r="K1165" i="8"/>
  <c r="K1164" i="8"/>
  <c r="K1163" i="8"/>
  <c r="K1162" i="8"/>
  <c r="K1161" i="8"/>
  <c r="K1160" i="8"/>
  <c r="K1159" i="8"/>
  <c r="K1158" i="8"/>
  <c r="K1157" i="8"/>
  <c r="K1156" i="8"/>
  <c r="K1155" i="8"/>
  <c r="K1154" i="8"/>
  <c r="K1153" i="8"/>
  <c r="K1152" i="8"/>
  <c r="K1151" i="8"/>
  <c r="K1150" i="8"/>
  <c r="K1149" i="8"/>
  <c r="K1148" i="8"/>
  <c r="K1147" i="8"/>
  <c r="K1146" i="8"/>
  <c r="K1145" i="8"/>
  <c r="K1144" i="8"/>
  <c r="K1143" i="8"/>
  <c r="K1142" i="8"/>
  <c r="K1141" i="8"/>
  <c r="K1140" i="8"/>
  <c r="K1139" i="8"/>
  <c r="K1138" i="8"/>
  <c r="K1137" i="8"/>
  <c r="K1136" i="8"/>
  <c r="K1135" i="8"/>
  <c r="K1134" i="8"/>
  <c r="K1133" i="8"/>
  <c r="K1132" i="8"/>
  <c r="K1131" i="8"/>
  <c r="K1130" i="8"/>
  <c r="K1129" i="8"/>
  <c r="K1128" i="8"/>
  <c r="K1127" i="8"/>
  <c r="K1126" i="8"/>
  <c r="K1125" i="8"/>
  <c r="K1124" i="8"/>
  <c r="K1123" i="8"/>
  <c r="K1122" i="8"/>
  <c r="K1121" i="8"/>
  <c r="K1120" i="8"/>
  <c r="K1119" i="8"/>
  <c r="K1118" i="8"/>
  <c r="K1117" i="8"/>
  <c r="K1116" i="8"/>
  <c r="K1115" i="8"/>
  <c r="K1114" i="8"/>
  <c r="K1113" i="8"/>
  <c r="K1112" i="8"/>
  <c r="K1111" i="8"/>
  <c r="K1110" i="8"/>
  <c r="K1109" i="8"/>
  <c r="K1108" i="8"/>
  <c r="K1107" i="8"/>
  <c r="K1106" i="8"/>
  <c r="K1105" i="8"/>
  <c r="K1104" i="8"/>
  <c r="K1103" i="8"/>
  <c r="K1102" i="8"/>
  <c r="K1101" i="8"/>
  <c r="K1100" i="8"/>
  <c r="K1099" i="8"/>
  <c r="K1098" i="8"/>
  <c r="K1097" i="8"/>
  <c r="K1096" i="8"/>
  <c r="K1095" i="8"/>
  <c r="K1094" i="8"/>
  <c r="K1093" i="8"/>
  <c r="K1092" i="8"/>
  <c r="K1091" i="8"/>
  <c r="K1090" i="8"/>
  <c r="K1089" i="8"/>
  <c r="K1088" i="8"/>
  <c r="K1087" i="8"/>
  <c r="K1086" i="8"/>
  <c r="K1085" i="8"/>
  <c r="K1084" i="8"/>
  <c r="K1083" i="8"/>
  <c r="K1082" i="8"/>
  <c r="K1081" i="8"/>
  <c r="K1080" i="8"/>
  <c r="K1079" i="8"/>
  <c r="K1078" i="8"/>
  <c r="K1077" i="8"/>
  <c r="K1076" i="8"/>
  <c r="K1075" i="8"/>
  <c r="K1074" i="8"/>
  <c r="K1073" i="8"/>
  <c r="K1072" i="8"/>
  <c r="K1071" i="8"/>
  <c r="K1070" i="8"/>
  <c r="K1069" i="8"/>
  <c r="K1068" i="8"/>
  <c r="K1067" i="8"/>
  <c r="K1066" i="8"/>
  <c r="K1065" i="8"/>
  <c r="K1064" i="8"/>
  <c r="K1063" i="8"/>
  <c r="K1062" i="8"/>
  <c r="K1061" i="8"/>
  <c r="K1060" i="8"/>
  <c r="K1059" i="8"/>
  <c r="K1058" i="8"/>
  <c r="K1057" i="8"/>
  <c r="K1056" i="8"/>
  <c r="K1055" i="8"/>
  <c r="K1054" i="8"/>
  <c r="K1053" i="8"/>
  <c r="K1052" i="8"/>
  <c r="K1051" i="8"/>
  <c r="K1050" i="8"/>
  <c r="K1049" i="8"/>
  <c r="K1048" i="8"/>
  <c r="K1047" i="8"/>
  <c r="K1046" i="8"/>
  <c r="K1045" i="8"/>
  <c r="K1044" i="8"/>
  <c r="K1043" i="8"/>
  <c r="K1042" i="8"/>
  <c r="K1041" i="8"/>
  <c r="K1040" i="8"/>
  <c r="K1039" i="8"/>
  <c r="K1038" i="8"/>
  <c r="K1037" i="8"/>
  <c r="K1036" i="8"/>
  <c r="K1035" i="8"/>
  <c r="K1034" i="8"/>
  <c r="K1033" i="8"/>
  <c r="K1032" i="8"/>
  <c r="K1031" i="8"/>
  <c r="K1030" i="8"/>
  <c r="K1029" i="8"/>
  <c r="K1028" i="8"/>
  <c r="K1027" i="8"/>
  <c r="K1026" i="8"/>
  <c r="K1025" i="8"/>
  <c r="K1024" i="8"/>
  <c r="K1023" i="8"/>
  <c r="K1022" i="8"/>
  <c r="K1021" i="8"/>
  <c r="K1020" i="8"/>
  <c r="K1019" i="8"/>
  <c r="K1018" i="8"/>
  <c r="K1017" i="8"/>
  <c r="K1016" i="8"/>
  <c r="K1015" i="8"/>
  <c r="K1014" i="8"/>
  <c r="K1013" i="8"/>
  <c r="K1012" i="8"/>
  <c r="K1011" i="8"/>
  <c r="K1010" i="8"/>
  <c r="K1009" i="8"/>
  <c r="K1008" i="8"/>
  <c r="K1007" i="8"/>
  <c r="K1006" i="8"/>
  <c r="K1005" i="8"/>
  <c r="K1004" i="8"/>
  <c r="K1003" i="8"/>
  <c r="K1002" i="8"/>
  <c r="K1001" i="8"/>
  <c r="K1000" i="8"/>
  <c r="K999" i="8"/>
  <c r="K998" i="8"/>
  <c r="K997" i="8"/>
  <c r="K996" i="8"/>
  <c r="K995" i="8"/>
  <c r="K994" i="8"/>
  <c r="K993" i="8"/>
  <c r="K992" i="8"/>
  <c r="K991" i="8"/>
  <c r="K990" i="8"/>
  <c r="K989" i="8"/>
  <c r="K988" i="8"/>
  <c r="K987" i="8"/>
  <c r="K986" i="8"/>
  <c r="K985" i="8"/>
  <c r="K984" i="8"/>
  <c r="K983" i="8"/>
  <c r="K982" i="8"/>
  <c r="K981" i="8"/>
  <c r="K980" i="8"/>
  <c r="K979" i="8"/>
  <c r="K978" i="8"/>
  <c r="K977" i="8"/>
  <c r="K976" i="8"/>
  <c r="K975" i="8"/>
  <c r="K974" i="8"/>
  <c r="K973" i="8"/>
  <c r="K972" i="8"/>
  <c r="K971" i="8"/>
  <c r="K970" i="8"/>
  <c r="K969" i="8"/>
  <c r="K968" i="8"/>
  <c r="K967" i="8"/>
  <c r="K966" i="8"/>
  <c r="K965" i="8"/>
  <c r="K964" i="8"/>
  <c r="K963" i="8"/>
  <c r="K962" i="8"/>
  <c r="K961" i="8"/>
  <c r="K960" i="8"/>
  <c r="K959" i="8"/>
  <c r="K958" i="8"/>
  <c r="K957" i="8"/>
  <c r="K956" i="8"/>
  <c r="K955" i="8"/>
  <c r="K954" i="8"/>
  <c r="K953" i="8"/>
  <c r="K952" i="8"/>
  <c r="K951" i="8"/>
  <c r="K950" i="8"/>
  <c r="K949" i="8"/>
  <c r="K948" i="8"/>
  <c r="K947" i="8"/>
  <c r="K946" i="8"/>
  <c r="K945" i="8"/>
  <c r="K944" i="8"/>
  <c r="K943" i="8"/>
  <c r="K942" i="8"/>
  <c r="K941" i="8"/>
  <c r="K940" i="8"/>
  <c r="K939" i="8"/>
  <c r="K938" i="8"/>
  <c r="K937" i="8"/>
  <c r="K936" i="8"/>
  <c r="K935" i="8"/>
  <c r="K934" i="8"/>
  <c r="K933" i="8"/>
  <c r="K932" i="8"/>
  <c r="K931" i="8"/>
  <c r="K930" i="8"/>
  <c r="K929" i="8"/>
  <c r="K928" i="8"/>
  <c r="K927" i="8"/>
  <c r="K926" i="8"/>
  <c r="K925" i="8"/>
  <c r="K924" i="8"/>
  <c r="K923" i="8"/>
  <c r="K922" i="8"/>
  <c r="K921" i="8"/>
  <c r="K920" i="8"/>
  <c r="K919" i="8"/>
  <c r="K918" i="8"/>
  <c r="K917" i="8"/>
  <c r="K916" i="8"/>
  <c r="K915" i="8"/>
  <c r="K914" i="8"/>
  <c r="K913" i="8"/>
  <c r="K912" i="8"/>
  <c r="K911" i="8"/>
  <c r="K910" i="8"/>
  <c r="K909" i="8"/>
  <c r="K908" i="8"/>
  <c r="K907" i="8"/>
  <c r="K906" i="8"/>
  <c r="K905" i="8"/>
  <c r="K904" i="8"/>
  <c r="K903" i="8"/>
  <c r="K902" i="8"/>
  <c r="K901" i="8"/>
  <c r="K900" i="8"/>
  <c r="K899" i="8"/>
  <c r="K898" i="8"/>
  <c r="K897" i="8"/>
  <c r="K896" i="8"/>
  <c r="K895" i="8"/>
  <c r="K894" i="8"/>
  <c r="K893" i="8"/>
  <c r="K892" i="8"/>
  <c r="K891" i="8"/>
  <c r="K890" i="8"/>
  <c r="K889" i="8"/>
  <c r="K888" i="8"/>
  <c r="K887" i="8"/>
  <c r="K886" i="8"/>
  <c r="K885" i="8"/>
  <c r="K884" i="8"/>
  <c r="K883" i="8"/>
  <c r="K882" i="8"/>
  <c r="K881" i="8"/>
  <c r="K880" i="8"/>
  <c r="K879" i="8"/>
  <c r="K878" i="8"/>
  <c r="K877" i="8"/>
  <c r="K876" i="8"/>
  <c r="K875" i="8"/>
  <c r="K874" i="8"/>
  <c r="K873" i="8"/>
  <c r="K872" i="8"/>
  <c r="K871" i="8"/>
  <c r="K870" i="8"/>
  <c r="K869" i="8"/>
  <c r="K868" i="8"/>
  <c r="K867" i="8"/>
  <c r="K866" i="8"/>
  <c r="K865" i="8"/>
  <c r="K864" i="8"/>
  <c r="K863" i="8"/>
  <c r="K862" i="8"/>
  <c r="K861" i="8"/>
  <c r="K860" i="8"/>
  <c r="K859" i="8"/>
  <c r="K858" i="8"/>
  <c r="K857" i="8"/>
  <c r="K856" i="8"/>
  <c r="K855" i="8"/>
  <c r="K854" i="8"/>
  <c r="K853" i="8"/>
  <c r="K852" i="8"/>
  <c r="K851" i="8"/>
  <c r="K850" i="8"/>
  <c r="K849" i="8"/>
  <c r="K848" i="8"/>
  <c r="K847" i="8"/>
  <c r="K846" i="8"/>
  <c r="K845" i="8"/>
  <c r="K844" i="8"/>
  <c r="K843" i="8"/>
  <c r="K842" i="8"/>
  <c r="K841" i="8"/>
  <c r="K840" i="8"/>
  <c r="K839" i="8"/>
  <c r="K838" i="8"/>
  <c r="K837" i="8"/>
  <c r="K836" i="8"/>
  <c r="K835" i="8"/>
  <c r="K834" i="8"/>
  <c r="K833" i="8"/>
  <c r="K832" i="8"/>
  <c r="K831" i="8"/>
  <c r="K830" i="8"/>
  <c r="K829" i="8"/>
  <c r="K828" i="8"/>
  <c r="K827" i="8"/>
  <c r="K826" i="8"/>
  <c r="K825" i="8"/>
  <c r="K824" i="8"/>
  <c r="K823" i="8"/>
  <c r="K822" i="8"/>
  <c r="K821" i="8"/>
  <c r="K820" i="8"/>
  <c r="K819" i="8"/>
  <c r="K818" i="8"/>
  <c r="K817" i="8"/>
  <c r="K816" i="8"/>
  <c r="K815" i="8"/>
  <c r="K814" i="8"/>
  <c r="K813" i="8"/>
  <c r="K812" i="8"/>
  <c r="K811" i="8"/>
  <c r="K810" i="8"/>
  <c r="K809" i="8"/>
  <c r="K808" i="8"/>
  <c r="K807" i="8"/>
  <c r="K806" i="8"/>
  <c r="K805" i="8"/>
  <c r="K804" i="8"/>
  <c r="K803" i="8"/>
  <c r="K802" i="8"/>
  <c r="K801" i="8"/>
  <c r="K800" i="8"/>
  <c r="K799" i="8"/>
  <c r="K798" i="8"/>
  <c r="K797" i="8"/>
  <c r="K796" i="8"/>
  <c r="K795" i="8"/>
  <c r="K794" i="8"/>
  <c r="K793" i="8"/>
  <c r="K792" i="8"/>
  <c r="K791" i="8"/>
  <c r="K790" i="8"/>
  <c r="K789" i="8"/>
  <c r="K788" i="8"/>
  <c r="K787" i="8"/>
  <c r="K786" i="8"/>
  <c r="K785" i="8"/>
  <c r="K784" i="8"/>
  <c r="K783" i="8"/>
  <c r="K782" i="8"/>
  <c r="K781" i="8"/>
  <c r="K780" i="8"/>
  <c r="K779" i="8"/>
  <c r="K778" i="8"/>
  <c r="K777" i="8"/>
  <c r="K776" i="8"/>
  <c r="K775" i="8"/>
  <c r="K774" i="8"/>
  <c r="K773" i="8"/>
  <c r="K772" i="8"/>
  <c r="K771" i="8"/>
  <c r="K770" i="8"/>
  <c r="K769" i="8"/>
  <c r="K768" i="8"/>
  <c r="K767" i="8"/>
  <c r="K766" i="8"/>
  <c r="K765" i="8"/>
  <c r="K764" i="8"/>
  <c r="K763" i="8"/>
  <c r="K762" i="8"/>
  <c r="K761" i="8"/>
  <c r="K760" i="8"/>
  <c r="K759" i="8"/>
  <c r="K758" i="8"/>
  <c r="K757" i="8"/>
  <c r="K756" i="8"/>
  <c r="K755" i="8"/>
  <c r="K754" i="8"/>
  <c r="K753" i="8"/>
  <c r="K752" i="8"/>
  <c r="K751" i="8"/>
  <c r="K750" i="8"/>
  <c r="K749" i="8"/>
  <c r="K748" i="8"/>
  <c r="K747" i="8"/>
  <c r="K746" i="8"/>
  <c r="K745" i="8"/>
  <c r="K744" i="8"/>
  <c r="K743" i="8"/>
  <c r="K742" i="8"/>
  <c r="K741" i="8"/>
  <c r="K740" i="8"/>
  <c r="K739" i="8"/>
  <c r="K738" i="8"/>
  <c r="K737" i="8"/>
  <c r="K736" i="8"/>
  <c r="K735" i="8"/>
  <c r="K734" i="8"/>
  <c r="K733" i="8"/>
  <c r="K732" i="8"/>
  <c r="K731" i="8"/>
  <c r="K730" i="8"/>
  <c r="K729" i="8"/>
  <c r="K728" i="8"/>
  <c r="K727" i="8"/>
  <c r="K726" i="8"/>
  <c r="K725" i="8"/>
  <c r="K724" i="8"/>
  <c r="K723" i="8"/>
  <c r="K722" i="8"/>
  <c r="K721" i="8"/>
  <c r="K720" i="8"/>
  <c r="K719" i="8"/>
  <c r="K718" i="8"/>
  <c r="K717" i="8"/>
  <c r="K716" i="8"/>
  <c r="K715" i="8"/>
  <c r="K714" i="8"/>
  <c r="K713" i="8"/>
  <c r="K712" i="8"/>
  <c r="K711" i="8"/>
  <c r="K710" i="8"/>
  <c r="K709" i="8"/>
  <c r="K708" i="8"/>
  <c r="K707" i="8"/>
  <c r="K706" i="8"/>
  <c r="K705" i="8"/>
  <c r="K704" i="8"/>
  <c r="K703" i="8"/>
  <c r="K702" i="8"/>
  <c r="K701" i="8"/>
  <c r="K700" i="8"/>
  <c r="K699" i="8"/>
  <c r="K698" i="8"/>
  <c r="K697" i="8"/>
  <c r="K696" i="8"/>
  <c r="K695" i="8"/>
  <c r="K694" i="8"/>
  <c r="K693" i="8"/>
  <c r="K692" i="8"/>
  <c r="K691" i="8"/>
  <c r="K690" i="8"/>
  <c r="K689" i="8"/>
  <c r="K688" i="8"/>
  <c r="K687" i="8"/>
  <c r="K686" i="8"/>
  <c r="K685" i="8"/>
  <c r="K684" i="8"/>
  <c r="K683" i="8"/>
  <c r="K682" i="8"/>
  <c r="K681" i="8"/>
  <c r="K680" i="8"/>
  <c r="K679" i="8"/>
  <c r="K678" i="8"/>
  <c r="K677" i="8"/>
  <c r="K676" i="8"/>
  <c r="K675" i="8"/>
  <c r="K674" i="8"/>
  <c r="K673" i="8"/>
  <c r="K672" i="8"/>
  <c r="K671" i="8"/>
  <c r="K670" i="8"/>
  <c r="K669" i="8"/>
  <c r="K668" i="8"/>
  <c r="K667" i="8"/>
  <c r="K666" i="8"/>
  <c r="K665" i="8"/>
  <c r="K664" i="8"/>
  <c r="K663" i="8"/>
  <c r="K662" i="8"/>
  <c r="K661" i="8"/>
  <c r="K660" i="8"/>
  <c r="K659" i="8"/>
  <c r="K658" i="8"/>
  <c r="K657" i="8"/>
  <c r="K656" i="8"/>
  <c r="K655" i="8"/>
  <c r="K654" i="8"/>
  <c r="K653" i="8"/>
  <c r="K652" i="8"/>
  <c r="K651" i="8"/>
  <c r="K650" i="8"/>
  <c r="K649" i="8"/>
  <c r="K648" i="8"/>
  <c r="K647" i="8"/>
  <c r="K646" i="8"/>
  <c r="K645" i="8"/>
  <c r="K644" i="8"/>
  <c r="K643" i="8"/>
  <c r="K642" i="8"/>
  <c r="K641" i="8"/>
  <c r="K640" i="8"/>
  <c r="K639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K1" i="8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B849" i="7"/>
  <c r="B848" i="7"/>
  <c r="B847" i="7"/>
  <c r="B846" i="7"/>
  <c r="B845" i="7"/>
  <c r="B844" i="7"/>
  <c r="B843" i="7"/>
  <c r="B842" i="7"/>
  <c r="B841" i="7"/>
  <c r="B840" i="7"/>
  <c r="B839" i="7"/>
  <c r="B838" i="7"/>
  <c r="B837" i="7"/>
  <c r="B836" i="7"/>
  <c r="B835" i="7"/>
  <c r="B834" i="7"/>
  <c r="B833" i="7"/>
  <c r="B832" i="7"/>
  <c r="B831" i="7"/>
  <c r="B830" i="7"/>
  <c r="B829" i="7"/>
  <c r="B828" i="7"/>
  <c r="B827" i="7"/>
  <c r="B826" i="7"/>
  <c r="B825" i="7"/>
  <c r="B824" i="7"/>
  <c r="B823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10" i="7"/>
  <c r="B809" i="7"/>
  <c r="B808" i="7"/>
  <c r="B807" i="7"/>
  <c r="B806" i="7"/>
  <c r="B805" i="7"/>
  <c r="B804" i="7"/>
  <c r="B803" i="7"/>
  <c r="B802" i="7"/>
  <c r="B801" i="7"/>
  <c r="B800" i="7"/>
  <c r="B799" i="7"/>
  <c r="B798" i="7"/>
  <c r="B797" i="7"/>
  <c r="B796" i="7"/>
  <c r="B795" i="7"/>
  <c r="B794" i="7"/>
  <c r="B793" i="7"/>
  <c r="B792" i="7"/>
  <c r="B791" i="7"/>
  <c r="B790" i="7"/>
  <c r="B789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50" i="7"/>
  <c r="B749" i="7"/>
  <c r="B748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5" i="7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4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A808" i="7"/>
  <c r="A807" i="7"/>
  <c r="A806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2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" i="7"/>
  <c r="N21" i="4" l="1"/>
  <c r="M21" i="4"/>
  <c r="L21" i="4"/>
  <c r="N37" i="4"/>
  <c r="M37" i="4"/>
  <c r="L37" i="4"/>
  <c r="J53" i="4"/>
  <c r="N53" i="4"/>
  <c r="M53" i="4"/>
  <c r="L53" i="4"/>
  <c r="J65" i="4"/>
  <c r="N65" i="4"/>
  <c r="M65" i="4"/>
  <c r="L65" i="4"/>
  <c r="N77" i="4"/>
  <c r="M77" i="4"/>
  <c r="L77" i="4"/>
  <c r="N97" i="4"/>
  <c r="M97" i="4"/>
  <c r="L97" i="4"/>
  <c r="N113" i="4"/>
  <c r="M113" i="4"/>
  <c r="L113" i="4"/>
  <c r="J125" i="4"/>
  <c r="N125" i="4"/>
  <c r="M125" i="4"/>
  <c r="L125" i="4"/>
  <c r="J137" i="4"/>
  <c r="N137" i="4"/>
  <c r="M137" i="4"/>
  <c r="L137" i="4"/>
  <c r="N153" i="4"/>
  <c r="M153" i="4"/>
  <c r="L153" i="4"/>
  <c r="N169" i="4"/>
  <c r="M169" i="4"/>
  <c r="L169" i="4"/>
  <c r="N185" i="4"/>
  <c r="M185" i="4"/>
  <c r="L185" i="4"/>
  <c r="N201" i="4"/>
  <c r="L201" i="4"/>
  <c r="M201" i="4"/>
  <c r="N217" i="4"/>
  <c r="L217" i="4"/>
  <c r="M217" i="4"/>
  <c r="N229" i="4"/>
  <c r="L229" i="4"/>
  <c r="M229" i="4"/>
  <c r="N249" i="4"/>
  <c r="L249" i="4"/>
  <c r="M249" i="4"/>
  <c r="J265" i="4"/>
  <c r="N265" i="4"/>
  <c r="M265" i="4"/>
  <c r="L265" i="4"/>
  <c r="J277" i="4"/>
  <c r="N277" i="4"/>
  <c r="L277" i="4"/>
  <c r="M277" i="4"/>
  <c r="J297" i="4"/>
  <c r="N297" i="4"/>
  <c r="M297" i="4"/>
  <c r="L297" i="4"/>
  <c r="J313" i="4"/>
  <c r="N313" i="4"/>
  <c r="M313" i="4"/>
  <c r="L313" i="4"/>
  <c r="N325" i="4"/>
  <c r="M325" i="4"/>
  <c r="L325" i="4"/>
  <c r="N337" i="4"/>
  <c r="M337" i="4"/>
  <c r="L337" i="4"/>
  <c r="J353" i="4"/>
  <c r="N353" i="4"/>
  <c r="M353" i="4"/>
  <c r="L353" i="4"/>
  <c r="J7" i="4"/>
  <c r="N7" i="4"/>
  <c r="M7" i="4"/>
  <c r="L7" i="4"/>
  <c r="J11" i="4"/>
  <c r="M11" i="4"/>
  <c r="L11" i="4"/>
  <c r="N11" i="4"/>
  <c r="J19" i="4"/>
  <c r="M19" i="4"/>
  <c r="L19" i="4"/>
  <c r="N19" i="4"/>
  <c r="J35" i="4"/>
  <c r="M35" i="4"/>
  <c r="L35" i="4"/>
  <c r="N35" i="4"/>
  <c r="J51" i="4"/>
  <c r="M51" i="4"/>
  <c r="L51" i="4"/>
  <c r="N51" i="4"/>
  <c r="J59" i="4"/>
  <c r="M59" i="4"/>
  <c r="L59" i="4"/>
  <c r="N59" i="4"/>
  <c r="J67" i="4"/>
  <c r="M67" i="4"/>
  <c r="L67" i="4"/>
  <c r="N67" i="4"/>
  <c r="J71" i="4"/>
  <c r="N71" i="4"/>
  <c r="M71" i="4"/>
  <c r="L71" i="4"/>
  <c r="J103" i="4"/>
  <c r="N103" i="4"/>
  <c r="M103" i="4"/>
  <c r="L103" i="4"/>
  <c r="J4" i="4"/>
  <c r="N4" i="4"/>
  <c r="M4" i="4"/>
  <c r="L4" i="4"/>
  <c r="J8" i="4"/>
  <c r="M8" i="4"/>
  <c r="N8" i="4"/>
  <c r="L8" i="4"/>
  <c r="N12" i="4"/>
  <c r="M12" i="4"/>
  <c r="L12" i="4"/>
  <c r="J16" i="4"/>
  <c r="N16" i="4"/>
  <c r="M16" i="4"/>
  <c r="L16" i="4"/>
  <c r="J20" i="4"/>
  <c r="N20" i="4"/>
  <c r="M20" i="4"/>
  <c r="L20" i="4"/>
  <c r="J24" i="4"/>
  <c r="M24" i="4"/>
  <c r="N24" i="4"/>
  <c r="L24" i="4"/>
  <c r="J28" i="4"/>
  <c r="N28" i="4"/>
  <c r="M28" i="4"/>
  <c r="L28" i="4"/>
  <c r="N32" i="4"/>
  <c r="M32" i="4"/>
  <c r="L32" i="4"/>
  <c r="J36" i="4"/>
  <c r="N36" i="4"/>
  <c r="M36" i="4"/>
  <c r="L36" i="4"/>
  <c r="M40" i="4"/>
  <c r="N40" i="4"/>
  <c r="L40" i="4"/>
  <c r="J44" i="4"/>
  <c r="N44" i="4"/>
  <c r="M44" i="4"/>
  <c r="L44" i="4"/>
  <c r="J48" i="4"/>
  <c r="N48" i="4"/>
  <c r="M48" i="4"/>
  <c r="L48" i="4"/>
  <c r="N52" i="4"/>
  <c r="M52" i="4"/>
  <c r="L52" i="4"/>
  <c r="J56" i="4"/>
  <c r="M56" i="4"/>
  <c r="N56" i="4"/>
  <c r="L56" i="4"/>
  <c r="J60" i="4"/>
  <c r="N60" i="4"/>
  <c r="M60" i="4"/>
  <c r="L60" i="4"/>
  <c r="J64" i="4"/>
  <c r="N64" i="4"/>
  <c r="M64" i="4"/>
  <c r="L64" i="4"/>
  <c r="N68" i="4"/>
  <c r="M68" i="4"/>
  <c r="L68" i="4"/>
  <c r="M72" i="4"/>
  <c r="N72" i="4"/>
  <c r="L72" i="4"/>
  <c r="N76" i="4"/>
  <c r="M76" i="4"/>
  <c r="L76" i="4"/>
  <c r="N80" i="4"/>
  <c r="M80" i="4"/>
  <c r="L80" i="4"/>
  <c r="J84" i="4"/>
  <c r="N84" i="4"/>
  <c r="M84" i="4"/>
  <c r="L84" i="4"/>
  <c r="J88" i="4"/>
  <c r="M88" i="4"/>
  <c r="N88" i="4"/>
  <c r="L88" i="4"/>
  <c r="J92" i="4"/>
  <c r="N92" i="4"/>
  <c r="M92" i="4"/>
  <c r="L92" i="4"/>
  <c r="N96" i="4"/>
  <c r="M96" i="4"/>
  <c r="L96" i="4"/>
  <c r="J100" i="4"/>
  <c r="N100" i="4"/>
  <c r="M100" i="4"/>
  <c r="L100" i="4"/>
  <c r="N104" i="4"/>
  <c r="M104" i="4"/>
  <c r="L104" i="4"/>
  <c r="J108" i="4"/>
  <c r="M108" i="4"/>
  <c r="L108" i="4"/>
  <c r="N108" i="4"/>
  <c r="J112" i="4"/>
  <c r="N112" i="4"/>
  <c r="M112" i="4"/>
  <c r="L112" i="4"/>
  <c r="J116" i="4"/>
  <c r="N116" i="4"/>
  <c r="M116" i="4"/>
  <c r="L116" i="4"/>
  <c r="J120" i="4"/>
  <c r="N120" i="4"/>
  <c r="M120" i="4"/>
  <c r="L120" i="4"/>
  <c r="J124" i="4"/>
  <c r="N124" i="4"/>
  <c r="M124" i="4"/>
  <c r="L124" i="4"/>
  <c r="N128" i="4"/>
  <c r="M128" i="4"/>
  <c r="L128" i="4"/>
  <c r="J132" i="4"/>
  <c r="N132" i="4"/>
  <c r="M132" i="4"/>
  <c r="L132" i="4"/>
  <c r="J136" i="4"/>
  <c r="N136" i="4"/>
  <c r="M136" i="4"/>
  <c r="L136" i="4"/>
  <c r="J140" i="4"/>
  <c r="M140" i="4"/>
  <c r="N140" i="4"/>
  <c r="L140" i="4"/>
  <c r="J144" i="4"/>
  <c r="N144" i="4"/>
  <c r="M144" i="4"/>
  <c r="L144" i="4"/>
  <c r="J148" i="4"/>
  <c r="N148" i="4"/>
  <c r="M148" i="4"/>
  <c r="L148" i="4"/>
  <c r="J152" i="4"/>
  <c r="N152" i="4"/>
  <c r="M152" i="4"/>
  <c r="L152" i="4"/>
  <c r="J156" i="4"/>
  <c r="N156" i="4"/>
  <c r="M156" i="4"/>
  <c r="L156" i="4"/>
  <c r="J160" i="4"/>
  <c r="N160" i="4"/>
  <c r="M160" i="4"/>
  <c r="L160" i="4"/>
  <c r="J164" i="4"/>
  <c r="N164" i="4"/>
  <c r="M164" i="4"/>
  <c r="L164" i="4"/>
  <c r="J168" i="4"/>
  <c r="N168" i="4"/>
  <c r="M168" i="4"/>
  <c r="L168" i="4"/>
  <c r="J172" i="4"/>
  <c r="M172" i="4"/>
  <c r="N172" i="4"/>
  <c r="L172" i="4"/>
  <c r="J176" i="4"/>
  <c r="N176" i="4"/>
  <c r="M176" i="4"/>
  <c r="L176" i="4"/>
  <c r="N180" i="4"/>
  <c r="M180" i="4"/>
  <c r="L180" i="4"/>
  <c r="N184" i="4"/>
  <c r="M184" i="4"/>
  <c r="L184" i="4"/>
  <c r="J188" i="4"/>
  <c r="N188" i="4"/>
  <c r="M188" i="4"/>
  <c r="L188" i="4"/>
  <c r="J192" i="4"/>
  <c r="N192" i="4"/>
  <c r="M192" i="4"/>
  <c r="L192" i="4"/>
  <c r="J196" i="4"/>
  <c r="N196" i="4"/>
  <c r="M196" i="4"/>
  <c r="L196" i="4"/>
  <c r="J200" i="4"/>
  <c r="N200" i="4"/>
  <c r="M200" i="4"/>
  <c r="L200" i="4"/>
  <c r="J204" i="4"/>
  <c r="L204" i="4"/>
  <c r="M204" i="4"/>
  <c r="N204" i="4"/>
  <c r="J208" i="4"/>
  <c r="N208" i="4"/>
  <c r="M208" i="4"/>
  <c r="L208" i="4"/>
  <c r="J212" i="4"/>
  <c r="N212" i="4"/>
  <c r="L212" i="4"/>
  <c r="M212" i="4"/>
  <c r="J216" i="4"/>
  <c r="N216" i="4"/>
  <c r="L216" i="4"/>
  <c r="M216" i="4"/>
  <c r="J220" i="4"/>
  <c r="N220" i="4"/>
  <c r="L220" i="4"/>
  <c r="M220" i="4"/>
  <c r="J224" i="4"/>
  <c r="N224" i="4"/>
  <c r="L224" i="4"/>
  <c r="M224" i="4"/>
  <c r="J228" i="4"/>
  <c r="N228" i="4"/>
  <c r="L228" i="4"/>
  <c r="M228" i="4"/>
  <c r="J232" i="4"/>
  <c r="N232" i="4"/>
  <c r="L232" i="4"/>
  <c r="M232" i="4"/>
  <c r="J236" i="4"/>
  <c r="N236" i="4"/>
  <c r="L236" i="4"/>
  <c r="M236" i="4"/>
  <c r="J240" i="4"/>
  <c r="N240" i="4"/>
  <c r="L240" i="4"/>
  <c r="M240" i="4"/>
  <c r="J244" i="4"/>
  <c r="N244" i="4"/>
  <c r="L244" i="4"/>
  <c r="M244" i="4"/>
  <c r="N248" i="4"/>
  <c r="L248" i="4"/>
  <c r="M248" i="4"/>
  <c r="J252" i="4"/>
  <c r="N252" i="4"/>
  <c r="L252" i="4"/>
  <c r="M252" i="4"/>
  <c r="J256" i="4"/>
  <c r="N256" i="4"/>
  <c r="L256" i="4"/>
  <c r="M256" i="4"/>
  <c r="J260" i="4"/>
  <c r="N260" i="4"/>
  <c r="M260" i="4"/>
  <c r="L260" i="4"/>
  <c r="J264" i="4"/>
  <c r="N264" i="4"/>
  <c r="M264" i="4"/>
  <c r="L264" i="4"/>
  <c r="J268" i="4"/>
  <c r="N268" i="4"/>
  <c r="L268" i="4"/>
  <c r="M268" i="4"/>
  <c r="J272" i="4"/>
  <c r="N272" i="4"/>
  <c r="L272" i="4"/>
  <c r="M272" i="4"/>
  <c r="J276" i="4"/>
  <c r="N276" i="4"/>
  <c r="M276" i="4"/>
  <c r="L276" i="4"/>
  <c r="J280" i="4"/>
  <c r="N280" i="4"/>
  <c r="M280" i="4"/>
  <c r="L280" i="4"/>
  <c r="J284" i="4"/>
  <c r="N284" i="4"/>
  <c r="L284" i="4"/>
  <c r="M284" i="4"/>
  <c r="J288" i="4"/>
  <c r="N288" i="4"/>
  <c r="L288" i="4"/>
  <c r="M288" i="4"/>
  <c r="J292" i="4"/>
  <c r="N292" i="4"/>
  <c r="M292" i="4"/>
  <c r="L292" i="4"/>
  <c r="J296" i="4"/>
  <c r="N296" i="4"/>
  <c r="M296" i="4"/>
  <c r="L296" i="4"/>
  <c r="N300" i="4"/>
  <c r="L300" i="4"/>
  <c r="M300" i="4"/>
  <c r="J304" i="4"/>
  <c r="N304" i="4"/>
  <c r="M304" i="4"/>
  <c r="L304" i="4"/>
  <c r="J308" i="4"/>
  <c r="N308" i="4"/>
  <c r="L308" i="4"/>
  <c r="M308" i="4"/>
  <c r="J312" i="4"/>
  <c r="N312" i="4"/>
  <c r="M312" i="4"/>
  <c r="L312" i="4"/>
  <c r="J316" i="4"/>
  <c r="N316" i="4"/>
  <c r="L316" i="4"/>
  <c r="M316" i="4"/>
  <c r="J320" i="4"/>
  <c r="N320" i="4"/>
  <c r="M320" i="4"/>
  <c r="L320" i="4"/>
  <c r="J324" i="4"/>
  <c r="N324" i="4"/>
  <c r="L324" i="4"/>
  <c r="M324" i="4"/>
  <c r="J328" i="4"/>
  <c r="N328" i="4"/>
  <c r="M328" i="4"/>
  <c r="L328" i="4"/>
  <c r="J332" i="4"/>
  <c r="N332" i="4"/>
  <c r="L332" i="4"/>
  <c r="M332" i="4"/>
  <c r="J336" i="4"/>
  <c r="N336" i="4"/>
  <c r="M336" i="4"/>
  <c r="L336" i="4"/>
  <c r="J340" i="4"/>
  <c r="N340" i="4"/>
  <c r="L340" i="4"/>
  <c r="M340" i="4"/>
  <c r="J344" i="4"/>
  <c r="N344" i="4"/>
  <c r="M344" i="4"/>
  <c r="L344" i="4"/>
  <c r="J348" i="4"/>
  <c r="N348" i="4"/>
  <c r="L348" i="4"/>
  <c r="M348" i="4"/>
  <c r="J352" i="4"/>
  <c r="N352" i="4"/>
  <c r="M352" i="4"/>
  <c r="L352" i="4"/>
  <c r="J356" i="4"/>
  <c r="N356" i="4"/>
  <c r="L356" i="4"/>
  <c r="M356" i="4"/>
  <c r="N360" i="4"/>
  <c r="M360" i="4"/>
  <c r="L360" i="4"/>
  <c r="J364" i="4"/>
  <c r="N364" i="4"/>
  <c r="L364" i="4"/>
  <c r="M364" i="4"/>
  <c r="J368" i="4"/>
  <c r="N368" i="4"/>
  <c r="M368" i="4"/>
  <c r="L368" i="4"/>
  <c r="J372" i="4"/>
  <c r="N372" i="4"/>
  <c r="L372" i="4"/>
  <c r="M372" i="4"/>
  <c r="J376" i="4"/>
  <c r="N376" i="4"/>
  <c r="M376" i="4"/>
  <c r="L376" i="4"/>
  <c r="J380" i="4"/>
  <c r="N380" i="4"/>
  <c r="L380" i="4"/>
  <c r="M380" i="4"/>
  <c r="J384" i="4"/>
  <c r="N384" i="4"/>
  <c r="M384" i="4"/>
  <c r="L384" i="4"/>
  <c r="J388" i="4"/>
  <c r="N388" i="4"/>
  <c r="L388" i="4"/>
  <c r="M388" i="4"/>
  <c r="J392" i="4"/>
  <c r="N392" i="4"/>
  <c r="M392" i="4"/>
  <c r="L392" i="4"/>
  <c r="J396" i="4"/>
  <c r="N396" i="4"/>
  <c r="L396" i="4"/>
  <c r="M396" i="4"/>
  <c r="J400" i="4"/>
  <c r="N400" i="4"/>
  <c r="M400" i="4"/>
  <c r="L400" i="4"/>
  <c r="J404" i="4"/>
  <c r="N404" i="4"/>
  <c r="L404" i="4"/>
  <c r="M404" i="4"/>
  <c r="J408" i="4"/>
  <c r="N408" i="4"/>
  <c r="M408" i="4"/>
  <c r="L408" i="4"/>
  <c r="N412" i="4"/>
  <c r="L412" i="4"/>
  <c r="M412" i="4"/>
  <c r="J416" i="4"/>
  <c r="N416" i="4"/>
  <c r="M416" i="4"/>
  <c r="L416" i="4"/>
  <c r="J420" i="4"/>
  <c r="N420" i="4"/>
  <c r="L420" i="4"/>
  <c r="M420" i="4"/>
  <c r="J424" i="4"/>
  <c r="N424" i="4"/>
  <c r="M424" i="4"/>
  <c r="L424" i="4"/>
  <c r="N9" i="4"/>
  <c r="M9" i="4"/>
  <c r="L9" i="4"/>
  <c r="N25" i="4"/>
  <c r="M25" i="4"/>
  <c r="L25" i="4"/>
  <c r="N41" i="4"/>
  <c r="M41" i="4"/>
  <c r="L41" i="4"/>
  <c r="J49" i="4"/>
  <c r="N49" i="4"/>
  <c r="M49" i="4"/>
  <c r="L49" i="4"/>
  <c r="N57" i="4"/>
  <c r="M57" i="4"/>
  <c r="L57" i="4"/>
  <c r="J69" i="4"/>
  <c r="N69" i="4"/>
  <c r="M69" i="4"/>
  <c r="L69" i="4"/>
  <c r="N85" i="4"/>
  <c r="M85" i="4"/>
  <c r="L85" i="4"/>
  <c r="N105" i="4"/>
  <c r="M105" i="4"/>
  <c r="L105" i="4"/>
  <c r="N129" i="4"/>
  <c r="M129" i="4"/>
  <c r="L129" i="4"/>
  <c r="N145" i="4"/>
  <c r="M145" i="4"/>
  <c r="L145" i="4"/>
  <c r="J157" i="4"/>
  <c r="N157" i="4"/>
  <c r="M157" i="4"/>
  <c r="L157" i="4"/>
  <c r="N177" i="4"/>
  <c r="M177" i="4"/>
  <c r="L177" i="4"/>
  <c r="J193" i="4"/>
  <c r="N193" i="4"/>
  <c r="M193" i="4"/>
  <c r="L193" i="4"/>
  <c r="N209" i="4"/>
  <c r="L209" i="4"/>
  <c r="M209" i="4"/>
  <c r="N225" i="4"/>
  <c r="L225" i="4"/>
  <c r="M225" i="4"/>
  <c r="J241" i="4"/>
  <c r="N241" i="4"/>
  <c r="L241" i="4"/>
  <c r="M241" i="4"/>
  <c r="N257" i="4"/>
  <c r="L257" i="4"/>
  <c r="M257" i="4"/>
  <c r="N269" i="4"/>
  <c r="L269" i="4"/>
  <c r="M269" i="4"/>
  <c r="N289" i="4"/>
  <c r="L289" i="4"/>
  <c r="M289" i="4"/>
  <c r="N305" i="4"/>
  <c r="M305" i="4"/>
  <c r="L305" i="4"/>
  <c r="N321" i="4"/>
  <c r="M321" i="4"/>
  <c r="L321" i="4"/>
  <c r="J341" i="4"/>
  <c r="N341" i="4"/>
  <c r="M341" i="4"/>
  <c r="L341" i="4"/>
  <c r="J357" i="4"/>
  <c r="N357" i="4"/>
  <c r="M357" i="4"/>
  <c r="L357" i="4"/>
  <c r="J369" i="4"/>
  <c r="N369" i="4"/>
  <c r="M369" i="4"/>
  <c r="L369" i="4"/>
  <c r="J381" i="4"/>
  <c r="N381" i="4"/>
  <c r="M381" i="4"/>
  <c r="L381" i="4"/>
  <c r="N389" i="4"/>
  <c r="M389" i="4"/>
  <c r="L389" i="4"/>
  <c r="N397" i="4"/>
  <c r="M397" i="4"/>
  <c r="L397" i="4"/>
  <c r="J405" i="4"/>
  <c r="N405" i="4"/>
  <c r="M405" i="4"/>
  <c r="L405" i="4"/>
  <c r="J413" i="4"/>
  <c r="N413" i="4"/>
  <c r="M413" i="4"/>
  <c r="L413" i="4"/>
  <c r="N421" i="4"/>
  <c r="M421" i="4"/>
  <c r="L421" i="4"/>
  <c r="N5" i="4"/>
  <c r="M5" i="4"/>
  <c r="L5" i="4"/>
  <c r="N29" i="4"/>
  <c r="M29" i="4"/>
  <c r="L29" i="4"/>
  <c r="N45" i="4"/>
  <c r="M45" i="4"/>
  <c r="L45" i="4"/>
  <c r="N81" i="4"/>
  <c r="M81" i="4"/>
  <c r="L81" i="4"/>
  <c r="J89" i="4"/>
  <c r="N89" i="4"/>
  <c r="M89" i="4"/>
  <c r="L89" i="4"/>
  <c r="N109" i="4"/>
  <c r="M109" i="4"/>
  <c r="L109" i="4"/>
  <c r="N121" i="4"/>
  <c r="M121" i="4"/>
  <c r="L121" i="4"/>
  <c r="N141" i="4"/>
  <c r="M141" i="4"/>
  <c r="L141" i="4"/>
  <c r="N161" i="4"/>
  <c r="M161" i="4"/>
  <c r="L161" i="4"/>
  <c r="N173" i="4"/>
  <c r="M173" i="4"/>
  <c r="L173" i="4"/>
  <c r="N189" i="4"/>
  <c r="M189" i="4"/>
  <c r="L189" i="4"/>
  <c r="J205" i="4"/>
  <c r="N205" i="4"/>
  <c r="L205" i="4"/>
  <c r="M205" i="4"/>
  <c r="N221" i="4"/>
  <c r="L221" i="4"/>
  <c r="M221" i="4"/>
  <c r="N237" i="4"/>
  <c r="L237" i="4"/>
  <c r="M237" i="4"/>
  <c r="J253" i="4"/>
  <c r="N253" i="4"/>
  <c r="L253" i="4"/>
  <c r="M253" i="4"/>
  <c r="N273" i="4"/>
  <c r="L273" i="4"/>
  <c r="M273" i="4"/>
  <c r="N285" i="4"/>
  <c r="L285" i="4"/>
  <c r="M285" i="4"/>
  <c r="N301" i="4"/>
  <c r="M301" i="4"/>
  <c r="L301" i="4"/>
  <c r="N317" i="4"/>
  <c r="M317" i="4"/>
  <c r="L317" i="4"/>
  <c r="N329" i="4"/>
  <c r="M329" i="4"/>
  <c r="L329" i="4"/>
  <c r="N345" i="4"/>
  <c r="M345" i="4"/>
  <c r="L345" i="4"/>
  <c r="J361" i="4"/>
  <c r="N361" i="4"/>
  <c r="M361" i="4"/>
  <c r="L361" i="4"/>
  <c r="N365" i="4"/>
  <c r="M365" i="4"/>
  <c r="L365" i="4"/>
  <c r="N373" i="4"/>
  <c r="M373" i="4"/>
  <c r="L373" i="4"/>
  <c r="N377" i="4"/>
  <c r="M377" i="4"/>
  <c r="L377" i="4"/>
  <c r="J385" i="4"/>
  <c r="N385" i="4"/>
  <c r="M385" i="4"/>
  <c r="L385" i="4"/>
  <c r="J393" i="4"/>
  <c r="N393" i="4"/>
  <c r="M393" i="4"/>
  <c r="L393" i="4"/>
  <c r="N401" i="4"/>
  <c r="M401" i="4"/>
  <c r="L401" i="4"/>
  <c r="J409" i="4"/>
  <c r="N409" i="4"/>
  <c r="M409" i="4"/>
  <c r="L409" i="4"/>
  <c r="J417" i="4"/>
  <c r="N417" i="4"/>
  <c r="M417" i="4"/>
  <c r="L417" i="4"/>
  <c r="N425" i="4"/>
  <c r="M425" i="4"/>
  <c r="L425" i="4"/>
  <c r="J2" i="4"/>
  <c r="N2" i="4"/>
  <c r="M2" i="4"/>
  <c r="L2" i="4"/>
  <c r="J6" i="4"/>
  <c r="N6" i="4"/>
  <c r="M6" i="4"/>
  <c r="L6" i="4"/>
  <c r="J10" i="4"/>
  <c r="N10" i="4"/>
  <c r="M10" i="4"/>
  <c r="L10" i="4"/>
  <c r="J14" i="4"/>
  <c r="N14" i="4"/>
  <c r="M14" i="4"/>
  <c r="L14" i="4"/>
  <c r="J18" i="4"/>
  <c r="N18" i="4"/>
  <c r="M18" i="4"/>
  <c r="L18" i="4"/>
  <c r="J22" i="4"/>
  <c r="N22" i="4"/>
  <c r="M22" i="4"/>
  <c r="L22" i="4"/>
  <c r="J26" i="4"/>
  <c r="N26" i="4"/>
  <c r="M26" i="4"/>
  <c r="L26" i="4"/>
  <c r="J30" i="4"/>
  <c r="N30" i="4"/>
  <c r="M30" i="4"/>
  <c r="L30" i="4"/>
  <c r="J34" i="4"/>
  <c r="N34" i="4"/>
  <c r="M34" i="4"/>
  <c r="L34" i="4"/>
  <c r="J38" i="4"/>
  <c r="N38" i="4"/>
  <c r="M38" i="4"/>
  <c r="L38" i="4"/>
  <c r="J42" i="4"/>
  <c r="N42" i="4"/>
  <c r="M42" i="4"/>
  <c r="L42" i="4"/>
  <c r="J46" i="4"/>
  <c r="N46" i="4"/>
  <c r="M46" i="4"/>
  <c r="L46" i="4"/>
  <c r="J50" i="4"/>
  <c r="N50" i="4"/>
  <c r="M50" i="4"/>
  <c r="L50" i="4"/>
  <c r="J54" i="4"/>
  <c r="N54" i="4"/>
  <c r="M54" i="4"/>
  <c r="L54" i="4"/>
  <c r="J58" i="4"/>
  <c r="N58" i="4"/>
  <c r="M58" i="4"/>
  <c r="L58" i="4"/>
  <c r="J62" i="4"/>
  <c r="N62" i="4"/>
  <c r="M62" i="4"/>
  <c r="L62" i="4"/>
  <c r="J66" i="4"/>
  <c r="N66" i="4"/>
  <c r="M66" i="4"/>
  <c r="L66" i="4"/>
  <c r="J70" i="4"/>
  <c r="N70" i="4"/>
  <c r="M70" i="4"/>
  <c r="L70" i="4"/>
  <c r="J74" i="4"/>
  <c r="N74" i="4"/>
  <c r="M74" i="4"/>
  <c r="L74" i="4"/>
  <c r="J78" i="4"/>
  <c r="N78" i="4"/>
  <c r="M78" i="4"/>
  <c r="L78" i="4"/>
  <c r="J82" i="4"/>
  <c r="N82" i="4"/>
  <c r="M82" i="4"/>
  <c r="L82" i="4"/>
  <c r="J86" i="4"/>
  <c r="N86" i="4"/>
  <c r="M86" i="4"/>
  <c r="L86" i="4"/>
  <c r="J90" i="4"/>
  <c r="N90" i="4"/>
  <c r="M90" i="4"/>
  <c r="L90" i="4"/>
  <c r="J94" i="4"/>
  <c r="N94" i="4"/>
  <c r="M94" i="4"/>
  <c r="L94" i="4"/>
  <c r="J98" i="4"/>
  <c r="N98" i="4"/>
  <c r="M98" i="4"/>
  <c r="L98" i="4"/>
  <c r="J102" i="4"/>
  <c r="M102" i="4"/>
  <c r="N102" i="4"/>
  <c r="L102" i="4"/>
  <c r="J106" i="4"/>
  <c r="N106" i="4"/>
  <c r="M106" i="4"/>
  <c r="L106" i="4"/>
  <c r="J110" i="4"/>
  <c r="N110" i="4"/>
  <c r="M110" i="4"/>
  <c r="L110" i="4"/>
  <c r="J114" i="4"/>
  <c r="N114" i="4"/>
  <c r="M114" i="4"/>
  <c r="L114" i="4"/>
  <c r="J118" i="4"/>
  <c r="M118" i="4"/>
  <c r="L118" i="4"/>
  <c r="N118" i="4"/>
  <c r="J122" i="4"/>
  <c r="N122" i="4"/>
  <c r="M122" i="4"/>
  <c r="L122" i="4"/>
  <c r="J126" i="4"/>
  <c r="N126" i="4"/>
  <c r="M126" i="4"/>
  <c r="L126" i="4"/>
  <c r="J130" i="4"/>
  <c r="N130" i="4"/>
  <c r="M130" i="4"/>
  <c r="L130" i="4"/>
  <c r="J134" i="4"/>
  <c r="M134" i="4"/>
  <c r="N134" i="4"/>
  <c r="L134" i="4"/>
  <c r="J138" i="4"/>
  <c r="N138" i="4"/>
  <c r="M138" i="4"/>
  <c r="L138" i="4"/>
  <c r="J142" i="4"/>
  <c r="N142" i="4"/>
  <c r="M142" i="4"/>
  <c r="L142" i="4"/>
  <c r="J146" i="4"/>
  <c r="N146" i="4"/>
  <c r="M146" i="4"/>
  <c r="L146" i="4"/>
  <c r="J150" i="4"/>
  <c r="M150" i="4"/>
  <c r="L150" i="4"/>
  <c r="N150" i="4"/>
  <c r="J154" i="4"/>
  <c r="N154" i="4"/>
  <c r="M154" i="4"/>
  <c r="L154" i="4"/>
  <c r="J158" i="4"/>
  <c r="N158" i="4"/>
  <c r="M158" i="4"/>
  <c r="L158" i="4"/>
  <c r="J162" i="4"/>
  <c r="N162" i="4"/>
  <c r="M162" i="4"/>
  <c r="L162" i="4"/>
  <c r="J166" i="4"/>
  <c r="M166" i="4"/>
  <c r="N166" i="4"/>
  <c r="L166" i="4"/>
  <c r="J170" i="4"/>
  <c r="N170" i="4"/>
  <c r="M170" i="4"/>
  <c r="L170" i="4"/>
  <c r="J174" i="4"/>
  <c r="N174" i="4"/>
  <c r="M174" i="4"/>
  <c r="L174" i="4"/>
  <c r="J178" i="4"/>
  <c r="N178" i="4"/>
  <c r="M178" i="4"/>
  <c r="L178" i="4"/>
  <c r="J182" i="4"/>
  <c r="M182" i="4"/>
  <c r="L182" i="4"/>
  <c r="N182" i="4"/>
  <c r="J186" i="4"/>
  <c r="N186" i="4"/>
  <c r="M186" i="4"/>
  <c r="L186" i="4"/>
  <c r="J190" i="4"/>
  <c r="N190" i="4"/>
  <c r="M190" i="4"/>
  <c r="L190" i="4"/>
  <c r="J194" i="4"/>
  <c r="N194" i="4"/>
  <c r="M194" i="4"/>
  <c r="L194" i="4"/>
  <c r="J198" i="4"/>
  <c r="M198" i="4"/>
  <c r="N198" i="4"/>
  <c r="L198" i="4"/>
  <c r="J202" i="4"/>
  <c r="N202" i="4"/>
  <c r="M202" i="4"/>
  <c r="L202" i="4"/>
  <c r="J206" i="4"/>
  <c r="N206" i="4"/>
  <c r="M206" i="4"/>
  <c r="L206" i="4"/>
  <c r="J210" i="4"/>
  <c r="N210" i="4"/>
  <c r="M210" i="4"/>
  <c r="L210" i="4"/>
  <c r="J214" i="4"/>
  <c r="M214" i="4"/>
  <c r="N214" i="4"/>
  <c r="L214" i="4"/>
  <c r="J218" i="4"/>
  <c r="N218" i="4"/>
  <c r="M218" i="4"/>
  <c r="L218" i="4"/>
  <c r="J222" i="4"/>
  <c r="N222" i="4"/>
  <c r="M222" i="4"/>
  <c r="L222" i="4"/>
  <c r="J226" i="4"/>
  <c r="M226" i="4"/>
  <c r="L226" i="4"/>
  <c r="N226" i="4"/>
  <c r="J230" i="4"/>
  <c r="N230" i="4"/>
  <c r="M230" i="4"/>
  <c r="L230" i="4"/>
  <c r="J234" i="4"/>
  <c r="N234" i="4"/>
  <c r="M234" i="4"/>
  <c r="L234" i="4"/>
  <c r="J238" i="4"/>
  <c r="N238" i="4"/>
  <c r="M238" i="4"/>
  <c r="L238" i="4"/>
  <c r="J242" i="4"/>
  <c r="N242" i="4"/>
  <c r="M242" i="4"/>
  <c r="L242" i="4"/>
  <c r="J246" i="4"/>
  <c r="M246" i="4"/>
  <c r="N246" i="4"/>
  <c r="L246" i="4"/>
  <c r="J250" i="4"/>
  <c r="N250" i="4"/>
  <c r="M250" i="4"/>
  <c r="L250" i="4"/>
  <c r="J254" i="4"/>
  <c r="N254" i="4"/>
  <c r="M254" i="4"/>
  <c r="L254" i="4"/>
  <c r="J258" i="4"/>
  <c r="M258" i="4"/>
  <c r="L258" i="4"/>
  <c r="N258" i="4"/>
  <c r="J262" i="4"/>
  <c r="M262" i="4"/>
  <c r="N262" i="4"/>
  <c r="L262" i="4"/>
  <c r="J266" i="4"/>
  <c r="M266" i="4"/>
  <c r="N266" i="4"/>
  <c r="L266" i="4"/>
  <c r="J270" i="4"/>
  <c r="N270" i="4"/>
  <c r="M270" i="4"/>
  <c r="L270" i="4"/>
  <c r="J274" i="4"/>
  <c r="M274" i="4"/>
  <c r="N274" i="4"/>
  <c r="L274" i="4"/>
  <c r="J278" i="4"/>
  <c r="M278" i="4"/>
  <c r="N278" i="4"/>
  <c r="L278" i="4"/>
  <c r="J282" i="4"/>
  <c r="M282" i="4"/>
  <c r="N282" i="4"/>
  <c r="L282" i="4"/>
  <c r="J286" i="4"/>
  <c r="N286" i="4"/>
  <c r="M286" i="4"/>
  <c r="L286" i="4"/>
  <c r="J290" i="4"/>
  <c r="M290" i="4"/>
  <c r="L290" i="4"/>
  <c r="N290" i="4"/>
  <c r="J294" i="4"/>
  <c r="M294" i="4"/>
  <c r="N294" i="4"/>
  <c r="L294" i="4"/>
  <c r="J298" i="4"/>
  <c r="M298" i="4"/>
  <c r="N298" i="4"/>
  <c r="L298" i="4"/>
  <c r="J302" i="4"/>
  <c r="N302" i="4"/>
  <c r="M302" i="4"/>
  <c r="L302" i="4"/>
  <c r="J306" i="4"/>
  <c r="M306" i="4"/>
  <c r="N306" i="4"/>
  <c r="L306" i="4"/>
  <c r="J310" i="4"/>
  <c r="M310" i="4"/>
  <c r="N310" i="4"/>
  <c r="L310" i="4"/>
  <c r="J314" i="4"/>
  <c r="M314" i="4"/>
  <c r="N314" i="4"/>
  <c r="L314" i="4"/>
  <c r="J318" i="4"/>
  <c r="N318" i="4"/>
  <c r="M318" i="4"/>
  <c r="L318" i="4"/>
  <c r="J322" i="4"/>
  <c r="M322" i="4"/>
  <c r="L322" i="4"/>
  <c r="N322" i="4"/>
  <c r="J326" i="4"/>
  <c r="M326" i="4"/>
  <c r="N326" i="4"/>
  <c r="L326" i="4"/>
  <c r="J330" i="4"/>
  <c r="M330" i="4"/>
  <c r="N330" i="4"/>
  <c r="L330" i="4"/>
  <c r="J334" i="4"/>
  <c r="N334" i="4"/>
  <c r="M334" i="4"/>
  <c r="L334" i="4"/>
  <c r="J338" i="4"/>
  <c r="M338" i="4"/>
  <c r="N338" i="4"/>
  <c r="L338" i="4"/>
  <c r="J342" i="4"/>
  <c r="M342" i="4"/>
  <c r="N342" i="4"/>
  <c r="L342" i="4"/>
  <c r="J346" i="4"/>
  <c r="M346" i="4"/>
  <c r="N346" i="4"/>
  <c r="L346" i="4"/>
  <c r="J350" i="4"/>
  <c r="N350" i="4"/>
  <c r="M350" i="4"/>
  <c r="L350" i="4"/>
  <c r="J354" i="4"/>
  <c r="M354" i="4"/>
  <c r="L354" i="4"/>
  <c r="N354" i="4"/>
  <c r="J358" i="4"/>
  <c r="M358" i="4"/>
  <c r="N358" i="4"/>
  <c r="L358" i="4"/>
  <c r="J362" i="4"/>
  <c r="M362" i="4"/>
  <c r="N362" i="4"/>
  <c r="L362" i="4"/>
  <c r="J366" i="4"/>
  <c r="N366" i="4"/>
  <c r="M366" i="4"/>
  <c r="L366" i="4"/>
  <c r="J370" i="4"/>
  <c r="M370" i="4"/>
  <c r="N370" i="4"/>
  <c r="L370" i="4"/>
  <c r="J374" i="4"/>
  <c r="M374" i="4"/>
  <c r="N374" i="4"/>
  <c r="L374" i="4"/>
  <c r="J378" i="4"/>
  <c r="M378" i="4"/>
  <c r="N378" i="4"/>
  <c r="L378" i="4"/>
  <c r="J382" i="4"/>
  <c r="N382" i="4"/>
  <c r="M382" i="4"/>
  <c r="L382" i="4"/>
  <c r="J386" i="4"/>
  <c r="M386" i="4"/>
  <c r="L386" i="4"/>
  <c r="N386" i="4"/>
  <c r="J390" i="4"/>
  <c r="M390" i="4"/>
  <c r="N390" i="4"/>
  <c r="L390" i="4"/>
  <c r="J394" i="4"/>
  <c r="M394" i="4"/>
  <c r="N394" i="4"/>
  <c r="L394" i="4"/>
  <c r="J398" i="4"/>
  <c r="N398" i="4"/>
  <c r="M398" i="4"/>
  <c r="L398" i="4"/>
  <c r="J402" i="4"/>
  <c r="M402" i="4"/>
  <c r="N402" i="4"/>
  <c r="L402" i="4"/>
  <c r="J406" i="4"/>
  <c r="M406" i="4"/>
  <c r="N406" i="4"/>
  <c r="L406" i="4"/>
  <c r="J410" i="4"/>
  <c r="M410" i="4"/>
  <c r="N410" i="4"/>
  <c r="L410" i="4"/>
  <c r="J414" i="4"/>
  <c r="N414" i="4"/>
  <c r="M414" i="4"/>
  <c r="L414" i="4"/>
  <c r="J418" i="4"/>
  <c r="M418" i="4"/>
  <c r="L418" i="4"/>
  <c r="N418" i="4"/>
  <c r="J422" i="4"/>
  <c r="M422" i="4"/>
  <c r="N422" i="4"/>
  <c r="L422" i="4"/>
  <c r="J426" i="4"/>
  <c r="M426" i="4"/>
  <c r="N426" i="4"/>
  <c r="L426" i="4"/>
  <c r="N13" i="4"/>
  <c r="M13" i="4"/>
  <c r="L13" i="4"/>
  <c r="J17" i="4"/>
  <c r="N17" i="4"/>
  <c r="M17" i="4"/>
  <c r="L17" i="4"/>
  <c r="N33" i="4"/>
  <c r="M33" i="4"/>
  <c r="L33" i="4"/>
  <c r="N61" i="4"/>
  <c r="M61" i="4"/>
  <c r="L61" i="4"/>
  <c r="J73" i="4"/>
  <c r="N73" i="4"/>
  <c r="M73" i="4"/>
  <c r="L73" i="4"/>
  <c r="N93" i="4"/>
  <c r="M93" i="4"/>
  <c r="L93" i="4"/>
  <c r="N101" i="4"/>
  <c r="M101" i="4"/>
  <c r="L101" i="4"/>
  <c r="N117" i="4"/>
  <c r="M117" i="4"/>
  <c r="L117" i="4"/>
  <c r="N133" i="4"/>
  <c r="M133" i="4"/>
  <c r="L133" i="4"/>
  <c r="N149" i="4"/>
  <c r="M149" i="4"/>
  <c r="L149" i="4"/>
  <c r="N165" i="4"/>
  <c r="M165" i="4"/>
  <c r="L165" i="4"/>
  <c r="N181" i="4"/>
  <c r="M181" i="4"/>
  <c r="L181" i="4"/>
  <c r="J197" i="4"/>
  <c r="N197" i="4"/>
  <c r="M197" i="4"/>
  <c r="L197" i="4"/>
  <c r="J213" i="4"/>
  <c r="N213" i="4"/>
  <c r="L213" i="4"/>
  <c r="M213" i="4"/>
  <c r="J233" i="4"/>
  <c r="N233" i="4"/>
  <c r="L233" i="4"/>
  <c r="M233" i="4"/>
  <c r="N245" i="4"/>
  <c r="L245" i="4"/>
  <c r="M245" i="4"/>
  <c r="J261" i="4"/>
  <c r="N261" i="4"/>
  <c r="L261" i="4"/>
  <c r="M261" i="4"/>
  <c r="J281" i="4"/>
  <c r="N281" i="4"/>
  <c r="M281" i="4"/>
  <c r="L281" i="4"/>
  <c r="J293" i="4"/>
  <c r="N293" i="4"/>
  <c r="L293" i="4"/>
  <c r="M293" i="4"/>
  <c r="J309" i="4"/>
  <c r="N309" i="4"/>
  <c r="M309" i="4"/>
  <c r="L309" i="4"/>
  <c r="J333" i="4"/>
  <c r="N333" i="4"/>
  <c r="M333" i="4"/>
  <c r="L333" i="4"/>
  <c r="J349" i="4"/>
  <c r="N349" i="4"/>
  <c r="M349" i="4"/>
  <c r="L349" i="4"/>
  <c r="J3" i="4"/>
  <c r="M3" i="4"/>
  <c r="L3" i="4"/>
  <c r="N3" i="4"/>
  <c r="J15" i="4"/>
  <c r="N15" i="4"/>
  <c r="M15" i="4"/>
  <c r="L15" i="4"/>
  <c r="J23" i="4"/>
  <c r="N23" i="4"/>
  <c r="M23" i="4"/>
  <c r="L23" i="4"/>
  <c r="J27" i="4"/>
  <c r="M27" i="4"/>
  <c r="L27" i="4"/>
  <c r="N27" i="4"/>
  <c r="J31" i="4"/>
  <c r="N31" i="4"/>
  <c r="M31" i="4"/>
  <c r="L31" i="4"/>
  <c r="J39" i="4"/>
  <c r="N39" i="4"/>
  <c r="M39" i="4"/>
  <c r="L39" i="4"/>
  <c r="J43" i="4"/>
  <c r="M43" i="4"/>
  <c r="L43" i="4"/>
  <c r="N43" i="4"/>
  <c r="J47" i="4"/>
  <c r="N47" i="4"/>
  <c r="M47" i="4"/>
  <c r="L47" i="4"/>
  <c r="J55" i="4"/>
  <c r="N55" i="4"/>
  <c r="M55" i="4"/>
  <c r="L55" i="4"/>
  <c r="J63" i="4"/>
  <c r="N63" i="4"/>
  <c r="M63" i="4"/>
  <c r="L63" i="4"/>
  <c r="J75" i="4"/>
  <c r="M75" i="4"/>
  <c r="L75" i="4"/>
  <c r="N75" i="4"/>
  <c r="J79" i="4"/>
  <c r="N79" i="4"/>
  <c r="M79" i="4"/>
  <c r="L79" i="4"/>
  <c r="J83" i="4"/>
  <c r="M83" i="4"/>
  <c r="L83" i="4"/>
  <c r="N83" i="4"/>
  <c r="J87" i="4"/>
  <c r="N87" i="4"/>
  <c r="M87" i="4"/>
  <c r="L87" i="4"/>
  <c r="J91" i="4"/>
  <c r="N91" i="4"/>
  <c r="M91" i="4"/>
  <c r="L91" i="4"/>
  <c r="J95" i="4"/>
  <c r="N95" i="4"/>
  <c r="M95" i="4"/>
  <c r="L95" i="4"/>
  <c r="J99" i="4"/>
  <c r="N99" i="4"/>
  <c r="M99" i="4"/>
  <c r="L99" i="4"/>
  <c r="J107" i="4"/>
  <c r="N107" i="4"/>
  <c r="M107" i="4"/>
  <c r="L107" i="4"/>
  <c r="J111" i="4"/>
  <c r="N111" i="4"/>
  <c r="M111" i="4"/>
  <c r="L111" i="4"/>
  <c r="J115" i="4"/>
  <c r="N115" i="4"/>
  <c r="M115" i="4"/>
  <c r="L115" i="4"/>
  <c r="J119" i="4"/>
  <c r="N119" i="4"/>
  <c r="M119" i="4"/>
  <c r="L119" i="4"/>
  <c r="J123" i="4"/>
  <c r="N123" i="4"/>
  <c r="M123" i="4"/>
  <c r="L123" i="4"/>
  <c r="J127" i="4"/>
  <c r="N127" i="4"/>
  <c r="M127" i="4"/>
  <c r="L127" i="4"/>
  <c r="J131" i="4"/>
  <c r="N131" i="4"/>
  <c r="M131" i="4"/>
  <c r="L131" i="4"/>
  <c r="J135" i="4"/>
  <c r="N135" i="4"/>
  <c r="M135" i="4"/>
  <c r="L135" i="4"/>
  <c r="J139" i="4"/>
  <c r="N139" i="4"/>
  <c r="M139" i="4"/>
  <c r="L139" i="4"/>
  <c r="J143" i="4"/>
  <c r="N143" i="4"/>
  <c r="M143" i="4"/>
  <c r="L143" i="4"/>
  <c r="J147" i="4"/>
  <c r="N147" i="4"/>
  <c r="M147" i="4"/>
  <c r="L147" i="4"/>
  <c r="J151" i="4"/>
  <c r="N151" i="4"/>
  <c r="M151" i="4"/>
  <c r="L151" i="4"/>
  <c r="J155" i="4"/>
  <c r="N155" i="4"/>
  <c r="M155" i="4"/>
  <c r="L155" i="4"/>
  <c r="J159" i="4"/>
  <c r="N159" i="4"/>
  <c r="M159" i="4"/>
  <c r="L159" i="4"/>
  <c r="J163" i="4"/>
  <c r="N163" i="4"/>
  <c r="M163" i="4"/>
  <c r="L163" i="4"/>
  <c r="J167" i="4"/>
  <c r="N167" i="4"/>
  <c r="M167" i="4"/>
  <c r="L167" i="4"/>
  <c r="J171" i="4"/>
  <c r="N171" i="4"/>
  <c r="M171" i="4"/>
  <c r="L171" i="4"/>
  <c r="J175" i="4"/>
  <c r="N175" i="4"/>
  <c r="M175" i="4"/>
  <c r="L175" i="4"/>
  <c r="J179" i="4"/>
  <c r="N179" i="4"/>
  <c r="M179" i="4"/>
  <c r="L179" i="4"/>
  <c r="J183" i="4"/>
  <c r="N183" i="4"/>
  <c r="M183" i="4"/>
  <c r="L183" i="4"/>
  <c r="J187" i="4"/>
  <c r="N187" i="4"/>
  <c r="M187" i="4"/>
  <c r="L187" i="4"/>
  <c r="J191" i="4"/>
  <c r="N191" i="4"/>
  <c r="M191" i="4"/>
  <c r="L191" i="4"/>
  <c r="J195" i="4"/>
  <c r="N195" i="4"/>
  <c r="M195" i="4"/>
  <c r="L195" i="4"/>
  <c r="J199" i="4"/>
  <c r="N199" i="4"/>
  <c r="M199" i="4"/>
  <c r="L199" i="4"/>
  <c r="J203" i="4"/>
  <c r="N203" i="4"/>
  <c r="M203" i="4"/>
  <c r="L203" i="4"/>
  <c r="J207" i="4"/>
  <c r="N207" i="4"/>
  <c r="M207" i="4"/>
  <c r="L207" i="4"/>
  <c r="J211" i="4"/>
  <c r="N211" i="4"/>
  <c r="M211" i="4"/>
  <c r="L211" i="4"/>
  <c r="J215" i="4"/>
  <c r="N215" i="4"/>
  <c r="M215" i="4"/>
  <c r="L215" i="4"/>
  <c r="J219" i="4"/>
  <c r="N219" i="4"/>
  <c r="M219" i="4"/>
  <c r="L219" i="4"/>
  <c r="J223" i="4"/>
  <c r="N223" i="4"/>
  <c r="M223" i="4"/>
  <c r="L223" i="4"/>
  <c r="J227" i="4"/>
  <c r="N227" i="4"/>
  <c r="M227" i="4"/>
  <c r="L227" i="4"/>
  <c r="J231" i="4"/>
  <c r="N231" i="4"/>
  <c r="M231" i="4"/>
  <c r="L231" i="4"/>
  <c r="J235" i="4"/>
  <c r="N235" i="4"/>
  <c r="M235" i="4"/>
  <c r="L235" i="4"/>
  <c r="J239" i="4"/>
  <c r="N239" i="4"/>
  <c r="M239" i="4"/>
  <c r="L239" i="4"/>
  <c r="J243" i="4"/>
  <c r="N243" i="4"/>
  <c r="M243" i="4"/>
  <c r="L243" i="4"/>
  <c r="J247" i="4"/>
  <c r="N247" i="4"/>
  <c r="M247" i="4"/>
  <c r="L247" i="4"/>
  <c r="J251" i="4"/>
  <c r="N251" i="4"/>
  <c r="M251" i="4"/>
  <c r="L251" i="4"/>
  <c r="J255" i="4"/>
  <c r="N255" i="4"/>
  <c r="M255" i="4"/>
  <c r="L255" i="4"/>
  <c r="J259" i="4"/>
  <c r="N259" i="4"/>
  <c r="M259" i="4"/>
  <c r="L259" i="4"/>
  <c r="J263" i="4"/>
  <c r="N263" i="4"/>
  <c r="M263" i="4"/>
  <c r="L263" i="4"/>
  <c r="J267" i="4"/>
  <c r="N267" i="4"/>
  <c r="M267" i="4"/>
  <c r="L267" i="4"/>
  <c r="J271" i="4"/>
  <c r="N271" i="4"/>
  <c r="M271" i="4"/>
  <c r="L271" i="4"/>
  <c r="J275" i="4"/>
  <c r="N275" i="4"/>
  <c r="M275" i="4"/>
  <c r="L275" i="4"/>
  <c r="J279" i="4"/>
  <c r="N279" i="4"/>
  <c r="L279" i="4"/>
  <c r="M279" i="4"/>
  <c r="J283" i="4"/>
  <c r="N283" i="4"/>
  <c r="M283" i="4"/>
  <c r="L283" i="4"/>
  <c r="J287" i="4"/>
  <c r="N287" i="4"/>
  <c r="M287" i="4"/>
  <c r="L287" i="4"/>
  <c r="J291" i="4"/>
  <c r="N291" i="4"/>
  <c r="M291" i="4"/>
  <c r="L291" i="4"/>
  <c r="J295" i="4"/>
  <c r="N295" i="4"/>
  <c r="M295" i="4"/>
  <c r="L295" i="4"/>
  <c r="J299" i="4"/>
  <c r="N299" i="4"/>
  <c r="M299" i="4"/>
  <c r="L299" i="4"/>
  <c r="J303" i="4"/>
  <c r="N303" i="4"/>
  <c r="L303" i="4"/>
  <c r="M303" i="4"/>
  <c r="J307" i="4"/>
  <c r="N307" i="4"/>
  <c r="M307" i="4"/>
  <c r="L307" i="4"/>
  <c r="J311" i="4"/>
  <c r="N311" i="4"/>
  <c r="M311" i="4"/>
  <c r="L311" i="4"/>
  <c r="J315" i="4"/>
  <c r="N315" i="4"/>
  <c r="M315" i="4"/>
  <c r="L315" i="4"/>
  <c r="J319" i="4"/>
  <c r="N319" i="4"/>
  <c r="L319" i="4"/>
  <c r="M319" i="4"/>
  <c r="J323" i="4"/>
  <c r="N323" i="4"/>
  <c r="M323" i="4"/>
  <c r="L323" i="4"/>
  <c r="J327" i="4"/>
  <c r="N327" i="4"/>
  <c r="M327" i="4"/>
  <c r="L327" i="4"/>
  <c r="J331" i="4"/>
  <c r="N331" i="4"/>
  <c r="M331" i="4"/>
  <c r="L331" i="4"/>
  <c r="J335" i="4"/>
  <c r="N335" i="4"/>
  <c r="L335" i="4"/>
  <c r="M335" i="4"/>
  <c r="J339" i="4"/>
  <c r="N339" i="4"/>
  <c r="M339" i="4"/>
  <c r="L339" i="4"/>
  <c r="J343" i="4"/>
  <c r="N343" i="4"/>
  <c r="M343" i="4"/>
  <c r="L343" i="4"/>
  <c r="J347" i="4"/>
  <c r="N347" i="4"/>
  <c r="M347" i="4"/>
  <c r="L347" i="4"/>
  <c r="J351" i="4"/>
  <c r="N351" i="4"/>
  <c r="L351" i="4"/>
  <c r="M351" i="4"/>
  <c r="J355" i="4"/>
  <c r="N355" i="4"/>
  <c r="M355" i="4"/>
  <c r="L355" i="4"/>
  <c r="J359" i="4"/>
  <c r="N359" i="4"/>
  <c r="M359" i="4"/>
  <c r="L359" i="4"/>
  <c r="J363" i="4"/>
  <c r="N363" i="4"/>
  <c r="M363" i="4"/>
  <c r="L363" i="4"/>
  <c r="J367" i="4"/>
  <c r="N367" i="4"/>
  <c r="L367" i="4"/>
  <c r="M367" i="4"/>
  <c r="J371" i="4"/>
  <c r="N371" i="4"/>
  <c r="M371" i="4"/>
  <c r="L371" i="4"/>
  <c r="J375" i="4"/>
  <c r="N375" i="4"/>
  <c r="M375" i="4"/>
  <c r="L375" i="4"/>
  <c r="J379" i="4"/>
  <c r="N379" i="4"/>
  <c r="M379" i="4"/>
  <c r="L379" i="4"/>
  <c r="J383" i="4"/>
  <c r="N383" i="4"/>
  <c r="L383" i="4"/>
  <c r="M383" i="4"/>
  <c r="J387" i="4"/>
  <c r="N387" i="4"/>
  <c r="M387" i="4"/>
  <c r="L387" i="4"/>
  <c r="J391" i="4"/>
  <c r="N391" i="4"/>
  <c r="M391" i="4"/>
  <c r="L391" i="4"/>
  <c r="J395" i="4"/>
  <c r="N395" i="4"/>
  <c r="M395" i="4"/>
  <c r="L395" i="4"/>
  <c r="J399" i="4"/>
  <c r="N399" i="4"/>
  <c r="L399" i="4"/>
  <c r="M399" i="4"/>
  <c r="J403" i="4"/>
  <c r="N403" i="4"/>
  <c r="M403" i="4"/>
  <c r="L403" i="4"/>
  <c r="J407" i="4"/>
  <c r="N407" i="4"/>
  <c r="M407" i="4"/>
  <c r="L407" i="4"/>
  <c r="J411" i="4"/>
  <c r="N411" i="4"/>
  <c r="M411" i="4"/>
  <c r="L411" i="4"/>
  <c r="J415" i="4"/>
  <c r="N415" i="4"/>
  <c r="L415" i="4"/>
  <c r="M415" i="4"/>
  <c r="J419" i="4"/>
  <c r="N419" i="4"/>
  <c r="M419" i="4"/>
  <c r="L419" i="4"/>
  <c r="J423" i="4"/>
  <c r="N423" i="4"/>
  <c r="M423" i="4"/>
  <c r="L423" i="4"/>
  <c r="J427" i="4"/>
  <c r="N427" i="4"/>
  <c r="M427" i="4"/>
  <c r="L427" i="4"/>
  <c r="J21" i="4"/>
  <c r="J33" i="4"/>
  <c r="J37" i="4"/>
  <c r="J97" i="4"/>
  <c r="J121" i="4"/>
  <c r="J153" i="4"/>
  <c r="J169" i="4"/>
  <c r="J173" i="4"/>
  <c r="J201" i="4"/>
  <c r="J5" i="4"/>
  <c r="J9" i="4"/>
  <c r="J13" i="4"/>
  <c r="J25" i="4"/>
  <c r="J29" i="4"/>
  <c r="J41" i="4"/>
  <c r="J45" i="4"/>
  <c r="J61" i="4"/>
  <c r="J81" i="4"/>
  <c r="J85" i="4"/>
  <c r="J93" i="4"/>
  <c r="J109" i="4"/>
  <c r="J117" i="4"/>
  <c r="J133" i="4"/>
  <c r="J141" i="4"/>
  <c r="J145" i="4"/>
  <c r="J149" i="4"/>
  <c r="J161" i="4"/>
  <c r="J165" i="4"/>
  <c r="J177" i="4"/>
  <c r="J181" i="4"/>
  <c r="J185" i="4"/>
  <c r="J189" i="4"/>
  <c r="J209" i="4"/>
  <c r="J217" i="4"/>
  <c r="J221" i="4"/>
  <c r="J225" i="4"/>
  <c r="J229" i="4"/>
  <c r="J237" i="4"/>
  <c r="J245" i="4"/>
  <c r="J249" i="4"/>
  <c r="J257" i="4"/>
  <c r="J269" i="4"/>
  <c r="J273" i="4"/>
  <c r="J285" i="4"/>
  <c r="J289" i="4"/>
  <c r="J301" i="4"/>
  <c r="J305" i="4"/>
  <c r="J317" i="4"/>
  <c r="J321" i="4"/>
  <c r="J325" i="4"/>
  <c r="J329" i="4"/>
  <c r="J337" i="4"/>
  <c r="J345" i="4"/>
  <c r="J365" i="4"/>
  <c r="J373" i="4"/>
  <c r="J377" i="4"/>
  <c r="J389" i="4"/>
  <c r="J397" i="4"/>
  <c r="J401" i="4"/>
  <c r="J421" i="4"/>
  <c r="J425" i="4"/>
  <c r="K57" i="4"/>
  <c r="J57" i="4"/>
  <c r="K77" i="4"/>
  <c r="J77" i="4"/>
  <c r="K113" i="4"/>
  <c r="J113" i="4"/>
  <c r="K105" i="4"/>
  <c r="J105" i="4"/>
  <c r="K129" i="4"/>
  <c r="J129" i="4"/>
  <c r="K12" i="4"/>
  <c r="J12" i="4"/>
  <c r="K32" i="4"/>
  <c r="J32" i="4"/>
  <c r="K40" i="4"/>
  <c r="J40" i="4"/>
  <c r="K52" i="4"/>
  <c r="J52" i="4"/>
  <c r="K68" i="4"/>
  <c r="J68" i="4"/>
  <c r="K72" i="4"/>
  <c r="J72" i="4"/>
  <c r="K76" i="4"/>
  <c r="J76" i="4"/>
  <c r="K80" i="4"/>
  <c r="J80" i="4"/>
  <c r="K96" i="4"/>
  <c r="J96" i="4"/>
  <c r="K104" i="4"/>
  <c r="J104" i="4"/>
  <c r="K128" i="4"/>
  <c r="J128" i="4"/>
  <c r="K180" i="4"/>
  <c r="J180" i="4"/>
  <c r="K184" i="4"/>
  <c r="J184" i="4"/>
  <c r="K248" i="4"/>
  <c r="J248" i="4"/>
  <c r="K300" i="4"/>
  <c r="J300" i="4"/>
  <c r="K360" i="4"/>
  <c r="J360" i="4"/>
  <c r="K412" i="4"/>
  <c r="J412" i="4"/>
  <c r="K101" i="4"/>
  <c r="J101" i="4"/>
  <c r="K6" i="4"/>
  <c r="K10" i="4"/>
  <c r="K34" i="4"/>
  <c r="K54" i="4"/>
  <c r="K70" i="4"/>
  <c r="K82" i="4"/>
  <c r="K98" i="4"/>
  <c r="K106" i="4"/>
  <c r="K130" i="4"/>
  <c r="K146" i="4"/>
  <c r="K158" i="4"/>
  <c r="K174" i="4"/>
  <c r="K186" i="4"/>
  <c r="K198" i="4"/>
  <c r="K214" i="4"/>
  <c r="K230" i="4"/>
  <c r="K246" i="4"/>
  <c r="K266" i="4"/>
  <c r="K286" i="4"/>
  <c r="K302" i="4"/>
  <c r="K318" i="4"/>
  <c r="K338" i="4"/>
  <c r="K362" i="4"/>
  <c r="K390" i="4"/>
  <c r="K398" i="4"/>
  <c r="K414" i="4"/>
  <c r="K2" i="4"/>
  <c r="K30" i="4"/>
  <c r="K38" i="4"/>
  <c r="K58" i="4"/>
  <c r="K78" i="4"/>
  <c r="K86" i="4"/>
  <c r="K110" i="4"/>
  <c r="K122" i="4"/>
  <c r="K138" i="4"/>
  <c r="K154" i="4"/>
  <c r="K170" i="4"/>
  <c r="K190" i="4"/>
  <c r="K206" i="4"/>
  <c r="K222" i="4"/>
  <c r="K238" i="4"/>
  <c r="K258" i="4"/>
  <c r="K278" i="4"/>
  <c r="K294" i="4"/>
  <c r="K310" i="4"/>
  <c r="K330" i="4"/>
  <c r="K346" i="4"/>
  <c r="K358" i="4"/>
  <c r="K370" i="4"/>
  <c r="K386" i="4"/>
  <c r="K406" i="4"/>
  <c r="K422" i="4"/>
  <c r="K51" i="4"/>
  <c r="K55" i="4"/>
  <c r="K71" i="4"/>
  <c r="K83" i="4"/>
  <c r="K91" i="4"/>
  <c r="K99" i="4"/>
  <c r="K107" i="4"/>
  <c r="K111" i="4"/>
  <c r="K119" i="4"/>
  <c r="K123" i="4"/>
  <c r="K127" i="4"/>
  <c r="K131" i="4"/>
  <c r="K135" i="4"/>
  <c r="K139" i="4"/>
  <c r="K143" i="4"/>
  <c r="K147" i="4"/>
  <c r="K151" i="4"/>
  <c r="K155" i="4"/>
  <c r="K159" i="4"/>
  <c r="K163" i="4"/>
  <c r="K167" i="4"/>
  <c r="K171" i="4"/>
  <c r="K175" i="4"/>
  <c r="K179" i="4"/>
  <c r="K183" i="4"/>
  <c r="K187" i="4"/>
  <c r="K191" i="4"/>
  <c r="K195" i="4"/>
  <c r="K199" i="4"/>
  <c r="K203" i="4"/>
  <c r="K207" i="4"/>
  <c r="K211" i="4"/>
  <c r="K215" i="4"/>
  <c r="K219" i="4"/>
  <c r="K223" i="4"/>
  <c r="K227" i="4"/>
  <c r="K231" i="4"/>
  <c r="K235" i="4"/>
  <c r="K239" i="4"/>
  <c r="K243" i="4"/>
  <c r="K247" i="4"/>
  <c r="K251" i="4"/>
  <c r="K255" i="4"/>
  <c r="K259" i="4"/>
  <c r="K263" i="4"/>
  <c r="K267" i="4"/>
  <c r="K271" i="4"/>
  <c r="K275" i="4"/>
  <c r="K279" i="4"/>
  <c r="K283" i="4"/>
  <c r="K287" i="4"/>
  <c r="K291" i="4"/>
  <c r="K295" i="4"/>
  <c r="K299" i="4"/>
  <c r="K303" i="4"/>
  <c r="K307" i="4"/>
  <c r="K311" i="4"/>
  <c r="K315" i="4"/>
  <c r="K319" i="4"/>
  <c r="K323" i="4"/>
  <c r="K327" i="4"/>
  <c r="K331" i="4"/>
  <c r="K335" i="4"/>
  <c r="K339" i="4"/>
  <c r="K343" i="4"/>
  <c r="K347" i="4"/>
  <c r="K351" i="4"/>
  <c r="K355" i="4"/>
  <c r="K359" i="4"/>
  <c r="K363" i="4"/>
  <c r="K367" i="4"/>
  <c r="K371" i="4"/>
  <c r="K375" i="4"/>
  <c r="K379" i="4"/>
  <c r="K383" i="4"/>
  <c r="K387" i="4"/>
  <c r="K391" i="4"/>
  <c r="K395" i="4"/>
  <c r="K399" i="4"/>
  <c r="K403" i="4"/>
  <c r="K407" i="4"/>
  <c r="K411" i="4"/>
  <c r="K415" i="4"/>
  <c r="K419" i="4"/>
  <c r="K423" i="4"/>
  <c r="K427" i="4"/>
  <c r="K26" i="4"/>
  <c r="K46" i="4"/>
  <c r="K50" i="4"/>
  <c r="K66" i="4"/>
  <c r="K90" i="4"/>
  <c r="K114" i="4"/>
  <c r="K126" i="4"/>
  <c r="K142" i="4"/>
  <c r="K162" i="4"/>
  <c r="K178" i="4"/>
  <c r="K194" i="4"/>
  <c r="K210" i="4"/>
  <c r="K226" i="4"/>
  <c r="K242" i="4"/>
  <c r="K254" i="4"/>
  <c r="K270" i="4"/>
  <c r="K282" i="4"/>
  <c r="K298" i="4"/>
  <c r="K314" i="4"/>
  <c r="K326" i="4"/>
  <c r="K334" i="4"/>
  <c r="K350" i="4"/>
  <c r="K374" i="4"/>
  <c r="K382" i="4"/>
  <c r="K394" i="4"/>
  <c r="K426" i="4"/>
  <c r="K7" i="4"/>
  <c r="K11" i="4"/>
  <c r="K19" i="4"/>
  <c r="K27" i="4"/>
  <c r="K31" i="4"/>
  <c r="K39" i="4"/>
  <c r="K47" i="4"/>
  <c r="K63" i="4"/>
  <c r="K67" i="4"/>
  <c r="K87" i="4"/>
  <c r="K95" i="4"/>
  <c r="K103" i="4"/>
  <c r="K115" i="4"/>
  <c r="K4" i="4"/>
  <c r="K8" i="4"/>
  <c r="K16" i="4"/>
  <c r="K20" i="4"/>
  <c r="K24" i="4"/>
  <c r="K28" i="4"/>
  <c r="K36" i="4"/>
  <c r="K44" i="4"/>
  <c r="K48" i="4"/>
  <c r="K56" i="4"/>
  <c r="K60" i="4"/>
  <c r="K64" i="4"/>
  <c r="K84" i="4"/>
  <c r="K88" i="4"/>
  <c r="K92" i="4"/>
  <c r="K100" i="4"/>
  <c r="K108" i="4"/>
  <c r="K112" i="4"/>
  <c r="K116" i="4"/>
  <c r="K120" i="4"/>
  <c r="K124" i="4"/>
  <c r="K132" i="4"/>
  <c r="K136" i="4"/>
  <c r="K140" i="4"/>
  <c r="K144" i="4"/>
  <c r="K148" i="4"/>
  <c r="K152" i="4"/>
  <c r="K156" i="4"/>
  <c r="K160" i="4"/>
  <c r="K164" i="4"/>
  <c r="K168" i="4"/>
  <c r="K172" i="4"/>
  <c r="K176" i="4"/>
  <c r="K188" i="4"/>
  <c r="K192" i="4"/>
  <c r="K196" i="4"/>
  <c r="K200" i="4"/>
  <c r="K204" i="4"/>
  <c r="K208" i="4"/>
  <c r="K212" i="4"/>
  <c r="K216" i="4"/>
  <c r="K220" i="4"/>
  <c r="K224" i="4"/>
  <c r="K228" i="4"/>
  <c r="K232" i="4"/>
  <c r="K236" i="4"/>
  <c r="K240" i="4"/>
  <c r="K244" i="4"/>
  <c r="K252" i="4"/>
  <c r="K256" i="4"/>
  <c r="K260" i="4"/>
  <c r="K264" i="4"/>
  <c r="K268" i="4"/>
  <c r="K272" i="4"/>
  <c r="K276" i="4"/>
  <c r="K280" i="4"/>
  <c r="K284" i="4"/>
  <c r="K288" i="4"/>
  <c r="K292" i="4"/>
  <c r="K296" i="4"/>
  <c r="K304" i="4"/>
  <c r="K308" i="4"/>
  <c r="K312" i="4"/>
  <c r="K316" i="4"/>
  <c r="K320" i="4"/>
  <c r="K324" i="4"/>
  <c r="K328" i="4"/>
  <c r="K332" i="4"/>
  <c r="K336" i="4"/>
  <c r="K340" i="4"/>
  <c r="K344" i="4"/>
  <c r="K348" i="4"/>
  <c r="K352" i="4"/>
  <c r="K356" i="4"/>
  <c r="K364" i="4"/>
  <c r="K368" i="4"/>
  <c r="K372" i="4"/>
  <c r="K376" i="4"/>
  <c r="K380" i="4"/>
  <c r="K384" i="4"/>
  <c r="K388" i="4"/>
  <c r="K392" i="4"/>
  <c r="K396" i="4"/>
  <c r="K400" i="4"/>
  <c r="K404" i="4"/>
  <c r="K408" i="4"/>
  <c r="K416" i="4"/>
  <c r="K420" i="4"/>
  <c r="K424" i="4"/>
  <c r="K14" i="4"/>
  <c r="K18" i="4"/>
  <c r="K22" i="4"/>
  <c r="K42" i="4"/>
  <c r="K62" i="4"/>
  <c r="K74" i="4"/>
  <c r="K94" i="4"/>
  <c r="K102" i="4"/>
  <c r="K118" i="4"/>
  <c r="K134" i="4"/>
  <c r="K150" i="4"/>
  <c r="K166" i="4"/>
  <c r="K182" i="4"/>
  <c r="K202" i="4"/>
  <c r="K218" i="4"/>
  <c r="K234" i="4"/>
  <c r="K250" i="4"/>
  <c r="K262" i="4"/>
  <c r="K274" i="4"/>
  <c r="K290" i="4"/>
  <c r="K306" i="4"/>
  <c r="K322" i="4"/>
  <c r="K342" i="4"/>
  <c r="K354" i="4"/>
  <c r="K366" i="4"/>
  <c r="K378" i="4"/>
  <c r="K402" i="4"/>
  <c r="K410" i="4"/>
  <c r="K418" i="4"/>
  <c r="K3" i="4"/>
  <c r="K15" i="4"/>
  <c r="K23" i="4"/>
  <c r="K35" i="4"/>
  <c r="K43" i="4"/>
  <c r="K59" i="4"/>
  <c r="K75" i="4"/>
  <c r="K79" i="4"/>
  <c r="K5" i="4"/>
  <c r="K9" i="4"/>
  <c r="K13" i="4"/>
  <c r="K17" i="4"/>
  <c r="K21" i="4"/>
  <c r="K25" i="4"/>
  <c r="K29" i="4"/>
  <c r="K33" i="4"/>
  <c r="K37" i="4"/>
  <c r="K41" i="4"/>
  <c r="K45" i="4"/>
  <c r="K49" i="4"/>
  <c r="K53" i="4"/>
  <c r="K61" i="4"/>
  <c r="K65" i="4"/>
  <c r="K69" i="4"/>
  <c r="K73" i="4"/>
  <c r="K81" i="4"/>
  <c r="K85" i="4"/>
  <c r="K89" i="4"/>
  <c r="K93" i="4"/>
  <c r="K97" i="4"/>
  <c r="K109" i="4"/>
  <c r="K117" i="4"/>
  <c r="K121" i="4"/>
  <c r="K125" i="4"/>
  <c r="K133" i="4"/>
  <c r="K137" i="4"/>
  <c r="K141" i="4"/>
  <c r="K145" i="4"/>
  <c r="K149" i="4"/>
  <c r="K153" i="4"/>
  <c r="K157" i="4"/>
  <c r="K161" i="4"/>
  <c r="K165" i="4"/>
  <c r="K169" i="4"/>
  <c r="K173" i="4"/>
  <c r="K177" i="4"/>
  <c r="K181" i="4"/>
  <c r="K185" i="4"/>
  <c r="K189" i="4"/>
  <c r="K193" i="4"/>
  <c r="K197" i="4"/>
  <c r="K201" i="4"/>
  <c r="K205" i="4"/>
  <c r="K209" i="4"/>
  <c r="K213" i="4"/>
  <c r="K217" i="4"/>
  <c r="K221" i="4"/>
  <c r="K225" i="4"/>
  <c r="K229" i="4"/>
  <c r="K233" i="4"/>
  <c r="K237" i="4"/>
  <c r="K241" i="4"/>
  <c r="K245" i="4"/>
  <c r="K249" i="4"/>
  <c r="K253" i="4"/>
  <c r="K257" i="4"/>
  <c r="K261" i="4"/>
  <c r="K265" i="4"/>
  <c r="K269" i="4"/>
  <c r="K273" i="4"/>
  <c r="K277" i="4"/>
  <c r="K281" i="4"/>
  <c r="K285" i="4"/>
  <c r="K289" i="4"/>
  <c r="K293" i="4"/>
  <c r="K297" i="4"/>
  <c r="K301" i="4"/>
  <c r="K305" i="4"/>
  <c r="K309" i="4"/>
  <c r="K313" i="4"/>
  <c r="K317" i="4"/>
  <c r="K321" i="4"/>
  <c r="K325" i="4"/>
  <c r="K329" i="4"/>
  <c r="K333" i="4"/>
  <c r="K337" i="4"/>
  <c r="K341" i="4"/>
  <c r="K345" i="4"/>
  <c r="K349" i="4"/>
  <c r="K353" i="4"/>
  <c r="K357" i="4"/>
  <c r="K361" i="4"/>
  <c r="K365" i="4"/>
  <c r="K369" i="4"/>
  <c r="K373" i="4"/>
  <c r="K377" i="4"/>
  <c r="K381" i="4"/>
  <c r="K385" i="4"/>
  <c r="K389" i="4"/>
  <c r="K393" i="4"/>
  <c r="K397" i="4"/>
  <c r="K401" i="4"/>
  <c r="K405" i="4"/>
  <c r="K409" i="4"/>
  <c r="K413" i="4"/>
  <c r="K417" i="4"/>
  <c r="K421" i="4"/>
  <c r="K425" i="4"/>
  <c r="I1093" i="5"/>
  <c r="I1092" i="5"/>
  <c r="I1091" i="5"/>
  <c r="I1090" i="5"/>
  <c r="I1089" i="5"/>
  <c r="I1088" i="5"/>
  <c r="I1087" i="5"/>
  <c r="I1086" i="5"/>
  <c r="I1085" i="5"/>
  <c r="I1084" i="5"/>
  <c r="I1083" i="5"/>
  <c r="I1082" i="5"/>
  <c r="I1081" i="5"/>
  <c r="I1080" i="5"/>
  <c r="I1079" i="5"/>
  <c r="I1078" i="5"/>
  <c r="I1077" i="5"/>
  <c r="I1076" i="5"/>
  <c r="I1075" i="5"/>
  <c r="I1074" i="5"/>
  <c r="I1073" i="5"/>
  <c r="I1072" i="5"/>
  <c r="I1071" i="5"/>
  <c r="I1070" i="5"/>
  <c r="I1069" i="5"/>
  <c r="I1068" i="5"/>
  <c r="I1067" i="5"/>
  <c r="I1066" i="5"/>
  <c r="I1065" i="5"/>
  <c r="I1064" i="5"/>
  <c r="I1063" i="5"/>
  <c r="I1062" i="5"/>
  <c r="I1061" i="5"/>
  <c r="I1060" i="5"/>
  <c r="I1059" i="5"/>
  <c r="I1058" i="5"/>
  <c r="I1057" i="5"/>
  <c r="I1056" i="5"/>
  <c r="I1055" i="5"/>
  <c r="I1054" i="5"/>
  <c r="I1053" i="5"/>
  <c r="I1052" i="5"/>
  <c r="I1051" i="5"/>
  <c r="I1050" i="5"/>
  <c r="I1049" i="5"/>
  <c r="I1048" i="5"/>
  <c r="I1047" i="5"/>
  <c r="I1046" i="5"/>
  <c r="I1045" i="5"/>
  <c r="I1044" i="5"/>
  <c r="I1043" i="5"/>
  <c r="I1042" i="5"/>
  <c r="I1041" i="5"/>
  <c r="I1040" i="5"/>
  <c r="I1039" i="5"/>
  <c r="I1038" i="5"/>
  <c r="I1037" i="5"/>
  <c r="I1036" i="5"/>
  <c r="I1035" i="5"/>
  <c r="I1034" i="5"/>
  <c r="I1033" i="5"/>
  <c r="I1032" i="5"/>
  <c r="I1031" i="5"/>
  <c r="I1030" i="5"/>
  <c r="I1029" i="5"/>
  <c r="I1028" i="5"/>
  <c r="I1027" i="5"/>
  <c r="I1026" i="5"/>
  <c r="I1025" i="5"/>
  <c r="I1024" i="5"/>
  <c r="I1023" i="5"/>
  <c r="I1022" i="5"/>
  <c r="I1021" i="5"/>
  <c r="I1020" i="5"/>
  <c r="I1019" i="5"/>
  <c r="I1018" i="5"/>
  <c r="I1017" i="5"/>
  <c r="I1016" i="5"/>
  <c r="I1015" i="5"/>
  <c r="I1014" i="5"/>
  <c r="I1013" i="5"/>
  <c r="I1012" i="5"/>
  <c r="I1011" i="5"/>
  <c r="I1010" i="5"/>
  <c r="I1009" i="5"/>
  <c r="I1008" i="5"/>
  <c r="I1007" i="5"/>
  <c r="I1006" i="5"/>
  <c r="I1005" i="5"/>
  <c r="I1004" i="5"/>
  <c r="I1003" i="5"/>
  <c r="I1002" i="5"/>
  <c r="I1001" i="5"/>
  <c r="I1000" i="5"/>
  <c r="I999" i="5"/>
  <c r="I998" i="5"/>
  <c r="I997" i="5"/>
  <c r="I996" i="5"/>
  <c r="I995" i="5"/>
  <c r="I994" i="5"/>
  <c r="I993" i="5"/>
  <c r="I992" i="5"/>
  <c r="I991" i="5"/>
  <c r="I990" i="5"/>
  <c r="I989" i="5"/>
  <c r="I988" i="5"/>
  <c r="I987" i="5"/>
  <c r="I986" i="5"/>
  <c r="I985" i="5"/>
  <c r="I984" i="5"/>
  <c r="I983" i="5"/>
  <c r="I982" i="5"/>
  <c r="I981" i="5"/>
  <c r="I980" i="5"/>
  <c r="I979" i="5"/>
  <c r="I978" i="5"/>
  <c r="I977" i="5"/>
  <c r="I976" i="5"/>
  <c r="I975" i="5"/>
  <c r="I974" i="5"/>
  <c r="I973" i="5"/>
  <c r="I972" i="5"/>
  <c r="I971" i="5"/>
  <c r="I970" i="5"/>
  <c r="I969" i="5"/>
  <c r="I968" i="5"/>
  <c r="I967" i="5"/>
  <c r="I966" i="5"/>
  <c r="I965" i="5"/>
  <c r="I964" i="5"/>
  <c r="I963" i="5"/>
  <c r="I962" i="5"/>
  <c r="I961" i="5"/>
  <c r="I960" i="5"/>
  <c r="I959" i="5"/>
  <c r="I958" i="5"/>
  <c r="I957" i="5"/>
  <c r="I956" i="5"/>
  <c r="I955" i="5"/>
  <c r="I954" i="5"/>
  <c r="I953" i="5"/>
  <c r="I952" i="5"/>
  <c r="I951" i="5"/>
  <c r="I950" i="5"/>
  <c r="I949" i="5"/>
  <c r="I948" i="5"/>
  <c r="I947" i="5"/>
  <c r="I946" i="5"/>
  <c r="I945" i="5"/>
  <c r="I944" i="5"/>
  <c r="I943" i="5"/>
  <c r="I942" i="5"/>
  <c r="I941" i="5"/>
  <c r="I940" i="5"/>
  <c r="I939" i="5"/>
  <c r="I938" i="5"/>
  <c r="I937" i="5"/>
  <c r="I936" i="5"/>
  <c r="I935" i="5"/>
  <c r="I934" i="5"/>
  <c r="I933" i="5"/>
  <c r="I932" i="5"/>
  <c r="I931" i="5"/>
  <c r="I930" i="5"/>
  <c r="I929" i="5"/>
  <c r="I928" i="5"/>
  <c r="I927" i="5"/>
  <c r="I926" i="5"/>
  <c r="I925" i="5"/>
  <c r="I924" i="5"/>
  <c r="I923" i="5"/>
  <c r="I922" i="5"/>
  <c r="I921" i="5"/>
  <c r="I920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L1" i="4" l="1"/>
  <c r="N1" i="4"/>
  <c r="K1" i="4"/>
  <c r="M1" i="4"/>
  <c r="I785" i="1"/>
  <c r="I772" i="1"/>
  <c r="I764" i="1"/>
  <c r="I780" i="1"/>
  <c r="I781" i="1"/>
  <c r="I783" i="1"/>
  <c r="I775" i="1"/>
  <c r="I779" i="1"/>
  <c r="I768" i="1"/>
  <c r="I770" i="1"/>
  <c r="I782" i="1"/>
  <c r="I766" i="1"/>
  <c r="I774" i="1"/>
  <c r="I777" i="1"/>
  <c r="I773" i="1"/>
  <c r="I771" i="1"/>
  <c r="I784" i="1"/>
  <c r="I763" i="1"/>
  <c r="I765" i="1"/>
  <c r="I769" i="1"/>
  <c r="I776" i="1"/>
  <c r="I767" i="1"/>
  <c r="I778" i="1"/>
  <c r="I863" i="1"/>
  <c r="I862" i="1"/>
  <c r="I866" i="1"/>
  <c r="I868" i="1"/>
  <c r="I864" i="1"/>
  <c r="I865" i="1"/>
  <c r="I870" i="1"/>
  <c r="I860" i="1"/>
  <c r="I861" i="1"/>
  <c r="I869" i="1"/>
  <c r="I867" i="1"/>
  <c r="I1042" i="1"/>
  <c r="I1046" i="1"/>
  <c r="I1047" i="1"/>
  <c r="I1051" i="1"/>
  <c r="I1050" i="1"/>
  <c r="I1040" i="1"/>
  <c r="I1039" i="1"/>
  <c r="I1048" i="1"/>
  <c r="I1045" i="1"/>
  <c r="I1044" i="1"/>
  <c r="I1043" i="1"/>
  <c r="I1038" i="1"/>
  <c r="I1049" i="1"/>
  <c r="I1041" i="1"/>
  <c r="I934" i="1"/>
  <c r="I911" i="1"/>
  <c r="I917" i="1"/>
  <c r="I940" i="1"/>
  <c r="I923" i="1"/>
  <c r="I910" i="1"/>
  <c r="I916" i="1"/>
  <c r="I926" i="1"/>
  <c r="I924" i="1"/>
  <c r="I936" i="1"/>
  <c r="I914" i="1"/>
  <c r="I922" i="1"/>
  <c r="I915" i="1"/>
  <c r="I909" i="1"/>
  <c r="I919" i="1"/>
  <c r="I913" i="1"/>
  <c r="I925" i="1"/>
  <c r="I929" i="1"/>
  <c r="I930" i="1"/>
  <c r="I920" i="1"/>
  <c r="I918" i="1"/>
  <c r="I921" i="1"/>
  <c r="I937" i="1"/>
  <c r="I928" i="1"/>
  <c r="I927" i="1"/>
  <c r="I908" i="1"/>
  <c r="I932" i="1"/>
  <c r="I933" i="1"/>
  <c r="I931" i="1"/>
  <c r="I912" i="1"/>
  <c r="I935" i="1"/>
  <c r="I939" i="1"/>
  <c r="I938" i="1"/>
  <c r="I847" i="1"/>
  <c r="I843" i="1"/>
  <c r="I852" i="1"/>
  <c r="I855" i="1"/>
  <c r="I859" i="1"/>
  <c r="I857" i="1"/>
  <c r="I851" i="1"/>
  <c r="I841" i="1"/>
  <c r="I844" i="1"/>
  <c r="I856" i="1"/>
  <c r="I849" i="1"/>
  <c r="I848" i="1"/>
  <c r="I845" i="1"/>
  <c r="I842" i="1"/>
  <c r="I854" i="1"/>
  <c r="I858" i="1"/>
  <c r="I853" i="1"/>
  <c r="I850" i="1"/>
  <c r="I840" i="1"/>
  <c r="I846" i="1"/>
  <c r="I809" i="1"/>
  <c r="I795" i="1"/>
  <c r="I797" i="1"/>
  <c r="I794" i="1"/>
  <c r="I806" i="1"/>
  <c r="I812" i="1"/>
  <c r="I801" i="1"/>
  <c r="I791" i="1"/>
  <c r="I788" i="1"/>
  <c r="I808" i="1"/>
  <c r="I787" i="1"/>
  <c r="I810" i="1"/>
  <c r="I813" i="1"/>
  <c r="I811" i="1"/>
  <c r="I802" i="1"/>
  <c r="I792" i="1"/>
  <c r="I807" i="1"/>
  <c r="I800" i="1"/>
  <c r="I799" i="1"/>
  <c r="I805" i="1"/>
  <c r="I803" i="1"/>
  <c r="I798" i="1"/>
  <c r="I790" i="1"/>
  <c r="I789" i="1"/>
  <c r="I786" i="1"/>
  <c r="I793" i="1"/>
  <c r="I796" i="1"/>
  <c r="I804" i="1"/>
  <c r="I1082" i="1"/>
  <c r="I1086" i="1"/>
  <c r="I1088" i="1"/>
  <c r="I1093" i="1"/>
  <c r="I1083" i="1"/>
  <c r="I1090" i="1"/>
  <c r="I1091" i="1"/>
  <c r="I1077" i="1"/>
  <c r="I1079" i="1"/>
  <c r="I1089" i="1"/>
  <c r="I1085" i="1"/>
  <c r="I1084" i="1"/>
  <c r="I1080" i="1"/>
  <c r="I1078" i="1"/>
  <c r="I1092" i="1"/>
  <c r="I1087" i="1"/>
  <c r="I1076" i="1"/>
  <c r="I1081" i="1"/>
  <c r="I1024" i="1"/>
  <c r="I1019" i="1"/>
  <c r="I1030" i="1"/>
  <c r="I1037" i="1"/>
  <c r="I1027" i="1"/>
  <c r="I1018" i="1"/>
  <c r="I1022" i="1"/>
  <c r="I1016" i="1"/>
  <c r="I1028" i="1"/>
  <c r="I1035" i="1"/>
  <c r="I1021" i="1"/>
  <c r="I1020" i="1"/>
  <c r="I1033" i="1"/>
  <c r="I1032" i="1"/>
  <c r="I1029" i="1"/>
  <c r="I1026" i="1"/>
  <c r="I1025" i="1"/>
  <c r="I1023" i="1"/>
  <c r="I1034" i="1"/>
  <c r="I1036" i="1"/>
  <c r="I1017" i="1"/>
  <c r="I1031" i="1"/>
  <c r="I1061" i="1"/>
  <c r="I1058" i="1"/>
  <c r="I1060" i="1"/>
  <c r="I1070" i="1"/>
  <c r="I1072" i="1"/>
  <c r="I1064" i="1"/>
  <c r="I1069" i="1"/>
  <c r="I1059" i="1"/>
  <c r="I1062" i="1"/>
  <c r="I1057" i="1"/>
  <c r="I1054" i="1"/>
  <c r="I1056" i="1"/>
  <c r="I1065" i="1"/>
  <c r="I1068" i="1"/>
  <c r="I1071" i="1"/>
  <c r="I1073" i="1"/>
  <c r="I1053" i="1"/>
  <c r="I1075" i="1"/>
  <c r="I1066" i="1"/>
  <c r="I1063" i="1"/>
  <c r="I1074" i="1"/>
  <c r="I1055" i="1"/>
  <c r="I1067" i="1"/>
  <c r="I1052" i="1"/>
  <c r="I957" i="1"/>
  <c r="I954" i="1"/>
  <c r="I951" i="1"/>
  <c r="I946" i="1"/>
  <c r="I949" i="1"/>
  <c r="I950" i="1"/>
  <c r="I953" i="1"/>
  <c r="I945" i="1"/>
  <c r="I959" i="1"/>
  <c r="I969" i="1"/>
  <c r="I976" i="1"/>
  <c r="I970" i="1"/>
  <c r="I952" i="1"/>
  <c r="I958" i="1"/>
  <c r="I961" i="1"/>
  <c r="I968" i="1"/>
  <c r="I966" i="1"/>
  <c r="I971" i="1"/>
  <c r="I960" i="1"/>
  <c r="I979" i="1"/>
  <c r="I975" i="1"/>
  <c r="I947" i="1"/>
  <c r="I965" i="1"/>
  <c r="I972" i="1"/>
  <c r="I964" i="1"/>
  <c r="I943" i="1"/>
  <c r="I978" i="1"/>
  <c r="I944" i="1"/>
  <c r="I974" i="1"/>
  <c r="I967" i="1"/>
  <c r="I955" i="1"/>
  <c r="I973" i="1"/>
  <c r="I962" i="1"/>
  <c r="I948" i="1"/>
  <c r="I963" i="1"/>
  <c r="I977" i="1"/>
  <c r="I942" i="1"/>
  <c r="I941" i="1"/>
  <c r="I956" i="1"/>
  <c r="I1002" i="1"/>
  <c r="I998" i="1"/>
  <c r="I1015" i="1"/>
  <c r="I997" i="1"/>
  <c r="I999" i="1"/>
  <c r="I1007" i="1"/>
  <c r="I1006" i="1"/>
  <c r="I1012" i="1"/>
  <c r="I1004" i="1"/>
  <c r="I1003" i="1"/>
  <c r="I1010" i="1"/>
  <c r="I996" i="1"/>
  <c r="I995" i="1"/>
  <c r="I994" i="1"/>
  <c r="I1009" i="1"/>
  <c r="I1008" i="1"/>
  <c r="I1005" i="1"/>
  <c r="I1001" i="1"/>
  <c r="I1013" i="1"/>
  <c r="I1014" i="1"/>
  <c r="I1011" i="1"/>
  <c r="I1000" i="1"/>
  <c r="I885" i="1"/>
  <c r="I881" i="1"/>
  <c r="I876" i="1"/>
  <c r="I891" i="1"/>
  <c r="I880" i="1"/>
  <c r="I871" i="1"/>
  <c r="I883" i="1"/>
  <c r="I895" i="1"/>
  <c r="I894" i="1"/>
  <c r="I875" i="1"/>
  <c r="I897" i="1"/>
  <c r="I898" i="1"/>
  <c r="I887" i="1"/>
  <c r="I879" i="1"/>
  <c r="I901" i="1"/>
  <c r="I900" i="1"/>
  <c r="I878" i="1"/>
  <c r="I884" i="1"/>
  <c r="I886" i="1"/>
  <c r="I889" i="1"/>
  <c r="I888" i="1"/>
  <c r="I874" i="1"/>
  <c r="I899" i="1"/>
  <c r="I906" i="1"/>
  <c r="I907" i="1"/>
  <c r="I903" i="1"/>
  <c r="I905" i="1"/>
  <c r="I872" i="1"/>
  <c r="I902" i="1"/>
  <c r="I882" i="1"/>
  <c r="I890" i="1"/>
  <c r="I904" i="1"/>
  <c r="I896" i="1"/>
  <c r="I892" i="1"/>
  <c r="I873" i="1"/>
  <c r="I877" i="1"/>
  <c r="I893" i="1"/>
  <c r="I252" i="1"/>
  <c r="I240" i="1"/>
  <c r="I226" i="1"/>
  <c r="I234" i="1"/>
  <c r="I247" i="1"/>
  <c r="I232" i="1"/>
  <c r="I233" i="1"/>
  <c r="I231" i="1"/>
  <c r="I238" i="1"/>
  <c r="I229" i="1"/>
  <c r="I243" i="1"/>
  <c r="I236" i="1"/>
  <c r="I237" i="1"/>
  <c r="I227" i="1"/>
  <c r="I224" i="1"/>
  <c r="I246" i="1"/>
  <c r="I242" i="1"/>
  <c r="I249" i="1"/>
  <c r="I245" i="1"/>
  <c r="I235" i="1"/>
  <c r="I248" i="1"/>
  <c r="I230" i="1"/>
  <c r="I251" i="1"/>
  <c r="I239" i="1"/>
  <c r="I244" i="1"/>
  <c r="I250" i="1"/>
  <c r="I228" i="1"/>
  <c r="I225" i="1"/>
  <c r="I241" i="1"/>
  <c r="I38" i="1"/>
  <c r="I44" i="1"/>
  <c r="I18" i="1"/>
  <c r="I29" i="1"/>
  <c r="I6" i="1"/>
  <c r="I3" i="1"/>
  <c r="I37" i="1"/>
  <c r="I20" i="1"/>
  <c r="I40" i="1"/>
  <c r="I22" i="1"/>
  <c r="I4" i="1"/>
  <c r="I26" i="1"/>
  <c r="I39" i="1"/>
  <c r="I7" i="1"/>
  <c r="I17" i="1"/>
  <c r="I21" i="1"/>
  <c r="I15" i="1"/>
  <c r="I27" i="1"/>
  <c r="I13" i="1"/>
  <c r="I32" i="1"/>
  <c r="I24" i="1"/>
  <c r="I25" i="1"/>
  <c r="I9" i="1"/>
  <c r="I2" i="1"/>
  <c r="I36" i="1"/>
  <c r="I34" i="1"/>
  <c r="I31" i="1"/>
  <c r="I35" i="1"/>
  <c r="I23" i="1"/>
  <c r="I8" i="1"/>
  <c r="I41" i="1"/>
  <c r="I14" i="1"/>
  <c r="I43" i="1"/>
  <c r="I10" i="1"/>
  <c r="I28" i="1"/>
  <c r="I33" i="1"/>
  <c r="I42" i="1"/>
  <c r="I12" i="1"/>
  <c r="I11" i="1"/>
  <c r="I5" i="1"/>
  <c r="I30" i="1"/>
  <c r="I19" i="1"/>
  <c r="I16" i="1"/>
  <c r="I984" i="1"/>
  <c r="I982" i="1"/>
  <c r="I987" i="1"/>
  <c r="I985" i="1"/>
  <c r="I991" i="1"/>
  <c r="I983" i="1"/>
  <c r="I990" i="1"/>
  <c r="I980" i="1"/>
  <c r="I993" i="1"/>
  <c r="I981" i="1"/>
  <c r="I989" i="1"/>
  <c r="I992" i="1"/>
  <c r="I986" i="1"/>
  <c r="I988" i="1"/>
  <c r="I825" i="1"/>
  <c r="I838" i="1"/>
  <c r="I824" i="1"/>
  <c r="I834" i="1"/>
  <c r="I814" i="1"/>
  <c r="I820" i="1"/>
  <c r="I822" i="1"/>
  <c r="I823" i="1"/>
  <c r="I829" i="1"/>
  <c r="I830" i="1"/>
  <c r="I819" i="1"/>
  <c r="I817" i="1"/>
  <c r="I835" i="1"/>
  <c r="I831" i="1"/>
  <c r="I828" i="1"/>
  <c r="I821" i="1"/>
  <c r="I815" i="1"/>
  <c r="I818" i="1"/>
  <c r="I839" i="1"/>
  <c r="I836" i="1"/>
  <c r="I826" i="1"/>
  <c r="I816" i="1"/>
  <c r="I833" i="1"/>
  <c r="I832" i="1"/>
  <c r="I837" i="1"/>
  <c r="I827" i="1"/>
  <c r="I686" i="1"/>
  <c r="I690" i="1"/>
  <c r="I695" i="1"/>
  <c r="I694" i="1"/>
  <c r="I680" i="1"/>
  <c r="I683" i="1"/>
  <c r="I684" i="1"/>
  <c r="I672" i="1"/>
  <c r="I675" i="1"/>
  <c r="I696" i="1"/>
  <c r="I681" i="1"/>
  <c r="I676" i="1"/>
  <c r="I677" i="1"/>
  <c r="I668" i="1"/>
  <c r="I667" i="1"/>
  <c r="I671" i="1"/>
  <c r="I688" i="1"/>
  <c r="I691" i="1"/>
  <c r="I687" i="1"/>
  <c r="I689" i="1"/>
  <c r="I674" i="1"/>
  <c r="I666" i="1"/>
  <c r="I664" i="1"/>
  <c r="I670" i="1"/>
  <c r="I673" i="1"/>
  <c r="I679" i="1"/>
  <c r="I678" i="1"/>
  <c r="I692" i="1"/>
  <c r="I693" i="1"/>
  <c r="I682" i="1"/>
  <c r="I685" i="1"/>
  <c r="I665" i="1"/>
  <c r="I669" i="1"/>
  <c r="I557" i="1"/>
  <c r="I552" i="1"/>
  <c r="I580" i="1"/>
  <c r="I573" i="1"/>
  <c r="I577" i="1"/>
  <c r="I554" i="1"/>
  <c r="I541" i="1"/>
  <c r="I542" i="1"/>
  <c r="I544" i="1"/>
  <c r="I555" i="1"/>
  <c r="I531" i="1"/>
  <c r="I583" i="1"/>
  <c r="I545" i="1"/>
  <c r="I585" i="1"/>
  <c r="I538" i="1"/>
  <c r="I564" i="1"/>
  <c r="I537" i="1"/>
  <c r="I572" i="1"/>
  <c r="I560" i="1"/>
  <c r="I562" i="1"/>
  <c r="I567" i="1"/>
  <c r="I559" i="1"/>
  <c r="I574" i="1"/>
  <c r="I571" i="1"/>
  <c r="I584" i="1"/>
  <c r="I539" i="1"/>
  <c r="I553" i="1"/>
  <c r="I543" i="1"/>
  <c r="I561" i="1"/>
  <c r="I550" i="1"/>
  <c r="I551" i="1"/>
  <c r="I568" i="1"/>
  <c r="I578" i="1"/>
  <c r="I579" i="1"/>
  <c r="I547" i="1"/>
  <c r="I581" i="1"/>
  <c r="I582" i="1"/>
  <c r="I549" i="1"/>
  <c r="I575" i="1"/>
  <c r="I548" i="1"/>
  <c r="I536" i="1"/>
  <c r="I566" i="1"/>
  <c r="I540" i="1"/>
  <c r="I576" i="1"/>
  <c r="I558" i="1"/>
  <c r="I565" i="1"/>
  <c r="I570" i="1"/>
  <c r="I569" i="1"/>
  <c r="I532" i="1"/>
  <c r="I533" i="1"/>
  <c r="I535" i="1"/>
  <c r="I556" i="1"/>
  <c r="I534" i="1"/>
  <c r="I546" i="1"/>
  <c r="I563" i="1"/>
  <c r="I507" i="1"/>
  <c r="I501" i="1"/>
  <c r="I487" i="1"/>
  <c r="I500" i="1"/>
  <c r="I526" i="1"/>
  <c r="I505" i="1"/>
  <c r="I523" i="1"/>
  <c r="I503" i="1"/>
  <c r="I490" i="1"/>
  <c r="I492" i="1"/>
  <c r="I504" i="1"/>
  <c r="I528" i="1"/>
  <c r="I529" i="1"/>
  <c r="I486" i="1"/>
  <c r="I514" i="1"/>
  <c r="I485" i="1"/>
  <c r="I511" i="1"/>
  <c r="I512" i="1"/>
  <c r="I518" i="1"/>
  <c r="I522" i="1"/>
  <c r="I498" i="1"/>
  <c r="I488" i="1"/>
  <c r="I502" i="1"/>
  <c r="I491" i="1"/>
  <c r="I524" i="1"/>
  <c r="I497" i="1"/>
  <c r="I499" i="1"/>
  <c r="I519" i="1"/>
  <c r="I525" i="1"/>
  <c r="I494" i="1"/>
  <c r="I530" i="1"/>
  <c r="I527" i="1"/>
  <c r="I496" i="1"/>
  <c r="I495" i="1"/>
  <c r="I489" i="1"/>
  <c r="I508" i="1"/>
  <c r="I517" i="1"/>
  <c r="I509" i="1"/>
  <c r="I521" i="1"/>
  <c r="I520" i="1"/>
  <c r="I483" i="1"/>
  <c r="I515" i="1"/>
  <c r="I516" i="1"/>
  <c r="I484" i="1"/>
  <c r="I506" i="1"/>
  <c r="I510" i="1"/>
  <c r="I493" i="1"/>
  <c r="I513" i="1"/>
  <c r="I656" i="1"/>
  <c r="I662" i="1"/>
  <c r="I637" i="1"/>
  <c r="I646" i="1"/>
  <c r="I624" i="1"/>
  <c r="I628" i="1"/>
  <c r="I621" i="1"/>
  <c r="I655" i="1"/>
  <c r="I657" i="1"/>
  <c r="I638" i="1"/>
  <c r="I659" i="1"/>
  <c r="I640" i="1"/>
  <c r="I622" i="1"/>
  <c r="I643" i="1"/>
  <c r="I658" i="1"/>
  <c r="I626" i="1"/>
  <c r="I636" i="1"/>
  <c r="I639" i="1"/>
  <c r="I634" i="1"/>
  <c r="I644" i="1"/>
  <c r="I632" i="1"/>
  <c r="I650" i="1"/>
  <c r="I641" i="1"/>
  <c r="I663" i="1"/>
  <c r="I642" i="1"/>
  <c r="I629" i="1"/>
  <c r="I654" i="1"/>
  <c r="I652" i="1"/>
  <c r="I649" i="1"/>
  <c r="I653" i="1"/>
  <c r="I627" i="1"/>
  <c r="I660" i="1"/>
  <c r="I633" i="1"/>
  <c r="I648" i="1"/>
  <c r="I661" i="1"/>
  <c r="I625" i="1"/>
  <c r="I630" i="1"/>
  <c r="I645" i="1"/>
  <c r="I651" i="1"/>
  <c r="I631" i="1"/>
  <c r="I623" i="1"/>
  <c r="I647" i="1"/>
  <c r="I635" i="1"/>
  <c r="I361" i="1"/>
  <c r="I363" i="1"/>
  <c r="I365" i="1"/>
  <c r="I364" i="1"/>
  <c r="I362" i="1"/>
  <c r="I262" i="1"/>
  <c r="I258" i="1"/>
  <c r="I261" i="1"/>
  <c r="I263" i="1"/>
  <c r="I253" i="1"/>
  <c r="I264" i="1"/>
  <c r="I256" i="1"/>
  <c r="I257" i="1"/>
  <c r="I259" i="1"/>
  <c r="I260" i="1"/>
  <c r="I265" i="1"/>
  <c r="I255" i="1"/>
  <c r="I254" i="1"/>
  <c r="I472" i="1"/>
  <c r="I476" i="1"/>
  <c r="I475" i="1"/>
  <c r="I470" i="1"/>
  <c r="I477" i="1"/>
  <c r="I473" i="1"/>
  <c r="I469" i="1"/>
  <c r="I480" i="1"/>
  <c r="I468" i="1"/>
  <c r="I482" i="1"/>
  <c r="I479" i="1"/>
  <c r="I474" i="1"/>
  <c r="I481" i="1"/>
  <c r="I478" i="1"/>
  <c r="I471" i="1"/>
  <c r="I382" i="1"/>
  <c r="I369" i="1"/>
  <c r="I378" i="1"/>
  <c r="I381" i="1"/>
  <c r="I383" i="1"/>
  <c r="I368" i="1"/>
  <c r="I379" i="1"/>
  <c r="I380" i="1"/>
  <c r="I372" i="1"/>
  <c r="I370" i="1"/>
  <c r="I376" i="1"/>
  <c r="I367" i="1"/>
  <c r="I374" i="1"/>
  <c r="I377" i="1"/>
  <c r="I371" i="1"/>
  <c r="I384" i="1"/>
  <c r="I375" i="1"/>
  <c r="I366" i="1"/>
  <c r="I373" i="1"/>
  <c r="I360" i="1"/>
  <c r="I357" i="1"/>
  <c r="I359" i="1"/>
  <c r="I358" i="1"/>
  <c r="I164" i="1"/>
  <c r="I163" i="1"/>
  <c r="I165" i="1"/>
  <c r="I166" i="1"/>
  <c r="I153" i="1"/>
  <c r="I154" i="1"/>
  <c r="I162" i="1"/>
  <c r="I152" i="1"/>
  <c r="I160" i="1"/>
  <c r="I161" i="1"/>
  <c r="I158" i="1"/>
  <c r="I148" i="1"/>
  <c r="I157" i="1"/>
  <c r="I159" i="1"/>
  <c r="I147" i="1"/>
  <c r="I156" i="1"/>
  <c r="I155" i="1"/>
  <c r="I149" i="1"/>
  <c r="I151" i="1"/>
  <c r="I150" i="1"/>
  <c r="I762" i="1"/>
  <c r="I748" i="1"/>
  <c r="I751" i="1"/>
  <c r="I752" i="1"/>
  <c r="I749" i="1"/>
  <c r="I747" i="1"/>
  <c r="I756" i="1"/>
  <c r="I746" i="1"/>
  <c r="I760" i="1"/>
  <c r="I753" i="1"/>
  <c r="I754" i="1"/>
  <c r="I757" i="1"/>
  <c r="I761" i="1"/>
  <c r="I755" i="1"/>
  <c r="I750" i="1"/>
  <c r="I758" i="1"/>
  <c r="I759" i="1"/>
  <c r="I58" i="1"/>
  <c r="I57" i="1"/>
  <c r="I54" i="1"/>
  <c r="I66" i="1"/>
  <c r="I50" i="1"/>
  <c r="I48" i="1"/>
  <c r="I67" i="1"/>
  <c r="I68" i="1"/>
  <c r="I65" i="1"/>
  <c r="I49" i="1"/>
  <c r="I51" i="1"/>
  <c r="I53" i="1"/>
  <c r="I46" i="1"/>
  <c r="I47" i="1"/>
  <c r="I60" i="1"/>
  <c r="I62" i="1"/>
  <c r="I59" i="1"/>
  <c r="I61" i="1"/>
  <c r="I69" i="1"/>
  <c r="I52" i="1"/>
  <c r="I56" i="1"/>
  <c r="I64" i="1"/>
  <c r="I63" i="1"/>
  <c r="I55" i="1"/>
  <c r="I45" i="1"/>
  <c r="I607" i="1"/>
  <c r="I610" i="1"/>
  <c r="I615" i="1"/>
  <c r="I605" i="1"/>
  <c r="I602" i="1"/>
  <c r="I613" i="1"/>
  <c r="I616" i="1"/>
  <c r="I598" i="1"/>
  <c r="I593" i="1"/>
  <c r="I618" i="1"/>
  <c r="I587" i="1"/>
  <c r="I614" i="1"/>
  <c r="I594" i="1"/>
  <c r="I599" i="1"/>
  <c r="I601" i="1"/>
  <c r="I589" i="1"/>
  <c r="I617" i="1"/>
  <c r="I588" i="1"/>
  <c r="I591" i="1"/>
  <c r="I596" i="1"/>
  <c r="I611" i="1"/>
  <c r="I608" i="1"/>
  <c r="I619" i="1"/>
  <c r="I609" i="1"/>
  <c r="I620" i="1"/>
  <c r="I595" i="1"/>
  <c r="I597" i="1"/>
  <c r="I600" i="1"/>
  <c r="I604" i="1"/>
  <c r="I603" i="1"/>
  <c r="I590" i="1"/>
  <c r="I612" i="1"/>
  <c r="I606" i="1"/>
  <c r="I586" i="1"/>
  <c r="I592" i="1"/>
  <c r="I201" i="1"/>
  <c r="I205" i="1"/>
  <c r="I189" i="1"/>
  <c r="I218" i="1"/>
  <c r="I187" i="1"/>
  <c r="I210" i="1"/>
  <c r="I211" i="1"/>
  <c r="I184" i="1"/>
  <c r="I188" i="1"/>
  <c r="I206" i="1"/>
  <c r="I214" i="1"/>
  <c r="I185" i="1"/>
  <c r="I215" i="1"/>
  <c r="I177" i="1"/>
  <c r="I217" i="1"/>
  <c r="I179" i="1"/>
  <c r="I173" i="1"/>
  <c r="I219" i="1"/>
  <c r="I223" i="1"/>
  <c r="I221" i="1"/>
  <c r="I183" i="1"/>
  <c r="I186" i="1"/>
  <c r="I199" i="1"/>
  <c r="I175" i="1"/>
  <c r="I197" i="1"/>
  <c r="I190" i="1"/>
  <c r="I171" i="1"/>
  <c r="I212" i="1"/>
  <c r="I180" i="1"/>
  <c r="I203" i="1"/>
  <c r="I202" i="1"/>
  <c r="I200" i="1"/>
  <c r="I172" i="1"/>
  <c r="I167" i="1"/>
  <c r="I178" i="1"/>
  <c r="I182" i="1"/>
  <c r="I174" i="1"/>
  <c r="I196" i="1"/>
  <c r="I220" i="1"/>
  <c r="I195" i="1"/>
  <c r="I193" i="1"/>
  <c r="I168" i="1"/>
  <c r="I181" i="1"/>
  <c r="I191" i="1"/>
  <c r="I176" i="1"/>
  <c r="I207" i="1"/>
  <c r="I213" i="1"/>
  <c r="I216" i="1"/>
  <c r="I209" i="1"/>
  <c r="I208" i="1"/>
  <c r="I192" i="1"/>
  <c r="I198" i="1"/>
  <c r="I169" i="1"/>
  <c r="I204" i="1"/>
  <c r="I222" i="1"/>
  <c r="I170" i="1"/>
  <c r="I194" i="1"/>
  <c r="I723" i="1"/>
  <c r="I725" i="1"/>
  <c r="I713" i="1"/>
  <c r="I738" i="1"/>
  <c r="I712" i="1"/>
  <c r="I735" i="1"/>
  <c r="I710" i="1"/>
  <c r="I717" i="1"/>
  <c r="I711" i="1"/>
  <c r="I736" i="1"/>
  <c r="I705" i="1"/>
  <c r="I707" i="1"/>
  <c r="I739" i="1"/>
  <c r="I745" i="1"/>
  <c r="I743" i="1"/>
  <c r="I740" i="1"/>
  <c r="I744" i="1"/>
  <c r="I721" i="1"/>
  <c r="I703" i="1"/>
  <c r="I734" i="1"/>
  <c r="I709" i="1"/>
  <c r="I720" i="1"/>
  <c r="I715" i="1"/>
  <c r="I714" i="1"/>
  <c r="I699" i="1"/>
  <c r="I732" i="1"/>
  <c r="I730" i="1"/>
  <c r="I722" i="1"/>
  <c r="I700" i="1"/>
  <c r="I742" i="1"/>
  <c r="I697" i="1"/>
  <c r="I706" i="1"/>
  <c r="I726" i="1"/>
  <c r="I702" i="1"/>
  <c r="I708" i="1"/>
  <c r="I716" i="1"/>
  <c r="I704" i="1"/>
  <c r="I731" i="1"/>
  <c r="I718" i="1"/>
  <c r="I733" i="1"/>
  <c r="I701" i="1"/>
  <c r="I729" i="1"/>
  <c r="I727" i="1"/>
  <c r="I728" i="1"/>
  <c r="I741" i="1"/>
  <c r="I724" i="1"/>
  <c r="I698" i="1"/>
  <c r="I737" i="1"/>
  <c r="I719" i="1"/>
  <c r="I423" i="1"/>
  <c r="I418" i="1"/>
  <c r="I391" i="1"/>
  <c r="I415" i="1"/>
  <c r="I444" i="1"/>
  <c r="I393" i="1"/>
  <c r="I426" i="1"/>
  <c r="I454" i="1"/>
  <c r="I456" i="1"/>
  <c r="I451" i="1"/>
  <c r="I410" i="1"/>
  <c r="I448" i="1"/>
  <c r="I460" i="1"/>
  <c r="I447" i="1"/>
  <c r="I453" i="1"/>
  <c r="I411" i="1"/>
  <c r="I461" i="1"/>
  <c r="I394" i="1"/>
  <c r="I401" i="1"/>
  <c r="I407" i="1"/>
  <c r="I420" i="1"/>
  <c r="I452" i="1"/>
  <c r="I400" i="1"/>
  <c r="I403" i="1"/>
  <c r="I405" i="1"/>
  <c r="I421" i="1"/>
  <c r="I385" i="1"/>
  <c r="I462" i="1"/>
  <c r="I408" i="1"/>
  <c r="I431" i="1"/>
  <c r="I465" i="1"/>
  <c r="I436" i="1"/>
  <c r="I397" i="1"/>
  <c r="I467" i="1"/>
  <c r="I433" i="1"/>
  <c r="I413" i="1"/>
  <c r="I428" i="1"/>
  <c r="I427" i="1"/>
  <c r="I390" i="1"/>
  <c r="I392" i="1"/>
  <c r="I425" i="1"/>
  <c r="I458" i="1"/>
  <c r="I430" i="1"/>
  <c r="I395" i="1"/>
  <c r="I441" i="1"/>
  <c r="I439" i="1"/>
  <c r="I466" i="1"/>
  <c r="I464" i="1"/>
  <c r="I402" i="1"/>
  <c r="I406" i="1"/>
  <c r="I398" i="1"/>
  <c r="I419" i="1"/>
  <c r="I440" i="1"/>
  <c r="I396" i="1"/>
  <c r="I412" i="1"/>
  <c r="I416" i="1"/>
  <c r="I417" i="1"/>
  <c r="I437" i="1"/>
  <c r="I449" i="1"/>
  <c r="I455" i="1"/>
  <c r="I459" i="1"/>
  <c r="I414" i="1"/>
  <c r="I445" i="1"/>
  <c r="I429" i="1"/>
  <c r="I435" i="1"/>
  <c r="I399" i="1"/>
  <c r="I442" i="1"/>
  <c r="I446" i="1"/>
  <c r="I463" i="1"/>
  <c r="I424" i="1"/>
  <c r="I434" i="1"/>
  <c r="I438" i="1"/>
  <c r="I386" i="1"/>
  <c r="I450" i="1"/>
  <c r="I387" i="1"/>
  <c r="I443" i="1"/>
  <c r="I404" i="1"/>
  <c r="I388" i="1"/>
  <c r="I457" i="1"/>
  <c r="I422" i="1"/>
  <c r="I389" i="1"/>
  <c r="I409" i="1"/>
  <c r="I432" i="1"/>
  <c r="I303" i="1"/>
  <c r="I298" i="1"/>
  <c r="I297" i="1"/>
  <c r="I292" i="1"/>
  <c r="I276" i="1"/>
  <c r="I334" i="1"/>
  <c r="I279" i="1"/>
  <c r="I307" i="1"/>
  <c r="I313" i="1"/>
  <c r="I344" i="1"/>
  <c r="I342" i="1"/>
  <c r="I300" i="1"/>
  <c r="I351" i="1"/>
  <c r="I346" i="1"/>
  <c r="I341" i="1"/>
  <c r="I310" i="1"/>
  <c r="I317" i="1"/>
  <c r="I329" i="1"/>
  <c r="I277" i="1"/>
  <c r="I316" i="1"/>
  <c r="I343" i="1"/>
  <c r="I291" i="1"/>
  <c r="I308" i="1"/>
  <c r="I280" i="1"/>
  <c r="I338" i="1"/>
  <c r="I284" i="1"/>
  <c r="I347" i="1"/>
  <c r="I285" i="1"/>
  <c r="I287" i="1"/>
  <c r="I301" i="1"/>
  <c r="I267" i="1"/>
  <c r="I352" i="1"/>
  <c r="I289" i="1"/>
  <c r="I311" i="1"/>
  <c r="I356" i="1"/>
  <c r="I268" i="1"/>
  <c r="I315" i="1"/>
  <c r="I293" i="1"/>
  <c r="I328" i="1"/>
  <c r="I337" i="1"/>
  <c r="I354" i="1"/>
  <c r="I306" i="1"/>
  <c r="I349" i="1"/>
  <c r="I339" i="1"/>
  <c r="I281" i="1"/>
  <c r="I327" i="1"/>
  <c r="I322" i="1"/>
  <c r="I331" i="1"/>
  <c r="I326" i="1"/>
  <c r="I355" i="1"/>
  <c r="I295" i="1"/>
  <c r="I288" i="1"/>
  <c r="I282" i="1"/>
  <c r="I299" i="1"/>
  <c r="I318" i="1"/>
  <c r="I335" i="1"/>
  <c r="I330" i="1"/>
  <c r="I294" i="1"/>
  <c r="I296" i="1"/>
  <c r="I302" i="1"/>
  <c r="I275" i="1"/>
  <c r="I323" i="1"/>
  <c r="I312" i="1"/>
  <c r="I345" i="1"/>
  <c r="I353" i="1"/>
  <c r="I350" i="1"/>
  <c r="I309" i="1"/>
  <c r="I274" i="1"/>
  <c r="I321" i="1"/>
  <c r="I283" i="1"/>
  <c r="I332" i="1"/>
  <c r="I336" i="1"/>
  <c r="I304" i="1"/>
  <c r="I305" i="1"/>
  <c r="I325" i="1"/>
  <c r="I266" i="1"/>
  <c r="I324" i="1"/>
  <c r="I269" i="1"/>
  <c r="I271" i="1"/>
  <c r="I340" i="1"/>
  <c r="I333" i="1"/>
  <c r="I278" i="1"/>
  <c r="I270" i="1"/>
  <c r="I319" i="1"/>
  <c r="I314" i="1"/>
  <c r="I286" i="1"/>
  <c r="I320" i="1"/>
  <c r="I348" i="1"/>
  <c r="I273" i="1"/>
  <c r="I272" i="1"/>
  <c r="I290" i="1"/>
  <c r="I102" i="1"/>
  <c r="I98" i="1"/>
  <c r="I97" i="1"/>
  <c r="I91" i="1"/>
  <c r="I80" i="1"/>
  <c r="I130" i="1"/>
  <c r="I127" i="1"/>
  <c r="I84" i="1"/>
  <c r="I106" i="1"/>
  <c r="I111" i="1"/>
  <c r="I94" i="1"/>
  <c r="I139" i="1"/>
  <c r="I137" i="1"/>
  <c r="I124" i="1"/>
  <c r="I100" i="1"/>
  <c r="I142" i="1"/>
  <c r="I141" i="1"/>
  <c r="I136" i="1"/>
  <c r="I109" i="1"/>
  <c r="I115" i="1"/>
  <c r="I76" i="1"/>
  <c r="I128" i="1"/>
  <c r="I82" i="1"/>
  <c r="I118" i="1"/>
  <c r="I114" i="1"/>
  <c r="I108" i="1"/>
  <c r="I138" i="1"/>
  <c r="I90" i="1"/>
  <c r="I107" i="1"/>
  <c r="I144" i="1"/>
  <c r="I133" i="1"/>
  <c r="I88" i="1"/>
  <c r="I71" i="1"/>
  <c r="I113" i="1"/>
  <c r="I92" i="1"/>
  <c r="I140" i="1"/>
  <c r="I126" i="1"/>
  <c r="I132" i="1"/>
  <c r="I145" i="1"/>
  <c r="I105" i="1"/>
  <c r="I135" i="1"/>
  <c r="I125" i="1"/>
  <c r="I121" i="1"/>
  <c r="I146" i="1"/>
  <c r="I96" i="1"/>
  <c r="I85" i="1"/>
  <c r="I83" i="1"/>
  <c r="I99" i="1"/>
  <c r="I116" i="1"/>
  <c r="I131" i="1"/>
  <c r="I95" i="1"/>
  <c r="I79" i="1"/>
  <c r="I122" i="1"/>
  <c r="I110" i="1"/>
  <c r="I134" i="1"/>
  <c r="I143" i="1"/>
  <c r="I93" i="1"/>
  <c r="I78" i="1"/>
  <c r="I86" i="1"/>
  <c r="I103" i="1"/>
  <c r="I120" i="1"/>
  <c r="I104" i="1"/>
  <c r="I70" i="1"/>
  <c r="I123" i="1"/>
  <c r="I72" i="1"/>
  <c r="I74" i="1"/>
  <c r="I129" i="1"/>
  <c r="I73" i="1"/>
  <c r="I117" i="1"/>
  <c r="I112" i="1"/>
  <c r="I87" i="1"/>
  <c r="I119" i="1"/>
  <c r="I81" i="1"/>
  <c r="I75" i="1"/>
  <c r="I77" i="1"/>
  <c r="I101" i="1"/>
  <c r="I89" i="1"/>
  <c r="F2387" i="6"/>
  <c r="F2386" i="6"/>
  <c r="F2385" i="6"/>
  <c r="F2384" i="6"/>
  <c r="F2383" i="6"/>
  <c r="F2382" i="6"/>
  <c r="F2381" i="6"/>
  <c r="F2380" i="6"/>
  <c r="F2379" i="6"/>
  <c r="F2378" i="6"/>
  <c r="F2377" i="6"/>
  <c r="F2376" i="6"/>
  <c r="F2375" i="6"/>
  <c r="F2374" i="6"/>
  <c r="F2373" i="6"/>
  <c r="F2372" i="6"/>
  <c r="F2371" i="6"/>
  <c r="F2370" i="6"/>
  <c r="F2369" i="6"/>
  <c r="F2368" i="6"/>
  <c r="F2367" i="6"/>
  <c r="F2366" i="6"/>
  <c r="F2365" i="6"/>
  <c r="F2364" i="6"/>
  <c r="F2363" i="6"/>
  <c r="F2362" i="6"/>
  <c r="F2361" i="6"/>
  <c r="F2360" i="6"/>
  <c r="F2359" i="6"/>
  <c r="F2358" i="6"/>
  <c r="F2357" i="6"/>
  <c r="F2356" i="6"/>
  <c r="F2355" i="6"/>
  <c r="F2354" i="6"/>
  <c r="F2353" i="6"/>
  <c r="F2352" i="6"/>
  <c r="F2351" i="6"/>
  <c r="F2350" i="6"/>
  <c r="F2349" i="6"/>
  <c r="F2348" i="6"/>
  <c r="F2347" i="6"/>
  <c r="F2346" i="6"/>
  <c r="F2345" i="6"/>
  <c r="F2344" i="6"/>
  <c r="F2343" i="6"/>
  <c r="F2342" i="6"/>
  <c r="F2341" i="6"/>
  <c r="F2340" i="6"/>
  <c r="F2339" i="6"/>
  <c r="F2338" i="6"/>
  <c r="F2337" i="6"/>
  <c r="F2336" i="6"/>
  <c r="F2335" i="6"/>
  <c r="F2334" i="6"/>
  <c r="F2333" i="6"/>
  <c r="F2332" i="6"/>
  <c r="F2331" i="6"/>
  <c r="F2330" i="6"/>
  <c r="F2329" i="6"/>
  <c r="F2328" i="6"/>
  <c r="F2327" i="6"/>
  <c r="F2326" i="6"/>
  <c r="F2325" i="6"/>
  <c r="F2324" i="6"/>
  <c r="F2323" i="6"/>
  <c r="F2322" i="6"/>
  <c r="F2321" i="6"/>
  <c r="F2320" i="6"/>
  <c r="F2319" i="6"/>
  <c r="F2318" i="6"/>
  <c r="F2317" i="6"/>
  <c r="F2316" i="6"/>
  <c r="F2315" i="6"/>
  <c r="F2314" i="6"/>
  <c r="F2313" i="6"/>
  <c r="F2312" i="6"/>
  <c r="F2311" i="6"/>
  <c r="F2310" i="6"/>
  <c r="F2309" i="6"/>
  <c r="F2308" i="6"/>
  <c r="F2307" i="6"/>
  <c r="F2306" i="6"/>
  <c r="F2305" i="6"/>
  <c r="F2304" i="6"/>
  <c r="F2303" i="6"/>
  <c r="F2302" i="6"/>
  <c r="F2301" i="6"/>
  <c r="F2300" i="6"/>
  <c r="F2299" i="6"/>
  <c r="F2298" i="6"/>
  <c r="F2297" i="6"/>
  <c r="F2296" i="6"/>
  <c r="F2295" i="6"/>
  <c r="F2294" i="6"/>
  <c r="F2293" i="6"/>
  <c r="F2292" i="6"/>
  <c r="F2291" i="6"/>
  <c r="F2290" i="6"/>
  <c r="F2289" i="6"/>
  <c r="F2288" i="6"/>
  <c r="F2287" i="6"/>
  <c r="F2286" i="6"/>
  <c r="F2285" i="6"/>
  <c r="F2284" i="6"/>
  <c r="F2283" i="6"/>
  <c r="F2282" i="6"/>
  <c r="F2281" i="6"/>
  <c r="F2280" i="6"/>
  <c r="F2279" i="6"/>
  <c r="F2278" i="6"/>
  <c r="F2277" i="6"/>
  <c r="F2276" i="6"/>
  <c r="F2275" i="6"/>
  <c r="F2274" i="6"/>
  <c r="F2273" i="6"/>
  <c r="F2272" i="6"/>
  <c r="F2271" i="6"/>
  <c r="F2270" i="6"/>
  <c r="F2269" i="6"/>
  <c r="F2268" i="6"/>
  <c r="F2267" i="6"/>
  <c r="F2266" i="6"/>
  <c r="F2265" i="6"/>
  <c r="F2264" i="6"/>
  <c r="F2263" i="6"/>
  <c r="F2262" i="6"/>
  <c r="F2261" i="6"/>
  <c r="F2260" i="6"/>
  <c r="F2259" i="6"/>
  <c r="F2258" i="6"/>
  <c r="F2257" i="6"/>
  <c r="F2256" i="6"/>
  <c r="F2255" i="6"/>
  <c r="F2254" i="6"/>
  <c r="F2253" i="6"/>
  <c r="F2252" i="6"/>
  <c r="F2251" i="6"/>
  <c r="F2250" i="6"/>
  <c r="F2249" i="6"/>
  <c r="F2248" i="6"/>
  <c r="F2247" i="6"/>
  <c r="F2246" i="6"/>
  <c r="F2245" i="6"/>
  <c r="F2244" i="6"/>
  <c r="F2243" i="6"/>
  <c r="F2242" i="6"/>
  <c r="F2241" i="6"/>
  <c r="F2240" i="6"/>
  <c r="F2239" i="6"/>
  <c r="F2238" i="6"/>
  <c r="F2237" i="6"/>
  <c r="F2236" i="6"/>
  <c r="F2235" i="6"/>
  <c r="F2234" i="6"/>
  <c r="F2233" i="6"/>
  <c r="F2232" i="6"/>
  <c r="F2231" i="6"/>
  <c r="F2230" i="6"/>
  <c r="F2229" i="6"/>
  <c r="F2228" i="6"/>
  <c r="F2227" i="6"/>
  <c r="F2226" i="6"/>
  <c r="F2225" i="6"/>
  <c r="F2224" i="6"/>
  <c r="F2223" i="6"/>
  <c r="F2222" i="6"/>
  <c r="F2221" i="6"/>
  <c r="F2220" i="6"/>
  <c r="F2219" i="6"/>
  <c r="F2218" i="6"/>
  <c r="F2217" i="6"/>
  <c r="F2216" i="6"/>
  <c r="F2215" i="6"/>
  <c r="F2214" i="6"/>
  <c r="F2213" i="6"/>
  <c r="F2212" i="6"/>
  <c r="F2211" i="6"/>
  <c r="F2210" i="6"/>
  <c r="F2209" i="6"/>
  <c r="F2208" i="6"/>
  <c r="F2207" i="6"/>
  <c r="F2206" i="6"/>
  <c r="F2205" i="6"/>
  <c r="F2204" i="6"/>
  <c r="F2203" i="6"/>
  <c r="F2202" i="6"/>
  <c r="F2201" i="6"/>
  <c r="F2200" i="6"/>
  <c r="F2199" i="6"/>
  <c r="F2198" i="6"/>
  <c r="F2197" i="6"/>
  <c r="F2196" i="6"/>
  <c r="F2195" i="6"/>
  <c r="F2194" i="6"/>
  <c r="F2193" i="6"/>
  <c r="F2192" i="6"/>
  <c r="F2191" i="6"/>
  <c r="F2190" i="6"/>
  <c r="F2189" i="6"/>
  <c r="F2188" i="6"/>
  <c r="F2187" i="6"/>
  <c r="F2186" i="6"/>
  <c r="F2185" i="6"/>
  <c r="F2184" i="6"/>
  <c r="F2183" i="6"/>
  <c r="F2182" i="6"/>
  <c r="F2181" i="6"/>
  <c r="F2180" i="6"/>
  <c r="F2179" i="6"/>
  <c r="F2178" i="6"/>
  <c r="F2177" i="6"/>
  <c r="F2176" i="6"/>
  <c r="F2175" i="6"/>
  <c r="F2174" i="6"/>
  <c r="F2173" i="6"/>
  <c r="F2172" i="6"/>
  <c r="F2171" i="6"/>
  <c r="F2170" i="6"/>
  <c r="F2169" i="6"/>
  <c r="F2168" i="6"/>
  <c r="F2167" i="6"/>
  <c r="F2166" i="6"/>
  <c r="F2165" i="6"/>
  <c r="F2164" i="6"/>
  <c r="F2163" i="6"/>
  <c r="F2162" i="6"/>
  <c r="F2161" i="6"/>
  <c r="F2160" i="6"/>
  <c r="F2159" i="6"/>
  <c r="F2158" i="6"/>
  <c r="F2157" i="6"/>
  <c r="F2156" i="6"/>
  <c r="F2155" i="6"/>
  <c r="F2154" i="6"/>
  <c r="F2153" i="6"/>
  <c r="F2152" i="6"/>
  <c r="F2151" i="6"/>
  <c r="F2150" i="6"/>
  <c r="F2149" i="6"/>
  <c r="F2148" i="6"/>
  <c r="F2147" i="6"/>
  <c r="F2146" i="6"/>
  <c r="F2145" i="6"/>
  <c r="F2144" i="6"/>
  <c r="F2143" i="6"/>
  <c r="F2142" i="6"/>
  <c r="F2141" i="6"/>
  <c r="F2140" i="6"/>
  <c r="F2139" i="6"/>
  <c r="F2138" i="6"/>
  <c r="F2137" i="6"/>
  <c r="F2136" i="6"/>
  <c r="F2135" i="6"/>
  <c r="F2134" i="6"/>
  <c r="F2133" i="6"/>
  <c r="F2132" i="6"/>
  <c r="F2131" i="6"/>
  <c r="F2130" i="6"/>
  <c r="F2129" i="6"/>
  <c r="F2128" i="6"/>
  <c r="F2127" i="6"/>
  <c r="F2126" i="6"/>
  <c r="F2125" i="6"/>
  <c r="F2124" i="6"/>
  <c r="F2123" i="6"/>
  <c r="F2122" i="6"/>
  <c r="F2121" i="6"/>
  <c r="F2120" i="6"/>
  <c r="F2119" i="6"/>
  <c r="F2118" i="6"/>
  <c r="F2117" i="6"/>
  <c r="F2116" i="6"/>
  <c r="F2115" i="6"/>
  <c r="F2114" i="6"/>
  <c r="F2113" i="6"/>
  <c r="F2112" i="6"/>
  <c r="F2111" i="6"/>
  <c r="F2110" i="6"/>
  <c r="F2109" i="6"/>
  <c r="F2108" i="6"/>
  <c r="F2107" i="6"/>
  <c r="F2106" i="6"/>
  <c r="F2105" i="6"/>
  <c r="F2104" i="6"/>
  <c r="F2103" i="6"/>
  <c r="F2102" i="6"/>
  <c r="F2101" i="6"/>
  <c r="F2100" i="6"/>
  <c r="F2099" i="6"/>
  <c r="F2098" i="6"/>
  <c r="F2097" i="6"/>
  <c r="F2096" i="6"/>
  <c r="F2095" i="6"/>
  <c r="F2094" i="6"/>
  <c r="F2093" i="6"/>
  <c r="F2092" i="6"/>
  <c r="F2091" i="6"/>
  <c r="F2090" i="6"/>
  <c r="F2089" i="6"/>
  <c r="F2088" i="6"/>
  <c r="F2087" i="6"/>
  <c r="F2086" i="6"/>
  <c r="F2085" i="6"/>
  <c r="F2084" i="6"/>
  <c r="F2083" i="6"/>
  <c r="F2082" i="6"/>
  <c r="F2081" i="6"/>
  <c r="F2080" i="6"/>
  <c r="F2079" i="6"/>
  <c r="F2078" i="6"/>
  <c r="F2077" i="6"/>
  <c r="F2076" i="6"/>
  <c r="F2075" i="6"/>
  <c r="F2074" i="6"/>
  <c r="F2073" i="6"/>
  <c r="F2072" i="6"/>
  <c r="F2071" i="6"/>
  <c r="F2070" i="6"/>
  <c r="F2069" i="6"/>
  <c r="F2068" i="6"/>
  <c r="F2067" i="6"/>
  <c r="F2066" i="6"/>
  <c r="F2065" i="6"/>
  <c r="F2064" i="6"/>
  <c r="F2063" i="6"/>
  <c r="F2062" i="6"/>
  <c r="F2061" i="6"/>
  <c r="F2060" i="6"/>
  <c r="F2059" i="6"/>
  <c r="F2058" i="6"/>
  <c r="F2057" i="6"/>
  <c r="F2056" i="6"/>
  <c r="F2055" i="6"/>
  <c r="F2054" i="6"/>
  <c r="F2053" i="6"/>
  <c r="F2052" i="6"/>
  <c r="F2051" i="6"/>
  <c r="F2050" i="6"/>
  <c r="F2049" i="6"/>
  <c r="F2048" i="6"/>
  <c r="F2047" i="6"/>
  <c r="F2046" i="6"/>
  <c r="F2045" i="6"/>
  <c r="F2044" i="6"/>
  <c r="F2043" i="6"/>
  <c r="F2042" i="6"/>
  <c r="F2041" i="6"/>
  <c r="F2040" i="6"/>
  <c r="F2039" i="6"/>
  <c r="F2038" i="6"/>
  <c r="F2037" i="6"/>
  <c r="F2036" i="6"/>
  <c r="F2035" i="6"/>
  <c r="F2034" i="6"/>
  <c r="F2033" i="6"/>
  <c r="F2032" i="6"/>
  <c r="F2031" i="6"/>
  <c r="F2030" i="6"/>
  <c r="F2029" i="6"/>
  <c r="F2028" i="6"/>
  <c r="F2027" i="6"/>
  <c r="F2026" i="6"/>
  <c r="F2025" i="6"/>
  <c r="F2024" i="6"/>
  <c r="F2023" i="6"/>
  <c r="F2022" i="6"/>
  <c r="F2021" i="6"/>
  <c r="F2020" i="6"/>
  <c r="F2019" i="6"/>
  <c r="F2018" i="6"/>
  <c r="F2017" i="6"/>
  <c r="F2016" i="6"/>
  <c r="F2015" i="6"/>
  <c r="F2014" i="6"/>
  <c r="F2013" i="6"/>
  <c r="F2012" i="6"/>
  <c r="F2011" i="6"/>
  <c r="F2010" i="6"/>
  <c r="F2009" i="6"/>
  <c r="F2008" i="6"/>
  <c r="F2007" i="6"/>
  <c r="F2006" i="6"/>
  <c r="F2005" i="6"/>
  <c r="F2004" i="6"/>
  <c r="F2003" i="6"/>
  <c r="F2002" i="6"/>
  <c r="F2001" i="6"/>
  <c r="F2000" i="6"/>
  <c r="F1999" i="6"/>
  <c r="F1998" i="6"/>
  <c r="F1997" i="6"/>
  <c r="F1996" i="6"/>
  <c r="F1995" i="6"/>
  <c r="F1994" i="6"/>
  <c r="F1993" i="6"/>
  <c r="F1992" i="6"/>
  <c r="F1991" i="6"/>
  <c r="F1990" i="6"/>
  <c r="F1989" i="6"/>
  <c r="F1988" i="6"/>
  <c r="F1987" i="6"/>
  <c r="F1986" i="6"/>
  <c r="F1985" i="6"/>
  <c r="F1984" i="6"/>
  <c r="F1983" i="6"/>
  <c r="F1982" i="6"/>
  <c r="F1981" i="6"/>
  <c r="F1980" i="6"/>
  <c r="F1979" i="6"/>
  <c r="F1978" i="6"/>
  <c r="F1977" i="6"/>
  <c r="F1976" i="6"/>
  <c r="F1975" i="6"/>
  <c r="F1974" i="6"/>
  <c r="F1973" i="6"/>
  <c r="F1972" i="6"/>
  <c r="F1971" i="6"/>
  <c r="F1970" i="6"/>
  <c r="F1969" i="6"/>
  <c r="F1968" i="6"/>
  <c r="F1967" i="6"/>
  <c r="F1966" i="6"/>
  <c r="F1965" i="6"/>
  <c r="F1964" i="6"/>
  <c r="F1963" i="6"/>
  <c r="F1962" i="6"/>
  <c r="F1961" i="6"/>
  <c r="F1960" i="6"/>
  <c r="F1959" i="6"/>
  <c r="F1958" i="6"/>
  <c r="F1957" i="6"/>
  <c r="F1956" i="6"/>
  <c r="F1955" i="6"/>
  <c r="F1954" i="6"/>
  <c r="F1953" i="6"/>
  <c r="F1952" i="6"/>
  <c r="F1951" i="6"/>
  <c r="F1950" i="6"/>
  <c r="F1949" i="6"/>
  <c r="F1948" i="6"/>
  <c r="F1947" i="6"/>
  <c r="F1946" i="6"/>
  <c r="F1945" i="6"/>
  <c r="F1944" i="6"/>
  <c r="F1943" i="6"/>
  <c r="F1942" i="6"/>
  <c r="F1941" i="6"/>
  <c r="F1940" i="6"/>
  <c r="F1939" i="6"/>
  <c r="F1938" i="6"/>
  <c r="F1937" i="6"/>
  <c r="F1936" i="6"/>
  <c r="F1935" i="6"/>
  <c r="F1934" i="6"/>
  <c r="F1933" i="6"/>
  <c r="F1932" i="6"/>
  <c r="F1931" i="6"/>
  <c r="F1930" i="6"/>
  <c r="F1929" i="6"/>
  <c r="F1928" i="6"/>
  <c r="F1927" i="6"/>
  <c r="F1926" i="6"/>
  <c r="F1925" i="6"/>
  <c r="F1924" i="6"/>
  <c r="F1923" i="6"/>
  <c r="F1922" i="6"/>
  <c r="F1921" i="6"/>
  <c r="F1920" i="6"/>
  <c r="F1919" i="6"/>
  <c r="F1918" i="6"/>
  <c r="F1917" i="6"/>
  <c r="F1916" i="6"/>
  <c r="F1915" i="6"/>
  <c r="F1914" i="6"/>
  <c r="F1913" i="6"/>
  <c r="F1912" i="6"/>
  <c r="F1911" i="6"/>
  <c r="F1910" i="6"/>
  <c r="F1909" i="6"/>
  <c r="F1908" i="6"/>
  <c r="F1907" i="6"/>
  <c r="F1906" i="6"/>
  <c r="F1905" i="6"/>
  <c r="F1904" i="6"/>
  <c r="F1903" i="6"/>
  <c r="F1902" i="6"/>
  <c r="F1901" i="6"/>
  <c r="F1900" i="6"/>
  <c r="F1899" i="6"/>
  <c r="F1898" i="6"/>
  <c r="F1897" i="6"/>
  <c r="F1896" i="6"/>
  <c r="F1895" i="6"/>
  <c r="F1894" i="6"/>
  <c r="F1893" i="6"/>
  <c r="F1892" i="6"/>
  <c r="F1891" i="6"/>
  <c r="F1890" i="6"/>
  <c r="F1889" i="6"/>
  <c r="F1888" i="6"/>
  <c r="F1887" i="6"/>
  <c r="F1886" i="6"/>
  <c r="F1885" i="6"/>
  <c r="F1884" i="6"/>
  <c r="F1883" i="6"/>
  <c r="F1882" i="6"/>
  <c r="F1881" i="6"/>
  <c r="F1880" i="6"/>
  <c r="F1879" i="6"/>
  <c r="F1878" i="6"/>
  <c r="F1877" i="6"/>
  <c r="F1876" i="6"/>
  <c r="F1875" i="6"/>
  <c r="F1874" i="6"/>
  <c r="F1873" i="6"/>
  <c r="F1872" i="6"/>
  <c r="F1871" i="6"/>
  <c r="F1870" i="6"/>
  <c r="F1869" i="6"/>
  <c r="F1868" i="6"/>
  <c r="F1867" i="6"/>
  <c r="F1866" i="6"/>
  <c r="F1865" i="6"/>
  <c r="F1864" i="6"/>
  <c r="F1863" i="6"/>
  <c r="F1862" i="6"/>
  <c r="F1861" i="6"/>
  <c r="F1860" i="6"/>
  <c r="F1859" i="6"/>
  <c r="F1858" i="6"/>
  <c r="F1857" i="6"/>
  <c r="F1856" i="6"/>
  <c r="F1855" i="6"/>
  <c r="F1854" i="6"/>
  <c r="F1853" i="6"/>
  <c r="F1852" i="6"/>
  <c r="F1851" i="6"/>
  <c r="F1850" i="6"/>
  <c r="F1849" i="6"/>
  <c r="F1848" i="6"/>
  <c r="F1847" i="6"/>
  <c r="F1846" i="6"/>
  <c r="F1845" i="6"/>
  <c r="F1844" i="6"/>
  <c r="F1843" i="6"/>
  <c r="F1842" i="6"/>
  <c r="F1841" i="6"/>
  <c r="F1840" i="6"/>
  <c r="F1839" i="6"/>
  <c r="F1838" i="6"/>
  <c r="F1837" i="6"/>
  <c r="F1836" i="6"/>
  <c r="F1835" i="6"/>
  <c r="F1834" i="6"/>
  <c r="F1833" i="6"/>
  <c r="F1832" i="6"/>
  <c r="F1831" i="6"/>
  <c r="F1830" i="6"/>
  <c r="F1829" i="6"/>
  <c r="F1828" i="6"/>
  <c r="F1827" i="6"/>
  <c r="F1826" i="6"/>
  <c r="F1825" i="6"/>
  <c r="F1824" i="6"/>
  <c r="F1823" i="6"/>
  <c r="F1822" i="6"/>
  <c r="F1821" i="6"/>
  <c r="F1820" i="6"/>
  <c r="F1819" i="6"/>
  <c r="F1818" i="6"/>
  <c r="F1817" i="6"/>
  <c r="F1816" i="6"/>
  <c r="F1815" i="6"/>
  <c r="F1814" i="6"/>
  <c r="F1813" i="6"/>
  <c r="F1812" i="6"/>
  <c r="F1811" i="6"/>
  <c r="F1810" i="6"/>
  <c r="F1809" i="6"/>
  <c r="F1808" i="6"/>
  <c r="F1807" i="6"/>
  <c r="F1806" i="6"/>
  <c r="F1805" i="6"/>
  <c r="F1804" i="6"/>
  <c r="F1803" i="6"/>
  <c r="F1802" i="6"/>
  <c r="F1801" i="6"/>
  <c r="F1800" i="6"/>
  <c r="F1799" i="6"/>
  <c r="F1798" i="6"/>
  <c r="F1797" i="6"/>
  <c r="F1796" i="6"/>
  <c r="F1795" i="6"/>
  <c r="F1794" i="6"/>
  <c r="F1793" i="6"/>
  <c r="F1792" i="6"/>
  <c r="F1791" i="6"/>
  <c r="F1790" i="6"/>
  <c r="F1789" i="6"/>
  <c r="F1788" i="6"/>
  <c r="F1787" i="6"/>
  <c r="F1786" i="6"/>
  <c r="F1785" i="6"/>
  <c r="F1784" i="6"/>
  <c r="F1783" i="6"/>
  <c r="F1782" i="6"/>
  <c r="F1781" i="6"/>
  <c r="F1780" i="6"/>
  <c r="F1779" i="6"/>
  <c r="F1778" i="6"/>
  <c r="F1777" i="6"/>
  <c r="F1776" i="6"/>
  <c r="F1775" i="6"/>
  <c r="F1774" i="6"/>
  <c r="F1773" i="6"/>
  <c r="F1772" i="6"/>
  <c r="F1771" i="6"/>
  <c r="F1770" i="6"/>
  <c r="F1769" i="6"/>
  <c r="F1768" i="6"/>
  <c r="F1767" i="6"/>
  <c r="F1766" i="6"/>
  <c r="F1765" i="6"/>
  <c r="F1764" i="6"/>
  <c r="F1763" i="6"/>
  <c r="F1762" i="6"/>
  <c r="F1761" i="6"/>
  <c r="F1760" i="6"/>
  <c r="F1759" i="6"/>
  <c r="F1758" i="6"/>
  <c r="F1757" i="6"/>
  <c r="F1756" i="6"/>
  <c r="F1755" i="6"/>
  <c r="F1754" i="6"/>
  <c r="F1753" i="6"/>
  <c r="F1752" i="6"/>
  <c r="F1751" i="6"/>
  <c r="F1750" i="6"/>
  <c r="F1749" i="6"/>
  <c r="F1748" i="6"/>
  <c r="F1747" i="6"/>
  <c r="F1746" i="6"/>
  <c r="F1745" i="6"/>
  <c r="F1744" i="6"/>
  <c r="F1743" i="6"/>
  <c r="F1742" i="6"/>
  <c r="F1741" i="6"/>
  <c r="F1740" i="6"/>
  <c r="F1739" i="6"/>
  <c r="F1738" i="6"/>
  <c r="F1737" i="6"/>
  <c r="F1736" i="6"/>
  <c r="F1735" i="6"/>
  <c r="F1734" i="6"/>
  <c r="F1733" i="6"/>
  <c r="F1732" i="6"/>
  <c r="F1731" i="6"/>
  <c r="F1730" i="6"/>
  <c r="F1729" i="6"/>
  <c r="F1728" i="6"/>
  <c r="F1727" i="6"/>
  <c r="F1726" i="6"/>
  <c r="F1725" i="6"/>
  <c r="F1724" i="6"/>
  <c r="F1723" i="6"/>
  <c r="F1722" i="6"/>
  <c r="F1721" i="6"/>
  <c r="F1720" i="6"/>
  <c r="F1719" i="6"/>
  <c r="F1718" i="6"/>
  <c r="F1717" i="6"/>
  <c r="F1716" i="6"/>
  <c r="F1715" i="6"/>
  <c r="F1714" i="6"/>
  <c r="F1713" i="6"/>
  <c r="F1712" i="6"/>
  <c r="F1711" i="6"/>
  <c r="F1710" i="6"/>
  <c r="F1709" i="6"/>
  <c r="F1708" i="6"/>
  <c r="F1707" i="6"/>
  <c r="F1706" i="6"/>
  <c r="F1705" i="6"/>
  <c r="F1704" i="6"/>
  <c r="F1703" i="6"/>
  <c r="F1702" i="6"/>
  <c r="F1701" i="6"/>
  <c r="F1700" i="6"/>
  <c r="F1699" i="6"/>
  <c r="F1698" i="6"/>
  <c r="F1697" i="6"/>
  <c r="F1696" i="6"/>
  <c r="F1695" i="6"/>
  <c r="F1694" i="6"/>
  <c r="F1693" i="6"/>
  <c r="F1692" i="6"/>
  <c r="F1691" i="6"/>
  <c r="F1690" i="6"/>
  <c r="F1689" i="6"/>
  <c r="F1688" i="6"/>
  <c r="F1687" i="6"/>
  <c r="F1686" i="6"/>
  <c r="F1685" i="6"/>
  <c r="F1684" i="6"/>
  <c r="F1683" i="6"/>
  <c r="F1682" i="6"/>
  <c r="F1681" i="6"/>
  <c r="F1680" i="6"/>
  <c r="F1679" i="6"/>
  <c r="F1678" i="6"/>
  <c r="F1677" i="6"/>
  <c r="F1676" i="6"/>
  <c r="F1675" i="6"/>
  <c r="F1674" i="6"/>
  <c r="F1673" i="6"/>
  <c r="F1672" i="6"/>
  <c r="F1671" i="6"/>
  <c r="F1670" i="6"/>
  <c r="F1669" i="6"/>
  <c r="F1668" i="6"/>
  <c r="F1667" i="6"/>
  <c r="F1666" i="6"/>
  <c r="F1665" i="6"/>
  <c r="F1664" i="6"/>
  <c r="F1663" i="6"/>
  <c r="F1662" i="6"/>
  <c r="F1661" i="6"/>
  <c r="F1660" i="6"/>
  <c r="F1659" i="6"/>
  <c r="F1658" i="6"/>
  <c r="F1657" i="6"/>
  <c r="F1656" i="6"/>
  <c r="F1655" i="6"/>
  <c r="F1654" i="6"/>
  <c r="F1653" i="6"/>
  <c r="F1652" i="6"/>
  <c r="F1651" i="6"/>
  <c r="F1650" i="6"/>
  <c r="F1649" i="6"/>
  <c r="F1648" i="6"/>
  <c r="F1647" i="6"/>
  <c r="F1646" i="6"/>
  <c r="F1645" i="6"/>
  <c r="F1644" i="6"/>
  <c r="F1643" i="6"/>
  <c r="F1642" i="6"/>
  <c r="F1641" i="6"/>
  <c r="F1640" i="6"/>
  <c r="F1639" i="6"/>
  <c r="F1638" i="6"/>
  <c r="F1637" i="6"/>
  <c r="F1636" i="6"/>
  <c r="F1635" i="6"/>
  <c r="F1634" i="6"/>
  <c r="F1633" i="6"/>
  <c r="F1632" i="6"/>
  <c r="F1631" i="6"/>
  <c r="F1630" i="6"/>
  <c r="F1629" i="6"/>
  <c r="F1628" i="6"/>
  <c r="F1627" i="6"/>
  <c r="F1626" i="6"/>
  <c r="F1625" i="6"/>
  <c r="F1624" i="6"/>
  <c r="F1623" i="6"/>
  <c r="F1622" i="6"/>
  <c r="F1621" i="6"/>
  <c r="F1620" i="6"/>
  <c r="F1619" i="6"/>
  <c r="F1618" i="6"/>
  <c r="F1617" i="6"/>
  <c r="F1616" i="6"/>
  <c r="F1615" i="6"/>
  <c r="F1614" i="6"/>
  <c r="F1613" i="6"/>
  <c r="F1612" i="6"/>
  <c r="F1611" i="6"/>
  <c r="F1610" i="6"/>
  <c r="F1609" i="6"/>
  <c r="F1608" i="6"/>
  <c r="F1607" i="6"/>
  <c r="F1606" i="6"/>
  <c r="F1605" i="6"/>
  <c r="F1604" i="6"/>
  <c r="F1603" i="6"/>
  <c r="F1602" i="6"/>
  <c r="F1601" i="6"/>
  <c r="F1600" i="6"/>
  <c r="F1599" i="6"/>
  <c r="F1598" i="6"/>
  <c r="F1597" i="6"/>
  <c r="F1596" i="6"/>
  <c r="F1595" i="6"/>
  <c r="F1594" i="6"/>
  <c r="F1593" i="6"/>
  <c r="F1592" i="6"/>
  <c r="F1591" i="6"/>
  <c r="F1590" i="6"/>
  <c r="F1589" i="6"/>
  <c r="F1588" i="6"/>
  <c r="F1587" i="6"/>
  <c r="F1586" i="6"/>
  <c r="F1585" i="6"/>
  <c r="F1584" i="6"/>
  <c r="F1583" i="6"/>
  <c r="F1582" i="6"/>
  <c r="F1581" i="6"/>
  <c r="F1580" i="6"/>
  <c r="F1579" i="6"/>
  <c r="F1578" i="6"/>
  <c r="F1577" i="6"/>
  <c r="F1576" i="6"/>
  <c r="F1575" i="6"/>
  <c r="F1574" i="6"/>
  <c r="F1573" i="6"/>
  <c r="F1572" i="6"/>
  <c r="F1571" i="6"/>
  <c r="F1570" i="6"/>
  <c r="F1569" i="6"/>
  <c r="F1568" i="6"/>
  <c r="F1567" i="6"/>
  <c r="F1566" i="6"/>
  <c r="F1565" i="6"/>
  <c r="F1564" i="6"/>
  <c r="F1563" i="6"/>
  <c r="F1562" i="6"/>
  <c r="F1561" i="6"/>
  <c r="F1560" i="6"/>
  <c r="F1559" i="6"/>
  <c r="F1558" i="6"/>
  <c r="F1557" i="6"/>
  <c r="F1556" i="6"/>
  <c r="F1555" i="6"/>
  <c r="F1554" i="6"/>
  <c r="F1553" i="6"/>
  <c r="F1552" i="6"/>
  <c r="F1551" i="6"/>
  <c r="F1550" i="6"/>
  <c r="F1549" i="6"/>
  <c r="F1548" i="6"/>
  <c r="F1547" i="6"/>
  <c r="F1546" i="6"/>
  <c r="F1545" i="6"/>
  <c r="F1544" i="6"/>
  <c r="F1543" i="6"/>
  <c r="F1542" i="6"/>
  <c r="F1541" i="6"/>
  <c r="F1540" i="6"/>
  <c r="F1539" i="6"/>
  <c r="F1538" i="6"/>
  <c r="F1537" i="6"/>
  <c r="F1536" i="6"/>
  <c r="F1535" i="6"/>
  <c r="F1534" i="6"/>
  <c r="F1533" i="6"/>
  <c r="F1532" i="6"/>
  <c r="F1531" i="6"/>
  <c r="F1530" i="6"/>
  <c r="F1529" i="6"/>
  <c r="F1528" i="6"/>
  <c r="F1527" i="6"/>
  <c r="F1526" i="6"/>
  <c r="F1525" i="6"/>
  <c r="F1524" i="6"/>
  <c r="F1523" i="6"/>
  <c r="F1522" i="6"/>
  <c r="F1521" i="6"/>
  <c r="F1520" i="6"/>
  <c r="F1519" i="6"/>
  <c r="F1518" i="6"/>
  <c r="F1517" i="6"/>
  <c r="F1516" i="6"/>
  <c r="F1515" i="6"/>
  <c r="F1514" i="6"/>
  <c r="F1513" i="6"/>
  <c r="F1512" i="6"/>
  <c r="F1511" i="6"/>
  <c r="F1510" i="6"/>
  <c r="F1509" i="6"/>
  <c r="F1508" i="6"/>
  <c r="F1507" i="6"/>
  <c r="F1506" i="6"/>
  <c r="F1505" i="6"/>
  <c r="F1504" i="6"/>
  <c r="F1503" i="6"/>
  <c r="F1502" i="6"/>
  <c r="F1501" i="6"/>
  <c r="F1500" i="6"/>
  <c r="F1499" i="6"/>
  <c r="F1498" i="6"/>
  <c r="F1497" i="6"/>
  <c r="F1496" i="6"/>
  <c r="F1495" i="6"/>
  <c r="F1494" i="6"/>
  <c r="F1493" i="6"/>
  <c r="F1492" i="6"/>
  <c r="F1491" i="6"/>
  <c r="F1490" i="6"/>
  <c r="F1489" i="6"/>
  <c r="F1488" i="6"/>
  <c r="F1487" i="6"/>
  <c r="F1486" i="6"/>
  <c r="F1485" i="6"/>
  <c r="F1484" i="6"/>
  <c r="F1483" i="6"/>
  <c r="F1482" i="6"/>
  <c r="F1481" i="6"/>
  <c r="F1480" i="6"/>
  <c r="F1479" i="6"/>
  <c r="F1478" i="6"/>
  <c r="F1477" i="6"/>
  <c r="F1476" i="6"/>
  <c r="F1475" i="6"/>
  <c r="F1474" i="6"/>
  <c r="F1473" i="6"/>
  <c r="F1472" i="6"/>
  <c r="F1471" i="6"/>
  <c r="F1470" i="6"/>
  <c r="F1469" i="6"/>
  <c r="F1468" i="6"/>
  <c r="F1467" i="6"/>
  <c r="F1466" i="6"/>
  <c r="F1465" i="6"/>
  <c r="F1464" i="6"/>
  <c r="F1463" i="6"/>
  <c r="F1462" i="6"/>
  <c r="F1461" i="6"/>
  <c r="F1460" i="6"/>
  <c r="F1459" i="6"/>
  <c r="F1458" i="6"/>
  <c r="F1457" i="6"/>
  <c r="F1456" i="6"/>
  <c r="F1455" i="6"/>
  <c r="F1454" i="6"/>
  <c r="F1453" i="6"/>
  <c r="F1452" i="6"/>
  <c r="F1451" i="6"/>
  <c r="F1450" i="6"/>
  <c r="F1449" i="6"/>
  <c r="F1448" i="6"/>
  <c r="F1447" i="6"/>
  <c r="F1446" i="6"/>
  <c r="F1445" i="6"/>
  <c r="F1444" i="6"/>
  <c r="F1443" i="6"/>
  <c r="F1442" i="6"/>
  <c r="F1441" i="6"/>
  <c r="F1440" i="6"/>
  <c r="F1439" i="6"/>
  <c r="F1438" i="6"/>
  <c r="F1437" i="6"/>
  <c r="F1436" i="6"/>
  <c r="F1435" i="6"/>
  <c r="F1434" i="6"/>
  <c r="F1433" i="6"/>
  <c r="F1432" i="6"/>
  <c r="F1431" i="6"/>
  <c r="F1430" i="6"/>
  <c r="F1429" i="6"/>
  <c r="F1428" i="6"/>
  <c r="F1427" i="6"/>
  <c r="F1426" i="6"/>
  <c r="F1425" i="6"/>
  <c r="F1424" i="6"/>
  <c r="F1423" i="6"/>
  <c r="F1422" i="6"/>
  <c r="F1421" i="6"/>
  <c r="F1420" i="6"/>
  <c r="F1419" i="6"/>
  <c r="F1418" i="6"/>
  <c r="F1417" i="6"/>
  <c r="F1416" i="6"/>
  <c r="F1415" i="6"/>
  <c r="F1414" i="6"/>
  <c r="F1413" i="6"/>
  <c r="F1412" i="6"/>
  <c r="F1411" i="6"/>
  <c r="F1410" i="6"/>
  <c r="F1409" i="6"/>
  <c r="F1408" i="6"/>
  <c r="F1407" i="6"/>
  <c r="F1406" i="6"/>
  <c r="F1405" i="6"/>
  <c r="F1404" i="6"/>
  <c r="F1403" i="6"/>
  <c r="F1402" i="6"/>
  <c r="F1401" i="6"/>
  <c r="F1400" i="6"/>
  <c r="F1399" i="6"/>
  <c r="F1398" i="6"/>
  <c r="F1397" i="6"/>
  <c r="F1396" i="6"/>
  <c r="F1395" i="6"/>
  <c r="F1394" i="6"/>
  <c r="F1393" i="6"/>
  <c r="F1392" i="6"/>
  <c r="F1391" i="6"/>
  <c r="F1390" i="6"/>
  <c r="F1389" i="6"/>
  <c r="F1388" i="6"/>
  <c r="F1387" i="6"/>
  <c r="F1386" i="6"/>
  <c r="F1385" i="6"/>
  <c r="F1384" i="6"/>
  <c r="F1383" i="6"/>
  <c r="F1382" i="6"/>
  <c r="F1381" i="6"/>
  <c r="F1380" i="6"/>
  <c r="F1379" i="6"/>
  <c r="F1378" i="6"/>
  <c r="F1377" i="6"/>
  <c r="F1376" i="6"/>
  <c r="F1375" i="6"/>
  <c r="F1374" i="6"/>
  <c r="F1373" i="6"/>
  <c r="F1372" i="6"/>
  <c r="F1371" i="6"/>
  <c r="F1370" i="6"/>
  <c r="F1369" i="6"/>
  <c r="F1368" i="6"/>
  <c r="F1367" i="6"/>
  <c r="F1366" i="6"/>
  <c r="F1365" i="6"/>
  <c r="F1364" i="6"/>
  <c r="F1363" i="6"/>
  <c r="F1362" i="6"/>
  <c r="F1361" i="6"/>
  <c r="F1360" i="6"/>
  <c r="F1359" i="6"/>
  <c r="F1358" i="6"/>
  <c r="F1357" i="6"/>
  <c r="F1356" i="6"/>
  <c r="F1355" i="6"/>
  <c r="F1354" i="6"/>
  <c r="F1353" i="6"/>
  <c r="F1352" i="6"/>
  <c r="F1351" i="6"/>
  <c r="F1350" i="6"/>
  <c r="F1349" i="6"/>
  <c r="F1348" i="6"/>
  <c r="F1347" i="6"/>
  <c r="F1346" i="6"/>
  <c r="F1345" i="6"/>
  <c r="F1344" i="6"/>
  <c r="F1343" i="6"/>
  <c r="F1342" i="6"/>
  <c r="F1341" i="6"/>
  <c r="F1340" i="6"/>
  <c r="F1339" i="6"/>
  <c r="F1338" i="6"/>
  <c r="F1337" i="6"/>
  <c r="F1336" i="6"/>
  <c r="F1335" i="6"/>
  <c r="F1334" i="6"/>
  <c r="F1333" i="6"/>
  <c r="F1332" i="6"/>
  <c r="F1331" i="6"/>
  <c r="F1330" i="6"/>
  <c r="F1329" i="6"/>
  <c r="F1328" i="6"/>
  <c r="F1327" i="6"/>
  <c r="F1326" i="6"/>
  <c r="F1325" i="6"/>
  <c r="F1324" i="6"/>
  <c r="F1323" i="6"/>
  <c r="F1322" i="6"/>
  <c r="F1321" i="6"/>
  <c r="F1320" i="6"/>
  <c r="F1319" i="6"/>
  <c r="F1318" i="6"/>
  <c r="F1317" i="6"/>
  <c r="F1316" i="6"/>
  <c r="F1315" i="6"/>
  <c r="F1314" i="6"/>
  <c r="F1313" i="6"/>
  <c r="F1312" i="6"/>
  <c r="F1311" i="6"/>
  <c r="F1310" i="6"/>
  <c r="F1309" i="6"/>
  <c r="F1308" i="6"/>
  <c r="F1307" i="6"/>
  <c r="F1306" i="6"/>
  <c r="F1305" i="6"/>
  <c r="F1304" i="6"/>
  <c r="F1303" i="6"/>
  <c r="F1302" i="6"/>
  <c r="F1301" i="6"/>
  <c r="F1300" i="6"/>
  <c r="F1299" i="6"/>
  <c r="F1298" i="6"/>
  <c r="F1297" i="6"/>
  <c r="F1296" i="6"/>
  <c r="F1295" i="6"/>
  <c r="F1294" i="6"/>
  <c r="F1293" i="6"/>
  <c r="F1292" i="6"/>
  <c r="F1291" i="6"/>
  <c r="F1290" i="6"/>
  <c r="F1289" i="6"/>
  <c r="F1288" i="6"/>
  <c r="F1287" i="6"/>
  <c r="F1286" i="6"/>
  <c r="F1285" i="6"/>
  <c r="F1284" i="6"/>
  <c r="F1283" i="6"/>
  <c r="F1282" i="6"/>
  <c r="F1281" i="6"/>
  <c r="F1280" i="6"/>
  <c r="F1279" i="6"/>
  <c r="F1278" i="6"/>
  <c r="F1277" i="6"/>
  <c r="F1276" i="6"/>
  <c r="F1275" i="6"/>
  <c r="F1274" i="6"/>
  <c r="F1273" i="6"/>
  <c r="F1272" i="6"/>
  <c r="F1271" i="6"/>
  <c r="F1270" i="6"/>
  <c r="F1269" i="6"/>
  <c r="F1268" i="6"/>
  <c r="F1267" i="6"/>
  <c r="F1266" i="6"/>
  <c r="F1265" i="6"/>
  <c r="F1264" i="6"/>
  <c r="F1263" i="6"/>
  <c r="F1262" i="6"/>
  <c r="F1261" i="6"/>
  <c r="F1260" i="6"/>
  <c r="F1259" i="6"/>
  <c r="F1258" i="6"/>
  <c r="F1257" i="6"/>
  <c r="F1256" i="6"/>
  <c r="F1255" i="6"/>
  <c r="F1254" i="6"/>
  <c r="F1253" i="6"/>
  <c r="F1252" i="6"/>
  <c r="F1251" i="6"/>
  <c r="F1250" i="6"/>
  <c r="F1249" i="6"/>
  <c r="F1248" i="6"/>
  <c r="F1247" i="6"/>
  <c r="F1246" i="6"/>
  <c r="F1245" i="6"/>
  <c r="F1244" i="6"/>
  <c r="F1243" i="6"/>
  <c r="F1242" i="6"/>
  <c r="F1241" i="6"/>
  <c r="F1240" i="6"/>
  <c r="F1239" i="6"/>
  <c r="F1238" i="6"/>
  <c r="F1237" i="6"/>
  <c r="F1236" i="6"/>
  <c r="F1235" i="6"/>
  <c r="F1234" i="6"/>
  <c r="F1233" i="6"/>
  <c r="F1232" i="6"/>
  <c r="F1231" i="6"/>
  <c r="F1230" i="6"/>
  <c r="F1229" i="6"/>
  <c r="F1228" i="6"/>
  <c r="F1227" i="6"/>
  <c r="F1226" i="6"/>
  <c r="F1225" i="6"/>
  <c r="F1224" i="6"/>
  <c r="F1223" i="6"/>
  <c r="F1222" i="6"/>
  <c r="F1221" i="6"/>
  <c r="F1220" i="6"/>
  <c r="F1219" i="6"/>
  <c r="F1218" i="6"/>
  <c r="F1217" i="6"/>
  <c r="F1216" i="6"/>
  <c r="F1215" i="6"/>
  <c r="F1214" i="6"/>
  <c r="F1213" i="6"/>
  <c r="F1212" i="6"/>
  <c r="F1211" i="6"/>
  <c r="F1210" i="6"/>
  <c r="F1209" i="6"/>
  <c r="F1208" i="6"/>
  <c r="F1207" i="6"/>
  <c r="F1206" i="6"/>
  <c r="F1205" i="6"/>
  <c r="F1204" i="6"/>
  <c r="F1203" i="6"/>
  <c r="F1202" i="6"/>
  <c r="F1201" i="6"/>
  <c r="F1200" i="6"/>
  <c r="F1199" i="6"/>
  <c r="F1198" i="6"/>
  <c r="F1197" i="6"/>
  <c r="F1196" i="6"/>
  <c r="F1195" i="6"/>
  <c r="F1194" i="6"/>
  <c r="F1193" i="6"/>
  <c r="F1192" i="6"/>
  <c r="F1191" i="6"/>
  <c r="F1190" i="6"/>
  <c r="F1189" i="6"/>
  <c r="F1188" i="6"/>
  <c r="F1187" i="6"/>
  <c r="F1186" i="6"/>
  <c r="F1185" i="6"/>
  <c r="F1184" i="6"/>
  <c r="F1183" i="6"/>
  <c r="F1182" i="6"/>
  <c r="F1181" i="6"/>
  <c r="F1180" i="6"/>
  <c r="F1179" i="6"/>
  <c r="F1178" i="6"/>
  <c r="F1177" i="6"/>
  <c r="F1176" i="6"/>
  <c r="F1175" i="6"/>
  <c r="F1174" i="6"/>
  <c r="F1173" i="6"/>
  <c r="F1172" i="6"/>
  <c r="F1171" i="6"/>
  <c r="F1170" i="6"/>
  <c r="F1169" i="6"/>
  <c r="F1168" i="6"/>
  <c r="F1167" i="6"/>
  <c r="F1166" i="6"/>
  <c r="F1165" i="6"/>
  <c r="F1164" i="6"/>
  <c r="F1163" i="6"/>
  <c r="F1162" i="6"/>
  <c r="F1161" i="6"/>
  <c r="F1160" i="6"/>
  <c r="F1159" i="6"/>
  <c r="F1158" i="6"/>
  <c r="F1157" i="6"/>
  <c r="F1156" i="6"/>
  <c r="F1155" i="6"/>
  <c r="F1154" i="6"/>
  <c r="F1153" i="6"/>
  <c r="F1152" i="6"/>
  <c r="F1151" i="6"/>
  <c r="F1150" i="6"/>
  <c r="F1149" i="6"/>
  <c r="F1148" i="6"/>
  <c r="F1147" i="6"/>
  <c r="F1146" i="6"/>
  <c r="F1145" i="6"/>
  <c r="F1144" i="6"/>
  <c r="F1143" i="6"/>
  <c r="F1142" i="6"/>
  <c r="F1141" i="6"/>
  <c r="F1140" i="6"/>
  <c r="F1139" i="6"/>
  <c r="F1138" i="6"/>
  <c r="F1137" i="6"/>
  <c r="F1136" i="6"/>
  <c r="F1135" i="6"/>
  <c r="F1134" i="6"/>
  <c r="F1133" i="6"/>
  <c r="F1132" i="6"/>
  <c r="F1131" i="6"/>
  <c r="F1130" i="6"/>
  <c r="F1129" i="6"/>
  <c r="F1128" i="6"/>
  <c r="F1127" i="6"/>
  <c r="F1126" i="6"/>
  <c r="F1125" i="6"/>
  <c r="F1124" i="6"/>
  <c r="F1123" i="6"/>
  <c r="F1122" i="6"/>
  <c r="F1121" i="6"/>
  <c r="F1120" i="6"/>
  <c r="F1119" i="6"/>
  <c r="F1118" i="6"/>
  <c r="F1117" i="6"/>
  <c r="F1116" i="6"/>
  <c r="F1115" i="6"/>
  <c r="F1114" i="6"/>
  <c r="F1113" i="6"/>
  <c r="F1112" i="6"/>
  <c r="F1111" i="6"/>
  <c r="F1110" i="6"/>
  <c r="F1109" i="6"/>
  <c r="F1108" i="6"/>
  <c r="F1107" i="6"/>
  <c r="F1106" i="6"/>
  <c r="F1105" i="6"/>
  <c r="F1104" i="6"/>
  <c r="F1103" i="6"/>
  <c r="F1102" i="6"/>
  <c r="F1101" i="6"/>
  <c r="F1100" i="6"/>
  <c r="F1099" i="6"/>
  <c r="F1098" i="6"/>
  <c r="F1097" i="6"/>
  <c r="F1096" i="6"/>
  <c r="F1095" i="6"/>
  <c r="F1094" i="6"/>
  <c r="F1093" i="6"/>
  <c r="F1092" i="6"/>
  <c r="F1091" i="6"/>
  <c r="F1090" i="6"/>
  <c r="F1089" i="6"/>
  <c r="F1088" i="6"/>
  <c r="F1087" i="6"/>
  <c r="F1086" i="6"/>
  <c r="F1085" i="6"/>
  <c r="F1084" i="6"/>
  <c r="F1083" i="6"/>
  <c r="F1082" i="6"/>
  <c r="F1081" i="6"/>
  <c r="F1080" i="6"/>
  <c r="F1079" i="6"/>
  <c r="F1078" i="6"/>
  <c r="F1077" i="6"/>
  <c r="F1076" i="6"/>
  <c r="F1075" i="6"/>
  <c r="F1074" i="6"/>
  <c r="F1073" i="6"/>
  <c r="F1072" i="6"/>
  <c r="F1071" i="6"/>
  <c r="F1070" i="6"/>
  <c r="F1069" i="6"/>
  <c r="F1068" i="6"/>
  <c r="F1067" i="6"/>
  <c r="F1066" i="6"/>
  <c r="F1065" i="6"/>
  <c r="F1064" i="6"/>
  <c r="F1063" i="6"/>
  <c r="F1062" i="6"/>
  <c r="F1061" i="6"/>
  <c r="F1060" i="6"/>
  <c r="F1059" i="6"/>
  <c r="F1058" i="6"/>
  <c r="F1057" i="6"/>
  <c r="F1056" i="6"/>
  <c r="F1055" i="6"/>
  <c r="F1054" i="6"/>
  <c r="F1053" i="6"/>
  <c r="F1052" i="6"/>
  <c r="F1051" i="6"/>
  <c r="F1050" i="6"/>
  <c r="F1049" i="6"/>
  <c r="F1048" i="6"/>
  <c r="F1047" i="6"/>
  <c r="F1046" i="6"/>
  <c r="F1045" i="6"/>
  <c r="F1044" i="6"/>
  <c r="F1043" i="6"/>
  <c r="F1042" i="6"/>
  <c r="F1041" i="6"/>
  <c r="F1040" i="6"/>
  <c r="F1039" i="6"/>
  <c r="F1038" i="6"/>
  <c r="F1037" i="6"/>
  <c r="F1036" i="6"/>
  <c r="F1035" i="6"/>
  <c r="F1034" i="6"/>
  <c r="F1033" i="6"/>
  <c r="F1032" i="6"/>
  <c r="F1031" i="6"/>
  <c r="F1030" i="6"/>
  <c r="F1029" i="6"/>
  <c r="F1028" i="6"/>
  <c r="F1027" i="6"/>
  <c r="F1026" i="6"/>
  <c r="F1025" i="6"/>
  <c r="F1024" i="6"/>
  <c r="F1023" i="6"/>
  <c r="F1022" i="6"/>
  <c r="F1021" i="6"/>
  <c r="F1020" i="6"/>
  <c r="F1019" i="6"/>
  <c r="F1018" i="6"/>
  <c r="F1017" i="6"/>
  <c r="F1016" i="6"/>
  <c r="F1015" i="6"/>
  <c r="F1014" i="6"/>
  <c r="F1013" i="6"/>
  <c r="F1012" i="6"/>
  <c r="F1011" i="6"/>
  <c r="F1010" i="6"/>
  <c r="F1009" i="6"/>
  <c r="F1008" i="6"/>
  <c r="F1007" i="6"/>
  <c r="F1006" i="6"/>
  <c r="F1005" i="6"/>
  <c r="F1004" i="6"/>
  <c r="F1003" i="6"/>
  <c r="F1002" i="6"/>
  <c r="F1001" i="6"/>
  <c r="F1000" i="6"/>
  <c r="F999" i="6"/>
  <c r="F998" i="6"/>
  <c r="F997" i="6"/>
  <c r="F996" i="6"/>
  <c r="F995" i="6"/>
  <c r="F994" i="6"/>
  <c r="F993" i="6"/>
  <c r="F992" i="6"/>
  <c r="F991" i="6"/>
  <c r="F990" i="6"/>
  <c r="F989" i="6"/>
  <c r="F988" i="6"/>
  <c r="F987" i="6"/>
  <c r="F986" i="6"/>
  <c r="F985" i="6"/>
  <c r="F984" i="6"/>
  <c r="F983" i="6"/>
  <c r="F982" i="6"/>
  <c r="F981" i="6"/>
  <c r="F980" i="6"/>
  <c r="F979" i="6"/>
  <c r="F978" i="6"/>
  <c r="F977" i="6"/>
  <c r="F976" i="6"/>
  <c r="F975" i="6"/>
  <c r="F974" i="6"/>
  <c r="F973" i="6"/>
  <c r="F972" i="6"/>
  <c r="F971" i="6"/>
  <c r="F970" i="6"/>
  <c r="F969" i="6"/>
  <c r="F968" i="6"/>
  <c r="F967" i="6"/>
  <c r="F966" i="6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1" i="6"/>
  <c r="E2387" i="6"/>
  <c r="E2386" i="6"/>
  <c r="E2385" i="6"/>
  <c r="E2384" i="6"/>
  <c r="E2383" i="6"/>
  <c r="E2382" i="6"/>
  <c r="E2381" i="6"/>
  <c r="E2380" i="6"/>
  <c r="E2379" i="6"/>
  <c r="E2378" i="6"/>
  <c r="E2377" i="6"/>
  <c r="E2376" i="6"/>
  <c r="E2375" i="6"/>
  <c r="E2374" i="6"/>
  <c r="E2373" i="6"/>
  <c r="E2372" i="6"/>
  <c r="E2371" i="6"/>
  <c r="E2370" i="6"/>
  <c r="E2369" i="6"/>
  <c r="E2368" i="6"/>
  <c r="E2367" i="6"/>
  <c r="E2366" i="6"/>
  <c r="E2365" i="6"/>
  <c r="E2364" i="6"/>
  <c r="E2363" i="6"/>
  <c r="E2362" i="6"/>
  <c r="E2361" i="6"/>
  <c r="E2360" i="6"/>
  <c r="E2359" i="6"/>
  <c r="E2358" i="6"/>
  <c r="E2357" i="6"/>
  <c r="E2356" i="6"/>
  <c r="E2355" i="6"/>
  <c r="E2354" i="6"/>
  <c r="E2353" i="6"/>
  <c r="E2352" i="6"/>
  <c r="E2351" i="6"/>
  <c r="E2350" i="6"/>
  <c r="E2349" i="6"/>
  <c r="E2348" i="6"/>
  <c r="E2347" i="6"/>
  <c r="E2346" i="6"/>
  <c r="E2345" i="6"/>
  <c r="E2344" i="6"/>
  <c r="E2343" i="6"/>
  <c r="E2342" i="6"/>
  <c r="E2341" i="6"/>
  <c r="E2340" i="6"/>
  <c r="E2339" i="6"/>
  <c r="E2338" i="6"/>
  <c r="E2337" i="6"/>
  <c r="E2336" i="6"/>
  <c r="E2335" i="6"/>
  <c r="E2334" i="6"/>
  <c r="E2333" i="6"/>
  <c r="E2332" i="6"/>
  <c r="E2331" i="6"/>
  <c r="E2330" i="6"/>
  <c r="E2329" i="6"/>
  <c r="E2328" i="6"/>
  <c r="E2327" i="6"/>
  <c r="E2326" i="6"/>
  <c r="E2325" i="6"/>
  <c r="E2324" i="6"/>
  <c r="E2323" i="6"/>
  <c r="E2322" i="6"/>
  <c r="E2321" i="6"/>
  <c r="E2320" i="6"/>
  <c r="E2319" i="6"/>
  <c r="E2318" i="6"/>
  <c r="E2317" i="6"/>
  <c r="E2316" i="6"/>
  <c r="E2315" i="6"/>
  <c r="E2314" i="6"/>
  <c r="E2313" i="6"/>
  <c r="E2312" i="6"/>
  <c r="E2311" i="6"/>
  <c r="E2310" i="6"/>
  <c r="E2309" i="6"/>
  <c r="E2308" i="6"/>
  <c r="E2307" i="6"/>
  <c r="E2306" i="6"/>
  <c r="E2305" i="6"/>
  <c r="E2304" i="6"/>
  <c r="E2303" i="6"/>
  <c r="E2302" i="6"/>
  <c r="E2301" i="6"/>
  <c r="E2300" i="6"/>
  <c r="E2299" i="6"/>
  <c r="E2298" i="6"/>
  <c r="E2297" i="6"/>
  <c r="E2296" i="6"/>
  <c r="E2295" i="6"/>
  <c r="E2294" i="6"/>
  <c r="E2293" i="6"/>
  <c r="E2292" i="6"/>
  <c r="E2291" i="6"/>
  <c r="E2290" i="6"/>
  <c r="E2289" i="6"/>
  <c r="E2288" i="6"/>
  <c r="E2287" i="6"/>
  <c r="E2286" i="6"/>
  <c r="E2285" i="6"/>
  <c r="E2284" i="6"/>
  <c r="E2283" i="6"/>
  <c r="E2282" i="6"/>
  <c r="E2281" i="6"/>
  <c r="E2280" i="6"/>
  <c r="E2279" i="6"/>
  <c r="E2278" i="6"/>
  <c r="E2277" i="6"/>
  <c r="E2276" i="6"/>
  <c r="E2275" i="6"/>
  <c r="E2274" i="6"/>
  <c r="E2273" i="6"/>
  <c r="E2272" i="6"/>
  <c r="E2271" i="6"/>
  <c r="E2270" i="6"/>
  <c r="E2269" i="6"/>
  <c r="E2268" i="6"/>
  <c r="E2267" i="6"/>
  <c r="E2266" i="6"/>
  <c r="E2265" i="6"/>
  <c r="E2264" i="6"/>
  <c r="E2263" i="6"/>
  <c r="E2262" i="6"/>
  <c r="E2261" i="6"/>
  <c r="E2260" i="6"/>
  <c r="E2259" i="6"/>
  <c r="E2258" i="6"/>
  <c r="E2257" i="6"/>
  <c r="E2256" i="6"/>
  <c r="E2255" i="6"/>
  <c r="E2254" i="6"/>
  <c r="E2253" i="6"/>
  <c r="E2252" i="6"/>
  <c r="E2251" i="6"/>
  <c r="E2250" i="6"/>
  <c r="E2249" i="6"/>
  <c r="E2248" i="6"/>
  <c r="E2247" i="6"/>
  <c r="E2246" i="6"/>
  <c r="E2245" i="6"/>
  <c r="E2244" i="6"/>
  <c r="E2243" i="6"/>
  <c r="E2242" i="6"/>
  <c r="E2241" i="6"/>
  <c r="E2240" i="6"/>
  <c r="E2239" i="6"/>
  <c r="E2238" i="6"/>
  <c r="E2237" i="6"/>
  <c r="E2236" i="6"/>
  <c r="E2235" i="6"/>
  <c r="E2234" i="6"/>
  <c r="E2233" i="6"/>
  <c r="E2232" i="6"/>
  <c r="E2231" i="6"/>
  <c r="E2230" i="6"/>
  <c r="E2229" i="6"/>
  <c r="E2228" i="6"/>
  <c r="E2227" i="6"/>
  <c r="E2226" i="6"/>
  <c r="E2225" i="6"/>
  <c r="E2224" i="6"/>
  <c r="E2223" i="6"/>
  <c r="E2222" i="6"/>
  <c r="E2221" i="6"/>
  <c r="E2220" i="6"/>
  <c r="E2219" i="6"/>
  <c r="E2218" i="6"/>
  <c r="E2217" i="6"/>
  <c r="E2216" i="6"/>
  <c r="E2215" i="6"/>
  <c r="E2214" i="6"/>
  <c r="E2213" i="6"/>
  <c r="E2212" i="6"/>
  <c r="E2211" i="6"/>
  <c r="E2210" i="6"/>
  <c r="E2209" i="6"/>
  <c r="E2208" i="6"/>
  <c r="E2207" i="6"/>
  <c r="E2206" i="6"/>
  <c r="E2205" i="6"/>
  <c r="E2204" i="6"/>
  <c r="E2203" i="6"/>
  <c r="E2202" i="6"/>
  <c r="E2201" i="6"/>
  <c r="E2200" i="6"/>
  <c r="E2199" i="6"/>
  <c r="E2198" i="6"/>
  <c r="E2197" i="6"/>
  <c r="E2196" i="6"/>
  <c r="E2195" i="6"/>
  <c r="E2194" i="6"/>
  <c r="E2193" i="6"/>
  <c r="E2192" i="6"/>
  <c r="E2191" i="6"/>
  <c r="E2190" i="6"/>
  <c r="E2189" i="6"/>
  <c r="E2188" i="6"/>
  <c r="E2187" i="6"/>
  <c r="E2186" i="6"/>
  <c r="E2185" i="6"/>
  <c r="E2184" i="6"/>
  <c r="E2183" i="6"/>
  <c r="E2182" i="6"/>
  <c r="E2181" i="6"/>
  <c r="E2180" i="6"/>
  <c r="E2179" i="6"/>
  <c r="E2178" i="6"/>
  <c r="E2177" i="6"/>
  <c r="E2176" i="6"/>
  <c r="E2175" i="6"/>
  <c r="E2174" i="6"/>
  <c r="E2173" i="6"/>
  <c r="E2172" i="6"/>
  <c r="E2171" i="6"/>
  <c r="E2170" i="6"/>
  <c r="E2169" i="6"/>
  <c r="E2168" i="6"/>
  <c r="E2167" i="6"/>
  <c r="E2166" i="6"/>
  <c r="E2165" i="6"/>
  <c r="E2164" i="6"/>
  <c r="E2163" i="6"/>
  <c r="E2162" i="6"/>
  <c r="E2161" i="6"/>
  <c r="E2160" i="6"/>
  <c r="E2159" i="6"/>
  <c r="E2158" i="6"/>
  <c r="E2157" i="6"/>
  <c r="E2156" i="6"/>
  <c r="E2155" i="6"/>
  <c r="E2154" i="6"/>
  <c r="E2153" i="6"/>
  <c r="E2152" i="6"/>
  <c r="E2151" i="6"/>
  <c r="E2150" i="6"/>
  <c r="E2149" i="6"/>
  <c r="E2148" i="6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1" i="6"/>
  <c r="O1" i="4" l="1"/>
</calcChain>
</file>

<file path=xl/sharedStrings.xml><?xml version="1.0" encoding="utf-8"?>
<sst xmlns="http://schemas.openxmlformats.org/spreadsheetml/2006/main" count="69130" uniqueCount="7755">
  <si>
    <t>35-39 Men 100m</t>
  </si>
  <si>
    <t>Name</t>
  </si>
  <si>
    <t>Affiliation</t>
  </si>
  <si>
    <t>Mark</t>
  </si>
  <si>
    <t>Status</t>
  </si>
  <si>
    <t>accepted</t>
  </si>
  <si>
    <t>Dedrick Clark</t>
  </si>
  <si>
    <t>United States of America</t>
  </si>
  <si>
    <t>Hugh Reid</t>
  </si>
  <si>
    <t>Babatunde Ridley</t>
  </si>
  <si>
    <t>Anouxa Vixathep</t>
  </si>
  <si>
    <t>35-39 Women 100m</t>
  </si>
  <si>
    <t>Brandi Bernert</t>
  </si>
  <si>
    <t>LaTisha Moulds</t>
  </si>
  <si>
    <t>Danelle Readinger</t>
  </si>
  <si>
    <t>Kendra Taylor</t>
  </si>
  <si>
    <t>Kimberly Touya</t>
  </si>
  <si>
    <t>NT</t>
  </si>
  <si>
    <t>40-44 Men 100m</t>
  </si>
  <si>
    <t>Andre Baynes</t>
  </si>
  <si>
    <t>Mike Freeman</t>
  </si>
  <si>
    <t>Andre Millar</t>
  </si>
  <si>
    <t>Alvaro Padilla</t>
  </si>
  <si>
    <t>Lyndell Pittman</t>
  </si>
  <si>
    <t>Alfredo Sanchez</t>
  </si>
  <si>
    <t>Ivory Veale</t>
  </si>
  <si>
    <t>40-44 Women 100m</t>
  </si>
  <si>
    <t>LaTrica Dendy</t>
  </si>
  <si>
    <t>Isabelle Dierauer</t>
  </si>
  <si>
    <t>45-49 Men 100m</t>
  </si>
  <si>
    <t>Clinton Aurelien</t>
  </si>
  <si>
    <t>Bennett Buchsieb</t>
  </si>
  <si>
    <t>Duane Gosa</t>
  </si>
  <si>
    <t>Tecumseh Peete</t>
  </si>
  <si>
    <t>Reggie Pendland</t>
  </si>
  <si>
    <t>Karnell Vickers</t>
  </si>
  <si>
    <t>45-49 Women 100m</t>
  </si>
  <si>
    <t>Linda Carty</t>
  </si>
  <si>
    <t>Beth Clark</t>
  </si>
  <si>
    <t>Emmanuelle McGowan</t>
  </si>
  <si>
    <t>Nedenia West</t>
  </si>
  <si>
    <t>50-54 Men 100m</t>
  </si>
  <si>
    <t>Kevin Biggers</t>
  </si>
  <si>
    <t>Francois Boda</t>
  </si>
  <si>
    <t>Brian Coushay</t>
  </si>
  <si>
    <t>Clifton Culpepper</t>
  </si>
  <si>
    <t>Eric Merriweather</t>
  </si>
  <si>
    <t>William Shelton</t>
  </si>
  <si>
    <t>Leondus Worsley</t>
  </si>
  <si>
    <t>50-54 Women 100m</t>
  </si>
  <si>
    <t>Marjorie A Milligan Jackson</t>
  </si>
  <si>
    <t>Renee Shepherd</t>
  </si>
  <si>
    <t>55-59 Men 100m</t>
  </si>
  <si>
    <t>James Chinn</t>
  </si>
  <si>
    <t>Tony DiSalvo</t>
  </si>
  <si>
    <t>Philip Hill</t>
  </si>
  <si>
    <t>Martin Krulee</t>
  </si>
  <si>
    <t>Robert McDaniels</t>
  </si>
  <si>
    <t>Don Stricklin</t>
  </si>
  <si>
    <t>Kenneth Thomas</t>
  </si>
  <si>
    <t>Allan Tissenbaum</t>
  </si>
  <si>
    <t>55-59 Women 100m</t>
  </si>
  <si>
    <t>Daphne Sluys</t>
  </si>
  <si>
    <t>60-64 Men 100m</t>
  </si>
  <si>
    <t>Phillip Torie</t>
  </si>
  <si>
    <t>Thaddeus Wilson</t>
  </si>
  <si>
    <t>65-69 Men 100m</t>
  </si>
  <si>
    <t>Jeff Cabili</t>
  </si>
  <si>
    <t>Dennis Hickman</t>
  </si>
  <si>
    <t>Robert Lang</t>
  </si>
  <si>
    <t>John Oleski</t>
  </si>
  <si>
    <t>Kenrick Smith</t>
  </si>
  <si>
    <t>65-69 Women 100m</t>
  </si>
  <si>
    <t>LaTanya Glass</t>
  </si>
  <si>
    <t>Brenda Matthews</t>
  </si>
  <si>
    <t>Mary Trotto</t>
  </si>
  <si>
    <t>Ardienette Tucker</t>
  </si>
  <si>
    <t>70-74 Men 100m</t>
  </si>
  <si>
    <t>Kenton Brown</t>
  </si>
  <si>
    <t>Joseph Johnson</t>
  </si>
  <si>
    <t>Richard Jones</t>
  </si>
  <si>
    <t>Roger Pierce</t>
  </si>
  <si>
    <t>Stephen Robbins</t>
  </si>
  <si>
    <t>Gary Snyder</t>
  </si>
  <si>
    <t>70-74 Women 100m</t>
  </si>
  <si>
    <t>Marilyn Mitchell</t>
  </si>
  <si>
    <t>75-79 Men 100m</t>
  </si>
  <si>
    <t>Robert Cozens</t>
  </si>
  <si>
    <t>Robert Lida</t>
  </si>
  <si>
    <t>Emil Pawlik</t>
  </si>
  <si>
    <t>75-79 Women 100m</t>
  </si>
  <si>
    <t>Kathy Bergen</t>
  </si>
  <si>
    <t>Jean Daprano</t>
  </si>
  <si>
    <t>Carolyn Langenwalter</t>
  </si>
  <si>
    <t>Mary Roman</t>
  </si>
  <si>
    <t>80-84 Men 100m</t>
  </si>
  <si>
    <t>Myron Burr</t>
  </si>
  <si>
    <t>Bill Kaspari</t>
  </si>
  <si>
    <t>Dick Richards</t>
  </si>
  <si>
    <t>80-84 Women 100m</t>
  </si>
  <si>
    <t>Fei-Mei Chou</t>
  </si>
  <si>
    <t>Florence Meiler</t>
  </si>
  <si>
    <t>Irene Obera</t>
  </si>
  <si>
    <t>35-39 Men 200m</t>
  </si>
  <si>
    <t>Antwon Dussett</t>
  </si>
  <si>
    <t>35-39 Women 200m</t>
  </si>
  <si>
    <t>Rukiya Jeffers</t>
  </si>
  <si>
    <t>40-44 Men 200m</t>
  </si>
  <si>
    <t>Calvin Brown</t>
  </si>
  <si>
    <t>Marcus Santi</t>
  </si>
  <si>
    <t>40-44 Women 200m</t>
  </si>
  <si>
    <t>Nicole Luke</t>
  </si>
  <si>
    <t>Maurelhena Walles</t>
  </si>
  <si>
    <t>45-49 Men 200m</t>
  </si>
  <si>
    <t>Lee Bridges</t>
  </si>
  <si>
    <t>John Cormier</t>
  </si>
  <si>
    <t>Shigeki Makino</t>
  </si>
  <si>
    <t>Robert Thomas</t>
  </si>
  <si>
    <t>45-49 Women 200m</t>
  </si>
  <si>
    <t>Grace Edgerly</t>
  </si>
  <si>
    <t>Evelyn Konrad</t>
  </si>
  <si>
    <t>Maryline Roux</t>
  </si>
  <si>
    <t>50-54 Men 200m</t>
  </si>
  <si>
    <t>David Jones</t>
  </si>
  <si>
    <t>Marcus Shute</t>
  </si>
  <si>
    <t>Matthew Wallack</t>
  </si>
  <si>
    <t>50-54 Women 200m</t>
  </si>
  <si>
    <t>Catherine Popovitch</t>
  </si>
  <si>
    <t>Shemayne Williams</t>
  </si>
  <si>
    <t>55-59 Men 200m</t>
  </si>
  <si>
    <t>William Yelverton</t>
  </si>
  <si>
    <t>55-59 Women 200m</t>
  </si>
  <si>
    <t>Karen Frazier</t>
  </si>
  <si>
    <t>Debra Hoffman</t>
  </si>
  <si>
    <t>Susan Loyd</t>
  </si>
  <si>
    <t>Alina Macneal</t>
  </si>
  <si>
    <t>Ginny Richburg</t>
  </si>
  <si>
    <t>60-64 Men 200m</t>
  </si>
  <si>
    <t>Curtis Baldwin</t>
  </si>
  <si>
    <t>Roosevelt Charles</t>
  </si>
  <si>
    <t>Clyde Crowl</t>
  </si>
  <si>
    <t>65-69 Men 200m</t>
  </si>
  <si>
    <t>Carroll Blake</t>
  </si>
  <si>
    <t>65-69 Women 200m</t>
  </si>
  <si>
    <t>70-74 Men 200m</t>
  </si>
  <si>
    <t>75-79 Men 200m</t>
  </si>
  <si>
    <t>75-79 Women 200m</t>
  </si>
  <si>
    <t>80-84 Men 200m</t>
  </si>
  <si>
    <t>80-84 Women 200m</t>
  </si>
  <si>
    <t>35-39 Men 400m</t>
  </si>
  <si>
    <t>Keith Chambers</t>
  </si>
  <si>
    <t>35-39 Women 400m</t>
  </si>
  <si>
    <t>Anna Mayhewrozek</t>
  </si>
  <si>
    <t>40-44 Men 400m</t>
  </si>
  <si>
    <t>Andrew Hogue</t>
  </si>
  <si>
    <t>40-44 Women 400m</t>
  </si>
  <si>
    <t>Tamara R King-Foster</t>
  </si>
  <si>
    <t>45-49 Men 400m</t>
  </si>
  <si>
    <t>Neil Fitzgerald</t>
  </si>
  <si>
    <t>Phillip Wright</t>
  </si>
  <si>
    <t>45-49 Women 400m</t>
  </si>
  <si>
    <t>Lisa Daley</t>
  </si>
  <si>
    <t>Diane Pomeroy</t>
  </si>
  <si>
    <t>Charmaine Roberts</t>
  </si>
  <si>
    <t>50-54 Men 400m</t>
  </si>
  <si>
    <t>Corey Moody</t>
  </si>
  <si>
    <t>Terry Parks</t>
  </si>
  <si>
    <t>50-54 Women 400m</t>
  </si>
  <si>
    <t>Joy Upshaw</t>
  </si>
  <si>
    <t>55-59 Men 400m</t>
  </si>
  <si>
    <t>Brent Cottong</t>
  </si>
  <si>
    <t>Ben James</t>
  </si>
  <si>
    <t>Jeff Lindsay</t>
  </si>
  <si>
    <t>Jeff Noel</t>
  </si>
  <si>
    <t>55-59 Women 400m</t>
  </si>
  <si>
    <t>Cheryl Bellaire</t>
  </si>
  <si>
    <t>Lesley Chaplin</t>
  </si>
  <si>
    <t>Vicki Fox</t>
  </si>
  <si>
    <t>60-64 Men 400m</t>
  </si>
  <si>
    <t>Rick Easley</t>
  </si>
  <si>
    <t>George Haywood</t>
  </si>
  <si>
    <t>David Schmanski</t>
  </si>
  <si>
    <t>60-64 Women 400m</t>
  </si>
  <si>
    <t>Coreen Steinbach</t>
  </si>
  <si>
    <t>65-69 Men 400m</t>
  </si>
  <si>
    <t>Steven Hardison</t>
  </si>
  <si>
    <t>Norman George Lewis</t>
  </si>
  <si>
    <t>Stefan Waltermann</t>
  </si>
  <si>
    <t>65-69 Women 400m</t>
  </si>
  <si>
    <t>Patricia Kelly</t>
  </si>
  <si>
    <t>70-74 Men 400m</t>
  </si>
  <si>
    <t>Dennis Duffy</t>
  </si>
  <si>
    <t>75-79 Men 400m</t>
  </si>
  <si>
    <t>75-79 Women 400m</t>
  </si>
  <si>
    <t>80-84 Men 400m</t>
  </si>
  <si>
    <t>Edward Dunaye</t>
  </si>
  <si>
    <t>80-84 Women 400m</t>
  </si>
  <si>
    <t>35-39 Men 800m</t>
  </si>
  <si>
    <t>35-39 Women 800m</t>
  </si>
  <si>
    <t>40-44 Men 800m</t>
  </si>
  <si>
    <t>Mark Williams</t>
  </si>
  <si>
    <t>40-44 Women 800m</t>
  </si>
  <si>
    <t>45-49 Men 800m</t>
  </si>
  <si>
    <t>Nicholas Berra</t>
  </si>
  <si>
    <t>Nigel Francis</t>
  </si>
  <si>
    <t>Brent Jones</t>
  </si>
  <si>
    <t>Rene Sepulveda</t>
  </si>
  <si>
    <t>Jonathan Silva</t>
  </si>
  <si>
    <t>45-49 Women 800m</t>
  </si>
  <si>
    <t>Christine Gentile</t>
  </si>
  <si>
    <t>Jennifer Hegarty</t>
  </si>
  <si>
    <t>50-54 Men 800m</t>
  </si>
  <si>
    <t>Alfredo Ortiz</t>
  </si>
  <si>
    <t>Anthony Ruiz</t>
  </si>
  <si>
    <t>50-54 Women 800m</t>
  </si>
  <si>
    <t>Lorraine Jasper</t>
  </si>
  <si>
    <t>55-59 Men 800m</t>
  </si>
  <si>
    <t>Paul Fragua</t>
  </si>
  <si>
    <t>Ray Knerr</t>
  </si>
  <si>
    <t>Anslem LeBourne</t>
  </si>
  <si>
    <t>Kevin Paulk</t>
  </si>
  <si>
    <t>Douglas Thompson</t>
  </si>
  <si>
    <t>Ricardo Troncoso</t>
  </si>
  <si>
    <t>55-59 Women 800m</t>
  </si>
  <si>
    <t>60-64 Men 800m</t>
  </si>
  <si>
    <t>Stephen Chantry</t>
  </si>
  <si>
    <t>Thomas Hartshorne</t>
  </si>
  <si>
    <t>Werner W K Hoeger</t>
  </si>
  <si>
    <t>Spider Rossiter</t>
  </si>
  <si>
    <t>60-64 Women 800m</t>
  </si>
  <si>
    <t>65-69 Men 800m</t>
  </si>
  <si>
    <t>Ronald Pate</t>
  </si>
  <si>
    <t>Graeme Shirley</t>
  </si>
  <si>
    <t>70-74 Men 800m</t>
  </si>
  <si>
    <t>John Kuhi</t>
  </si>
  <si>
    <t>Frederick Lindsley</t>
  </si>
  <si>
    <t>Rich Tucker</t>
  </si>
  <si>
    <t>75-79 Men 800m</t>
  </si>
  <si>
    <t>James Beckett</t>
  </si>
  <si>
    <t>Sidney Howard</t>
  </si>
  <si>
    <t>75-79 Women 800m</t>
  </si>
  <si>
    <t>80-84 Women 800m</t>
  </si>
  <si>
    <t>Mary Harada</t>
  </si>
  <si>
    <t>Lynne Hurrell</t>
  </si>
  <si>
    <t>35-39 Men 1500m</t>
  </si>
  <si>
    <t>Johann Odermatt</t>
  </si>
  <si>
    <t>35-39 Women 1500m</t>
  </si>
  <si>
    <t>40-44 Men 1500m</t>
  </si>
  <si>
    <t>Tariq Hager</t>
  </si>
  <si>
    <t>40-44 Women 1500m</t>
  </si>
  <si>
    <t>Angela Heung</t>
  </si>
  <si>
    <t>Latashia Key</t>
  </si>
  <si>
    <t>Jennifer St Jean</t>
  </si>
  <si>
    <t>45-49 Men 1500m</t>
  </si>
  <si>
    <t>Sean Nyhan</t>
  </si>
  <si>
    <t>Matthew Thomas</t>
  </si>
  <si>
    <t>45-49 Women 1500m</t>
  </si>
  <si>
    <t>Allyson Serrao</t>
  </si>
  <si>
    <t>Jill Vollweiler</t>
  </si>
  <si>
    <t>50-54 Men 1500m</t>
  </si>
  <si>
    <t>Kenneth Barbee</t>
  </si>
  <si>
    <t>Stephane Bois</t>
  </si>
  <si>
    <t>Kevin Forde</t>
  </si>
  <si>
    <t>Bryan Mayberry</t>
  </si>
  <si>
    <t>Douglas Murdoch</t>
  </si>
  <si>
    <t>Conor O'Driscoll</t>
  </si>
  <si>
    <t>50-54 Women 1500m</t>
  </si>
  <si>
    <t>Makie Ohler</t>
  </si>
  <si>
    <t>55-59 Men 1500m</t>
  </si>
  <si>
    <t>Mark Cleary</t>
  </si>
  <si>
    <t>Daniel King</t>
  </si>
  <si>
    <t>55-59 Women 1500m</t>
  </si>
  <si>
    <t>Carmen Ayala-Troncoso</t>
  </si>
  <si>
    <t>Inka Mims</t>
  </si>
  <si>
    <t>Elena Shemyakina</t>
  </si>
  <si>
    <t>60-64 Men 1500m</t>
  </si>
  <si>
    <t>60-64 Women 1500m</t>
  </si>
  <si>
    <t>Barbara Holzman</t>
  </si>
  <si>
    <t>65-69 Men 1500m</t>
  </si>
  <si>
    <t>Seth Bergmann</t>
  </si>
  <si>
    <t>Clyde Lehman</t>
  </si>
  <si>
    <t>Robert Weiner</t>
  </si>
  <si>
    <t>65-69 Women 1500m</t>
  </si>
  <si>
    <t>Mary V Rosado</t>
  </si>
  <si>
    <t>70-74 Men 1500m</t>
  </si>
  <si>
    <t>James Boughter</t>
  </si>
  <si>
    <t>Przemyslaw Nowicki</t>
  </si>
  <si>
    <t>Paul Perry</t>
  </si>
  <si>
    <t>75-79 Men 1500m</t>
  </si>
  <si>
    <t>75-79 Women 1500m</t>
  </si>
  <si>
    <t>80-84 Women 1500m</t>
  </si>
  <si>
    <t>40-44 Men 5000m</t>
  </si>
  <si>
    <t>Clint Santoro</t>
  </si>
  <si>
    <t>40-44 Women 5000m</t>
  </si>
  <si>
    <t>45-49 Men 5000m</t>
  </si>
  <si>
    <t>Michael McManus</t>
  </si>
  <si>
    <t>Chad Newton</t>
  </si>
  <si>
    <t>45-49 Women 5000m</t>
  </si>
  <si>
    <t>50-54 Men 5000m</t>
  </si>
  <si>
    <t>Francis Burdett</t>
  </si>
  <si>
    <t>David Jackson</t>
  </si>
  <si>
    <t>William Newsham</t>
  </si>
  <si>
    <t>Mark Zamek</t>
  </si>
  <si>
    <t>50-54 Women 5000m</t>
  </si>
  <si>
    <t>Tina Klein</t>
  </si>
  <si>
    <t>55-59 Men 5000m</t>
  </si>
  <si>
    <t>Michael Cassella-Blackburn</t>
  </si>
  <si>
    <t>Charles Muse</t>
  </si>
  <si>
    <t>Brian Pilcher</t>
  </si>
  <si>
    <t>55-59 Women 5000m</t>
  </si>
  <si>
    <t>Rose Asquith</t>
  </si>
  <si>
    <t>60-64 Men 5000m</t>
  </si>
  <si>
    <t>Dale Campbell</t>
  </si>
  <si>
    <t>Robert Qualls</t>
  </si>
  <si>
    <t>60-64 Women 5000m</t>
  </si>
  <si>
    <t>65-69 Men 5000m</t>
  </si>
  <si>
    <t>Drue Mathies</t>
  </si>
  <si>
    <t>70-74 Men 5000m</t>
  </si>
  <si>
    <t>75-79 Men 5000m</t>
  </si>
  <si>
    <t>John Brennand</t>
  </si>
  <si>
    <t>80-84 Men 5000m</t>
  </si>
  <si>
    <t>Robert Smith</t>
  </si>
  <si>
    <t>80-84 Women 5000m</t>
  </si>
  <si>
    <t>40-44 Women 10000m</t>
  </si>
  <si>
    <t>Janine Marello</t>
  </si>
  <si>
    <t>45-49 Men 10000m</t>
  </si>
  <si>
    <t>Michael Lynes</t>
  </si>
  <si>
    <t>45-49 Women 10000m</t>
  </si>
  <si>
    <t>50-54 Men 10000m</t>
  </si>
  <si>
    <t>50-54 Women 10000m</t>
  </si>
  <si>
    <t>55-59 Men 10000m</t>
  </si>
  <si>
    <t>55-59 Women 10000m</t>
  </si>
  <si>
    <t>60-64 Men 10000m</t>
  </si>
  <si>
    <t>60-64 Women 10000m</t>
  </si>
  <si>
    <t>Sharon R. Vaughn</t>
  </si>
  <si>
    <t>65-69 Men 10000m</t>
  </si>
  <si>
    <t>75-79 Men 10000m</t>
  </si>
  <si>
    <t>80-84 Women 10000m</t>
  </si>
  <si>
    <t>40-44 Women 80m Hurdles</t>
  </si>
  <si>
    <t>Rachel Guest</t>
  </si>
  <si>
    <t>45-49 Women 80m Hurdles</t>
  </si>
  <si>
    <t>Lisa Littrell</t>
  </si>
  <si>
    <t>Stacey Noble</t>
  </si>
  <si>
    <t>Menka Scott</t>
  </si>
  <si>
    <t>50-54 Women 80m Hurdles</t>
  </si>
  <si>
    <t>Koura Gibson</t>
  </si>
  <si>
    <t>60-64 Women 80m Hurdles</t>
  </si>
  <si>
    <t>Rita Hanscom</t>
  </si>
  <si>
    <t>65-69 Women 80m Hurdles</t>
  </si>
  <si>
    <t>80-84 Women 80m Hurdles</t>
  </si>
  <si>
    <t>Christel Donley</t>
  </si>
  <si>
    <t>70-74 Men 80m Hurdles</t>
  </si>
  <si>
    <t>Howard Booth</t>
  </si>
  <si>
    <t>75-79 Men 80m Hurdles</t>
  </si>
  <si>
    <t>Terry Rowan</t>
  </si>
  <si>
    <t>35-39 Women 100m Hurdles</t>
  </si>
  <si>
    <t>50-54 Men 100m Hurdles</t>
  </si>
  <si>
    <t>David Ashford</t>
  </si>
  <si>
    <t>Damon Blakemore</t>
  </si>
  <si>
    <t>Jay Williams</t>
  </si>
  <si>
    <t>55-59 Men 100m Hurdles</t>
  </si>
  <si>
    <t>Jeff Brower</t>
  </si>
  <si>
    <t>Brian Conley</t>
  </si>
  <si>
    <t>Keith McQuitter</t>
  </si>
  <si>
    <t>60-64 Men 100m Hurdles</t>
  </si>
  <si>
    <t>Russell Jacquet-Acea</t>
  </si>
  <si>
    <t>Ross Jones</t>
  </si>
  <si>
    <t>Donald Keller</t>
  </si>
  <si>
    <t>65-69 Men 100m Hurdles</t>
  </si>
  <si>
    <t>Edward Baskauskas</t>
  </si>
  <si>
    <t>Dr. Frederick Johnston</t>
  </si>
  <si>
    <t>40-44 Men 110m Hurdles</t>
  </si>
  <si>
    <t>45-49 Men 110m Hurdles</t>
  </si>
  <si>
    <t>Don Drummond</t>
  </si>
  <si>
    <t>Courtney Hawkins</t>
  </si>
  <si>
    <t>Derek Pye</t>
  </si>
  <si>
    <t>80-84 Women 200m Hurdles</t>
  </si>
  <si>
    <t>80-84 Men 200m Hurdles</t>
  </si>
  <si>
    <t>William Jankovich</t>
  </si>
  <si>
    <t>50-54 Women 300m Hurdles</t>
  </si>
  <si>
    <t>Caren Ware</t>
  </si>
  <si>
    <t>Mary Wilkins</t>
  </si>
  <si>
    <t>55-59 Women 300m Hurdles</t>
  </si>
  <si>
    <t>60-64 Women 300m Hurdles</t>
  </si>
  <si>
    <t>65-69 Women 300m Hurdles</t>
  </si>
  <si>
    <t>60-64 Men 300m Hurdles</t>
  </si>
  <si>
    <t>Horace Hudson</t>
  </si>
  <si>
    <t>65-69 Men 300m Hurdles</t>
  </si>
  <si>
    <t>Rodney Wiltshire</t>
  </si>
  <si>
    <t>75-79 Men 300m Hurdles</t>
  </si>
  <si>
    <t>35-39 Women 400m Hurdles</t>
  </si>
  <si>
    <t>40-44 Women 400m Hurdles</t>
  </si>
  <si>
    <t>45-49 Women 400m Hurdles</t>
  </si>
  <si>
    <t>40-44 Men 400m Hurdles</t>
  </si>
  <si>
    <t>45-49 Men 400m Hurdles</t>
  </si>
  <si>
    <t>Brad Dittmar</t>
  </si>
  <si>
    <t>50-54 Men 400m Hurdles</t>
  </si>
  <si>
    <t>55-59 Men 400m Hurdles</t>
  </si>
  <si>
    <t>Darnell Gatling</t>
  </si>
  <si>
    <t>50-54 Women 2000m Steeplechase</t>
  </si>
  <si>
    <t>55-59 Women 2000m Steeplechase</t>
  </si>
  <si>
    <t>65-69 Women 2000m Steeplechase</t>
  </si>
  <si>
    <t>80-84 Women 2000m Steeplechase</t>
  </si>
  <si>
    <t>60-64 Men 2000m Steeplechase</t>
  </si>
  <si>
    <t>Alan Dukes</t>
  </si>
  <si>
    <t>65-69 Men 2000m Steeplechase</t>
  </si>
  <si>
    <t>70-74 Men 2000m Steeplechase</t>
  </si>
  <si>
    <t>75-79 Men 2000m Steeplechase</t>
  </si>
  <si>
    <t>Roland Cormier</t>
  </si>
  <si>
    <t>40-44 Men 3000m Steeplechase</t>
  </si>
  <si>
    <t>45-49 Men 3000m Steeplechase</t>
  </si>
  <si>
    <t>George Berg</t>
  </si>
  <si>
    <t>50-54 Men 3000m Steeplechase</t>
  </si>
  <si>
    <t>55-59 Men 3000m Steeplechase</t>
  </si>
  <si>
    <t>Brooks Esser</t>
  </si>
  <si>
    <t>35-39 Women 5000m Race Walk</t>
  </si>
  <si>
    <t>Erin Taylor-Talcott</t>
  </si>
  <si>
    <t>50-54 Men 5000m Race Walk</t>
  </si>
  <si>
    <t>Michael Blanchard</t>
  </si>
  <si>
    <t>Bruce Logan</t>
  </si>
  <si>
    <t>David Swarts</t>
  </si>
  <si>
    <t>55-59 Men 5000m Race Walk</t>
  </si>
  <si>
    <t>Paul DeMeester</t>
  </si>
  <si>
    <t>Mark Green</t>
  </si>
  <si>
    <t>Dave Talcott</t>
  </si>
  <si>
    <t>55-59 Women 5000m Race Walk</t>
  </si>
  <si>
    <t>Carol Bendall</t>
  </si>
  <si>
    <t>60-64 Men 5000m Race Walk</t>
  </si>
  <si>
    <t>Vince Peters</t>
  </si>
  <si>
    <t>Michael Seely</t>
  </si>
  <si>
    <t>60-64 Women 5000m Race Walk</t>
  </si>
  <si>
    <t>Donna Green</t>
  </si>
  <si>
    <t>Susan Mears</t>
  </si>
  <si>
    <t>Carol Seely</t>
  </si>
  <si>
    <t>65-69 Men 5000m Race Walk</t>
  </si>
  <si>
    <t>Richard Campbell</t>
  </si>
  <si>
    <t>Norman Frable</t>
  </si>
  <si>
    <t>Paul Lawson</t>
  </si>
  <si>
    <t>Richard McGuire</t>
  </si>
  <si>
    <t>65-69 Women 5000m Race Walk</t>
  </si>
  <si>
    <t>Darlene Backlund</t>
  </si>
  <si>
    <t>Kay Carmines</t>
  </si>
  <si>
    <t>Yoko Eichel</t>
  </si>
  <si>
    <t>Kathleen Frable</t>
  </si>
  <si>
    <t>Panseluta Geer</t>
  </si>
  <si>
    <t>Donna Graham</t>
  </si>
  <si>
    <t>Marianne Martino</t>
  </si>
  <si>
    <t>Doris McGuire</t>
  </si>
  <si>
    <t>70-74 Men 5000m Race Walk</t>
  </si>
  <si>
    <t>James Carmines</t>
  </si>
  <si>
    <t>70-74 Women 5000m Race Walk</t>
  </si>
  <si>
    <t>Evangeline Campos</t>
  </si>
  <si>
    <t>Carol Dyar</t>
  </si>
  <si>
    <t>Sandra Hults</t>
  </si>
  <si>
    <t>Lynne Juarez</t>
  </si>
  <si>
    <t>Ann Stromberg</t>
  </si>
  <si>
    <t>75-79 Men 5000m Race Walk</t>
  </si>
  <si>
    <t>John Backlund</t>
  </si>
  <si>
    <t>75-79 Women 5000m Race Walk</t>
  </si>
  <si>
    <t>Shirley Capps</t>
  </si>
  <si>
    <t>Jacqueline Chase</t>
  </si>
  <si>
    <t>Sally Simmel</t>
  </si>
  <si>
    <t>Rita Sinkovec</t>
  </si>
  <si>
    <t>Anelise Smith</t>
  </si>
  <si>
    <t>Charlene K Tschirhart</t>
  </si>
  <si>
    <t>80-84 Men 5000m Race Walk</t>
  </si>
  <si>
    <t>Carlos Acosta</t>
  </si>
  <si>
    <t>Max Green</t>
  </si>
  <si>
    <t>80-84 Women 5000m Race Walk</t>
  </si>
  <si>
    <t>Grace Moremen</t>
  </si>
  <si>
    <t>85-89 Men 5000m Race Walk</t>
  </si>
  <si>
    <t>William Moremen</t>
  </si>
  <si>
    <t>Ryszard Nawrocki</t>
  </si>
  <si>
    <t>35-39 Men 4x100m Relay Roster</t>
  </si>
  <si>
    <t>Jason Melton</t>
  </si>
  <si>
    <t>35-39 Women 4x100m Relay Roster</t>
  </si>
  <si>
    <t>40-44 Men 4x100m Relay Roster</t>
  </si>
  <si>
    <t>40-44 Women 4x100m Relay Roster</t>
  </si>
  <si>
    <t>45-49 Men 4x100m Relay Roster</t>
  </si>
  <si>
    <t>Vincent Martin</t>
  </si>
  <si>
    <t>45-49 Women 4x100m Relay Roster</t>
  </si>
  <si>
    <t>50-54 Men 4x100m Relay Roster</t>
  </si>
  <si>
    <t>50-54 Women 4x100m Relay Roster</t>
  </si>
  <si>
    <t>55-59 Men 4x100m Relay Roster</t>
  </si>
  <si>
    <t>55-59 Women 4x100m Relay Roster</t>
  </si>
  <si>
    <t>60-64 Men 4x100m Relay Roster</t>
  </si>
  <si>
    <t>65-69 Women 4x100m Relay Roster</t>
  </si>
  <si>
    <t>70-74 Men 4x100m Relay Roster</t>
  </si>
  <si>
    <t>75-79 Men 4x100m Relay Roster</t>
  </si>
  <si>
    <t>80-84 Women 4x100m Relay Roster</t>
  </si>
  <si>
    <t>35-39 Men 4x400m Relay Roster</t>
  </si>
  <si>
    <t>40-44 Men 4x400m Relay Roster</t>
  </si>
  <si>
    <t>40-44 Women 4x400m Relay Roster</t>
  </si>
  <si>
    <t>45-49 Men 4x400m Relay Roster</t>
  </si>
  <si>
    <t>45-49 Women 4x400m Relay Roster</t>
  </si>
  <si>
    <t>50-54 Men 4x400m Relay Roster</t>
  </si>
  <si>
    <t>50-54 Women 4x400m Relay Roster</t>
  </si>
  <si>
    <t>55-59 Men 4x400m Relay Roster</t>
  </si>
  <si>
    <t>55-59 Women 4x400m Relay Roster</t>
  </si>
  <si>
    <t>60-64 Men 4x400m Relay Roster</t>
  </si>
  <si>
    <t>65-69 Women 4x400m Relay Roster</t>
  </si>
  <si>
    <t>75-79 Men 4x400m Relay Roster</t>
  </si>
  <si>
    <t>80-84 Women 4x400m Relay Roster</t>
  </si>
  <si>
    <t>40-44 Men 8 km Cross Country</t>
  </si>
  <si>
    <t>40-44 Women 8 km Cross Country</t>
  </si>
  <si>
    <t>Julie Stutzman Faulkner</t>
  </si>
  <si>
    <t>45-49 Men 8 km Cross Country</t>
  </si>
  <si>
    <t>45-49 Women 8 km Cross Country</t>
  </si>
  <si>
    <t>50-54 Men 8 km Cross Country</t>
  </si>
  <si>
    <t>Donald Young</t>
  </si>
  <si>
    <t>50-54 Women 8 km Cross Country</t>
  </si>
  <si>
    <t>55-59 Men 8 km Cross Country</t>
  </si>
  <si>
    <t>55-59 Women 8 km Cross Country</t>
  </si>
  <si>
    <t>60-64 Men 8 km Cross Country</t>
  </si>
  <si>
    <t>John Mansoor</t>
  </si>
  <si>
    <t>65-69 Men 8 km Cross Country</t>
  </si>
  <si>
    <t>65-69 Women 8 km Cross Country</t>
  </si>
  <si>
    <t>70-74 Men 8 km Cross Country</t>
  </si>
  <si>
    <t>75-79 Men 8 km Cross Country</t>
  </si>
  <si>
    <t>80-84 Women 8 km Cross Country</t>
  </si>
  <si>
    <t>35-39 Women Half Marathon</t>
  </si>
  <si>
    <t>Liz Roberts</t>
  </si>
  <si>
    <t>40-44 Men Half Marathon</t>
  </si>
  <si>
    <t>Peter Griffiths</t>
  </si>
  <si>
    <t>45-49 Men Half Marathon</t>
  </si>
  <si>
    <t>45-49 Women Half Marathon</t>
  </si>
  <si>
    <t>Michelle OBrien</t>
  </si>
  <si>
    <t>Lisa Thompson</t>
  </si>
  <si>
    <t>50-54 Men Half Marathon</t>
  </si>
  <si>
    <t>Peter Dierauer</t>
  </si>
  <si>
    <t>William Henderson</t>
  </si>
  <si>
    <t>50-54 Women Half Marathon</t>
  </si>
  <si>
    <t>55-59 Men Half Marathon</t>
  </si>
  <si>
    <t>Patrick Flaherty</t>
  </si>
  <si>
    <t>David Piper</t>
  </si>
  <si>
    <t>Matthew Reue</t>
  </si>
  <si>
    <t>55-59 Women Half Marathon</t>
  </si>
  <si>
    <t>Mary Faria</t>
  </si>
  <si>
    <t>June Harrris</t>
  </si>
  <si>
    <t>Drusilla Pratt-Otto</t>
  </si>
  <si>
    <t>Deborah Touchy</t>
  </si>
  <si>
    <t>60-64 Men Half Marathon</t>
  </si>
  <si>
    <t>Alan Kolling</t>
  </si>
  <si>
    <t>60-64 Women Half Marathon</t>
  </si>
  <si>
    <t>Nancy Greig</t>
  </si>
  <si>
    <t>Kathleen Mahon</t>
  </si>
  <si>
    <t>65-69 Women Half Marathon</t>
  </si>
  <si>
    <t>Lenore Webber</t>
  </si>
  <si>
    <t>40-44 Men Marathon</t>
  </si>
  <si>
    <t>Matthew David Sell</t>
  </si>
  <si>
    <t>45-49 Men Marathon</t>
  </si>
  <si>
    <t>Stuart Geer</t>
  </si>
  <si>
    <t>50-54 Men Marathon</t>
  </si>
  <si>
    <t>Avi Moss</t>
  </si>
  <si>
    <t>55-59 Men Marathon</t>
  </si>
  <si>
    <t>Alex Danner</t>
  </si>
  <si>
    <t>Richard Ferguson</t>
  </si>
  <si>
    <t>Daniel Zulaica</t>
  </si>
  <si>
    <t>55-59 Women Marathon</t>
  </si>
  <si>
    <t>60-64 Men Marathon</t>
  </si>
  <si>
    <t>65-69 Men Marathon</t>
  </si>
  <si>
    <t>Ben Harvie</t>
  </si>
  <si>
    <t>35-39 Women 10 km Race Walk</t>
  </si>
  <si>
    <t>45-49 Women 10 km Race Walk</t>
  </si>
  <si>
    <t>Helen Storrs</t>
  </si>
  <si>
    <t>50-54 Men 10 km Race Walk</t>
  </si>
  <si>
    <t>55-59 Men 10 km Race Walk</t>
  </si>
  <si>
    <t>Tommy Aunan</t>
  </si>
  <si>
    <t>60-64 Men 10 km Race Walk</t>
  </si>
  <si>
    <t>60-64 Women 10 km Race Walk</t>
  </si>
  <si>
    <t>65-69 Men 10 km Race Walk</t>
  </si>
  <si>
    <t>Jorge Birnbaum</t>
  </si>
  <si>
    <t>Andrew Smith</t>
  </si>
  <si>
    <t>65-69 Women 10 km Race Walk</t>
  </si>
  <si>
    <t>70-74 Men 10 km Race Walk</t>
  </si>
  <si>
    <t>70-74 Women 10 km Race Walk</t>
  </si>
  <si>
    <t>75-79 Men 10 km Race Walk</t>
  </si>
  <si>
    <t>75-79 Women 10 km Race Walk</t>
  </si>
  <si>
    <t>80-84 Men 10 km Race Walk</t>
  </si>
  <si>
    <t>80-84 Women 10 km Race Walk</t>
  </si>
  <si>
    <t>85-89 Men 10 km Race Walk</t>
  </si>
  <si>
    <t>50-54 Men 20 km Race Walk</t>
  </si>
  <si>
    <t>55-59 Men 20 km Race Walk</t>
  </si>
  <si>
    <t>60-64 Men 20 km Race Walk</t>
  </si>
  <si>
    <t>60-64 Women 20 km Race Walk</t>
  </si>
  <si>
    <t>65-69 Men 20 km Race Walk</t>
  </si>
  <si>
    <t>Thomas Dooley</t>
  </si>
  <si>
    <t>65-69 Women 20 km Race Walk</t>
  </si>
  <si>
    <t>70-74 Men 20 km Race Walk</t>
  </si>
  <si>
    <t>Goetz Klopfer</t>
  </si>
  <si>
    <t>70-74 Women 20 km Race Walk</t>
  </si>
  <si>
    <t>75-79 Men 20 km Race Walk</t>
  </si>
  <si>
    <t>80-84 Men 20 km Race Walk</t>
  </si>
  <si>
    <t>85-89 Men 20 km Race Walk</t>
  </si>
  <si>
    <t>35-39 Men High Jump</t>
  </si>
  <si>
    <t>1.60m</t>
  </si>
  <si>
    <t>1.80m</t>
  </si>
  <si>
    <t>1.70m</t>
  </si>
  <si>
    <t>2.10m</t>
  </si>
  <si>
    <t>Kyley Johnson</t>
  </si>
  <si>
    <t>2.09m</t>
  </si>
  <si>
    <t>1.85m</t>
  </si>
  <si>
    <t>NM</t>
  </si>
  <si>
    <t>35-39 Women High Jump</t>
  </si>
  <si>
    <t>1.67m</t>
  </si>
  <si>
    <t>1.35m</t>
  </si>
  <si>
    <t>1.45m</t>
  </si>
  <si>
    <t>40-44 Men High Jump</t>
  </si>
  <si>
    <t>1.78m</t>
  </si>
  <si>
    <t>Brian Hatlevig</t>
  </si>
  <si>
    <t>Kenneth Hoffmann</t>
  </si>
  <si>
    <t>1.65m</t>
  </si>
  <si>
    <t>1.75m</t>
  </si>
  <si>
    <t>Matthew McCubbins</t>
  </si>
  <si>
    <t>40-44 Women High Jump</t>
  </si>
  <si>
    <t>Tara Weaver</t>
  </si>
  <si>
    <t>45-49 Men High Jump</t>
  </si>
  <si>
    <t>Karl Hawke</t>
  </si>
  <si>
    <t>45-49 Women High Jump</t>
  </si>
  <si>
    <t>50-54 Men High Jump</t>
  </si>
  <si>
    <t>1.63m</t>
  </si>
  <si>
    <t>1.56m</t>
  </si>
  <si>
    <t>50-54 Women High Jump</t>
  </si>
  <si>
    <t>1.32m</t>
  </si>
  <si>
    <t>1.33m</t>
  </si>
  <si>
    <t>Sue McDonald</t>
  </si>
  <si>
    <t>1.57m</t>
  </si>
  <si>
    <t>55-59 Men High Jump</t>
  </si>
  <si>
    <t>Victor Berezovskiy</t>
  </si>
  <si>
    <t>Thomas Foley</t>
  </si>
  <si>
    <t>Peter Hlavin</t>
  </si>
  <si>
    <t>Bruce McBarnette</t>
  </si>
  <si>
    <t>1.84m</t>
  </si>
  <si>
    <t>55-59 Women High Jump</t>
  </si>
  <si>
    <t>1.05m</t>
  </si>
  <si>
    <t>Julia Curran Villarreal</t>
  </si>
  <si>
    <t>1.37m</t>
  </si>
  <si>
    <t>1.27m</t>
  </si>
  <si>
    <t>Jo Phelps</t>
  </si>
  <si>
    <t>60-64 Men High Jump</t>
  </si>
  <si>
    <t>James Barrineau</t>
  </si>
  <si>
    <t>1.20m</t>
  </si>
  <si>
    <t>Richard Watson</t>
  </si>
  <si>
    <t>60-64 Women High Jump</t>
  </si>
  <si>
    <t>1.21m</t>
  </si>
  <si>
    <t>65-69 Men High Jump</t>
  </si>
  <si>
    <t>Jose Dalmastro</t>
  </si>
  <si>
    <t>Milan Jamrich</t>
  </si>
  <si>
    <t>Charles Rader</t>
  </si>
  <si>
    <t>65-69 Women High Jump</t>
  </si>
  <si>
    <t>1.22m</t>
  </si>
  <si>
    <t>1.00m</t>
  </si>
  <si>
    <t>70-74 Men High Jump</t>
  </si>
  <si>
    <t>Jack Squires</t>
  </si>
  <si>
    <t>75-79 Men High Jump</t>
  </si>
  <si>
    <t>Bert Bergen</t>
  </si>
  <si>
    <t>75-79 Women High Jump</t>
  </si>
  <si>
    <t>80-84 Women High Jump</t>
  </si>
  <si>
    <t>85-89 Men High Jump</t>
  </si>
  <si>
    <t>Jerry Donley</t>
  </si>
  <si>
    <t>4.80m</t>
  </si>
  <si>
    <t>3.80m</t>
  </si>
  <si>
    <t>2.90m</t>
  </si>
  <si>
    <t>3.40m</t>
  </si>
  <si>
    <t>40-44 Men Pole Vault</t>
  </si>
  <si>
    <t>4.50m</t>
  </si>
  <si>
    <t>Jason Hinkin</t>
  </si>
  <si>
    <t>3.35m</t>
  </si>
  <si>
    <t>3.90m</t>
  </si>
  <si>
    <t>3.62m</t>
  </si>
  <si>
    <t>50-54 Men Pole Vault</t>
  </si>
  <si>
    <t>Steven Campbell</t>
  </si>
  <si>
    <t>3.81m</t>
  </si>
  <si>
    <t>55-59 Men Pole Vault</t>
  </si>
  <si>
    <t>Wendell Beck</t>
  </si>
  <si>
    <t>4.27m</t>
  </si>
  <si>
    <t>55-59 Women Pole Vault</t>
  </si>
  <si>
    <t>Penny Hanson</t>
  </si>
  <si>
    <t>60-64 Men Pole Vault</t>
  </si>
  <si>
    <t>Philip Barth</t>
  </si>
  <si>
    <t>Charles Bing</t>
  </si>
  <si>
    <t>Douglas Sparks</t>
  </si>
  <si>
    <t>3.76m</t>
  </si>
  <si>
    <t>60-64 Women Pole Vault</t>
  </si>
  <si>
    <t>2.59m</t>
  </si>
  <si>
    <t>65-69 Men Pole Vault</t>
  </si>
  <si>
    <t>John Altendorf</t>
  </si>
  <si>
    <t>3.66m</t>
  </si>
  <si>
    <t>Joseph Ford</t>
  </si>
  <si>
    <t>Lawrence Lagesse</t>
  </si>
  <si>
    <t>65-69 Women Pole Vault</t>
  </si>
  <si>
    <t>70-74 Men Pole Vault</t>
  </si>
  <si>
    <t>70-74 Women Pole Vault</t>
  </si>
  <si>
    <t>Ellyn Hardison</t>
  </si>
  <si>
    <t>80-84 Men Pole Vault</t>
  </si>
  <si>
    <t>80-84 Women Pole Vault</t>
  </si>
  <si>
    <t>85-89 Men Pole Vault</t>
  </si>
  <si>
    <t>35-39 Men Long Jump</t>
  </si>
  <si>
    <t>5.90m</t>
  </si>
  <si>
    <t>6.33m</t>
  </si>
  <si>
    <t>7.00m</t>
  </si>
  <si>
    <t>Alfred Short</t>
  </si>
  <si>
    <t>6.05m</t>
  </si>
  <si>
    <t>6.52m</t>
  </si>
  <si>
    <t>Tony Williams</t>
  </si>
  <si>
    <t>5.17m</t>
  </si>
  <si>
    <t>35-39 Women Long Jump</t>
  </si>
  <si>
    <t>4.97m</t>
  </si>
  <si>
    <t>40-44 Men Long Jump</t>
  </si>
  <si>
    <t>Steve Gordon</t>
  </si>
  <si>
    <t>40-44 Women Long Jump</t>
  </si>
  <si>
    <t>4.86m</t>
  </si>
  <si>
    <t>5.13m</t>
  </si>
  <si>
    <t>5.66m</t>
  </si>
  <si>
    <t>5.30m</t>
  </si>
  <si>
    <t>4.12m</t>
  </si>
  <si>
    <t>45-49 Men Long Jump</t>
  </si>
  <si>
    <t>5.38m</t>
  </si>
  <si>
    <t>5.07m</t>
  </si>
  <si>
    <t>Antonio Palacios</t>
  </si>
  <si>
    <t>6.98m</t>
  </si>
  <si>
    <t>45-49 Women Long Jump</t>
  </si>
  <si>
    <t>4.41m</t>
  </si>
  <si>
    <t>50-54 Men Long Jump</t>
  </si>
  <si>
    <t>6.10m</t>
  </si>
  <si>
    <t>William Mark Wagner</t>
  </si>
  <si>
    <t>50-54 Women Long Jump</t>
  </si>
  <si>
    <t>4.38m</t>
  </si>
  <si>
    <t>55-59 Men Long Jump</t>
  </si>
  <si>
    <t>Richard Konsens</t>
  </si>
  <si>
    <t>55-59 Women Long Jump</t>
  </si>
  <si>
    <t>4.18m</t>
  </si>
  <si>
    <t>60-64 Men Long Jump</t>
  </si>
  <si>
    <t>60-64 Women Long Jump</t>
  </si>
  <si>
    <t>65-69 Men Long Jump</t>
  </si>
  <si>
    <t>65-69 Women Long Jump</t>
  </si>
  <si>
    <t>70-74 Men Long Jump</t>
  </si>
  <si>
    <t>4.28m</t>
  </si>
  <si>
    <t>75-79 Men Long Jump</t>
  </si>
  <si>
    <t>80-84 Men Long Jump</t>
  </si>
  <si>
    <t>4.23m</t>
  </si>
  <si>
    <t>80-84 Women Long Jump</t>
  </si>
  <si>
    <t>2.44m</t>
  </si>
  <si>
    <t>2.94m</t>
  </si>
  <si>
    <t>85-89 Men Long Jump</t>
  </si>
  <si>
    <t>35-39 Men Triple Jump</t>
  </si>
  <si>
    <t>11.00m</t>
  </si>
  <si>
    <t>15.00m</t>
  </si>
  <si>
    <t>12.29m</t>
  </si>
  <si>
    <t>35-39 Women Triple Jump</t>
  </si>
  <si>
    <t>10.34m</t>
  </si>
  <si>
    <t>9.52m</t>
  </si>
  <si>
    <t>40-44 Men Triple Jump</t>
  </si>
  <si>
    <t>13.00m</t>
  </si>
  <si>
    <t>13.50m</t>
  </si>
  <si>
    <t>11.23m</t>
  </si>
  <si>
    <t>40-44 Women Triple Jump</t>
  </si>
  <si>
    <t>45-49 Men Triple Jump</t>
  </si>
  <si>
    <t>12.71m</t>
  </si>
  <si>
    <t>14.00m</t>
  </si>
  <si>
    <t>14.50m</t>
  </si>
  <si>
    <t>45-49 Women Triple Jump</t>
  </si>
  <si>
    <t>50-54 Women Triple Jump</t>
  </si>
  <si>
    <t>9.20m</t>
  </si>
  <si>
    <t>55-59 Men Triple Jump</t>
  </si>
  <si>
    <t>11.09m</t>
  </si>
  <si>
    <t>Chris Wallace</t>
  </si>
  <si>
    <t>55-59 Women Triple Jump</t>
  </si>
  <si>
    <t>8.78m</t>
  </si>
  <si>
    <t>7.95m</t>
  </si>
  <si>
    <t>60-64 Men Triple Jump</t>
  </si>
  <si>
    <t>60-64 Women Triple Jump</t>
  </si>
  <si>
    <t>Linda Cohn</t>
  </si>
  <si>
    <t>65-69 Men Triple Jump</t>
  </si>
  <si>
    <t>8.94m</t>
  </si>
  <si>
    <t>10.25m</t>
  </si>
  <si>
    <t>65-69 Women Triple Jump</t>
  </si>
  <si>
    <t>5.02m</t>
  </si>
  <si>
    <t>9.58m</t>
  </si>
  <si>
    <t>8.01m</t>
  </si>
  <si>
    <t>9.75m</t>
  </si>
  <si>
    <t>80-84 Women Triple Jump</t>
  </si>
  <si>
    <t>7.76m</t>
  </si>
  <si>
    <t>9.00m</t>
  </si>
  <si>
    <t>10.11m</t>
  </si>
  <si>
    <t>50-54 Women Shot Put</t>
  </si>
  <si>
    <t>55-59 Women Shot Put</t>
  </si>
  <si>
    <t>Carol Finsrud</t>
  </si>
  <si>
    <t>11.31m</t>
  </si>
  <si>
    <t>8.22m</t>
  </si>
  <si>
    <t>60-64 Men Shot Put</t>
  </si>
  <si>
    <t>Jeffrey Baty</t>
  </si>
  <si>
    <t>John Goldhammer</t>
  </si>
  <si>
    <t>14.46m</t>
  </si>
  <si>
    <t>Joseph Myers</t>
  </si>
  <si>
    <t>15.24m</t>
  </si>
  <si>
    <t>Mark Steinborn</t>
  </si>
  <si>
    <t>13.42m</t>
  </si>
  <si>
    <t>Quenton Torbert</t>
  </si>
  <si>
    <t>16.69m</t>
  </si>
  <si>
    <t>65-69 Men Shot Put</t>
  </si>
  <si>
    <t>Craig Cyphers</t>
  </si>
  <si>
    <t>Edward Hearn</t>
  </si>
  <si>
    <t>Tim Muller</t>
  </si>
  <si>
    <t>65-69 Women Shot Put</t>
  </si>
  <si>
    <t>70-74 Men Shot Put</t>
  </si>
  <si>
    <t>Bill Hiney</t>
  </si>
  <si>
    <t>12.34m</t>
  </si>
  <si>
    <t>Glenn Sasser</t>
  </si>
  <si>
    <t>70-74 Women Shot Put</t>
  </si>
  <si>
    <t>Carol Frost</t>
  </si>
  <si>
    <t>Karen Huff-Pawlik</t>
  </si>
  <si>
    <t>75-79 Men Shot Put</t>
  </si>
  <si>
    <t>William Gramley</t>
  </si>
  <si>
    <t>75-79 Women Shot Put</t>
  </si>
  <si>
    <t>7.75m</t>
  </si>
  <si>
    <t>80-84 Women Shot Put</t>
  </si>
  <si>
    <t>85-89 Men Shot Put</t>
  </si>
  <si>
    <t>40-44 Women Weight Throw</t>
  </si>
  <si>
    <t>Elizabeth Teague</t>
  </si>
  <si>
    <t>45-49 Men Weight Throw</t>
  </si>
  <si>
    <t>Andrew Harris</t>
  </si>
  <si>
    <t>14.60m</t>
  </si>
  <si>
    <t>18.00m</t>
  </si>
  <si>
    <t>50-54 Women Weight Throw</t>
  </si>
  <si>
    <t>55-59 Men Weight Throw</t>
  </si>
  <si>
    <t>Tim Morse</t>
  </si>
  <si>
    <t>17.37m</t>
  </si>
  <si>
    <t>55-59 Women Weight Throw</t>
  </si>
  <si>
    <t>13.95m</t>
  </si>
  <si>
    <t>60-64 Men Weight Throw</t>
  </si>
  <si>
    <t>Drew Bentley</t>
  </si>
  <si>
    <t>John Edmonston</t>
  </si>
  <si>
    <t>21.58m</t>
  </si>
  <si>
    <t>14.09m</t>
  </si>
  <si>
    <t>65-69 Men Weight Throw</t>
  </si>
  <si>
    <t>Bob Sager</t>
  </si>
  <si>
    <t>12.58m</t>
  </si>
  <si>
    <t>12.75m</t>
  </si>
  <si>
    <t>70-74 Men Weight Throw</t>
  </si>
  <si>
    <t>Robert Cahners</t>
  </si>
  <si>
    <t>George Mathews</t>
  </si>
  <si>
    <t>18.15m</t>
  </si>
  <si>
    <t>75-79 Men Weight Throw</t>
  </si>
  <si>
    <t>Richard Hotchkiss</t>
  </si>
  <si>
    <t>75-79 Women Weight Throw</t>
  </si>
  <si>
    <t>8.96m</t>
  </si>
  <si>
    <t>80-84 Women Weight Throw</t>
  </si>
  <si>
    <t>35-39 Men Discus Throw</t>
  </si>
  <si>
    <t>30.00m</t>
  </si>
  <si>
    <t>Nathan Fanger</t>
  </si>
  <si>
    <t>50.56m</t>
  </si>
  <si>
    <t>40.00m</t>
  </si>
  <si>
    <t>34.00m</t>
  </si>
  <si>
    <t>29.00m</t>
  </si>
  <si>
    <t>31.00m</t>
  </si>
  <si>
    <t>41.00m</t>
  </si>
  <si>
    <t>40-44 Women Discus Throw</t>
  </si>
  <si>
    <t>28.95m</t>
  </si>
  <si>
    <t>45.00m</t>
  </si>
  <si>
    <t>45-49 Men Discus Throw</t>
  </si>
  <si>
    <t>41.32m</t>
  </si>
  <si>
    <t>52.00m</t>
  </si>
  <si>
    <t>27.00m</t>
  </si>
  <si>
    <t>50-54 Men Discus Throw</t>
  </si>
  <si>
    <t>Cameron Bolles</t>
  </si>
  <si>
    <t>59.23m</t>
  </si>
  <si>
    <t>40.50m</t>
  </si>
  <si>
    <t>29.30m</t>
  </si>
  <si>
    <t>42.00m</t>
  </si>
  <si>
    <t>55-59 Women Discus Throw</t>
  </si>
  <si>
    <t>38.09m</t>
  </si>
  <si>
    <t>33.00m</t>
  </si>
  <si>
    <t>60-64 Men Discus Throw</t>
  </si>
  <si>
    <t>Michael Fortunato</t>
  </si>
  <si>
    <t>47.70m</t>
  </si>
  <si>
    <t>Ralph Fruguglietti</t>
  </si>
  <si>
    <t>51.74m</t>
  </si>
  <si>
    <t>45.08m</t>
  </si>
  <si>
    <t>65-69 Men Discus Throw</t>
  </si>
  <si>
    <t>William Truax</t>
  </si>
  <si>
    <t>37.25m</t>
  </si>
  <si>
    <t>65-69 Women Discus Throw</t>
  </si>
  <si>
    <t>25.68m</t>
  </si>
  <si>
    <t>70-74 Men Discus Throw</t>
  </si>
  <si>
    <t>Roger Busch</t>
  </si>
  <si>
    <t>44.93m</t>
  </si>
  <si>
    <t>43.26m</t>
  </si>
  <si>
    <t>45.24m</t>
  </si>
  <si>
    <t>70-74 Women Discus Throw</t>
  </si>
  <si>
    <t>30.20m</t>
  </si>
  <si>
    <t>14.40m</t>
  </si>
  <si>
    <t>75-79 Men Discus Throw</t>
  </si>
  <si>
    <t>24.15m</t>
  </si>
  <si>
    <t>27.30m</t>
  </si>
  <si>
    <t>34.60m</t>
  </si>
  <si>
    <t>80-84 Men Discus Throw</t>
  </si>
  <si>
    <t>James Nickelson</t>
  </si>
  <si>
    <t>80-84 Women Discus Throw</t>
  </si>
  <si>
    <t>85-89 Women Discus Throw</t>
  </si>
  <si>
    <t>Shirley Dietderich</t>
  </si>
  <si>
    <t>40-44 Women Hammer Throw</t>
  </si>
  <si>
    <t>45-49 Men Hammer Throw</t>
  </si>
  <si>
    <t>44.62m</t>
  </si>
  <si>
    <t>50-54 Men Hammer Throw</t>
  </si>
  <si>
    <t>John Seto</t>
  </si>
  <si>
    <t>50-54 Women Hammer Throw</t>
  </si>
  <si>
    <t>55-59 Men Hammer Throw</t>
  </si>
  <si>
    <t>49.78m</t>
  </si>
  <si>
    <t>Michael Venning</t>
  </si>
  <si>
    <t>50.35m</t>
  </si>
  <si>
    <t>55-59 Women Hammer Throw</t>
  </si>
  <si>
    <t>35.53m</t>
  </si>
  <si>
    <t>60-64 Men Hammer Throw</t>
  </si>
  <si>
    <t>58.24m</t>
  </si>
  <si>
    <t>31.50m</t>
  </si>
  <si>
    <t>40.17m</t>
  </si>
  <si>
    <t>65-69 Men Hammer Throw</t>
  </si>
  <si>
    <t>53.73m</t>
  </si>
  <si>
    <t>36.73m</t>
  </si>
  <si>
    <t>65-69 Women Hammer Throw</t>
  </si>
  <si>
    <t>70-74 Men Hammer Throw</t>
  </si>
  <si>
    <t>75-79 Men Hammer Throw</t>
  </si>
  <si>
    <t>75-79 Women Hammer Throw</t>
  </si>
  <si>
    <t>22.29m</t>
  </si>
  <si>
    <t>80-84 Women Hammer Throw</t>
  </si>
  <si>
    <t>40-44 Women Javelin Throw</t>
  </si>
  <si>
    <t>32.69m</t>
  </si>
  <si>
    <t>45-49 Men Javelin Throw</t>
  </si>
  <si>
    <t>Thomas Dalke</t>
  </si>
  <si>
    <t>55.01m</t>
  </si>
  <si>
    <t>Stefan Petersson</t>
  </si>
  <si>
    <t>37.50m</t>
  </si>
  <si>
    <t>50-54 Men Javelin Throw</t>
  </si>
  <si>
    <t>Clayton Dennis</t>
  </si>
  <si>
    <t>51.56m</t>
  </si>
  <si>
    <t>Ronald McConnell</t>
  </si>
  <si>
    <t>50-54 Women Javelin Throw</t>
  </si>
  <si>
    <t>Shaaron Sellars</t>
  </si>
  <si>
    <t>55-59 Men Javelin Throw</t>
  </si>
  <si>
    <t>Roy Hadden</t>
  </si>
  <si>
    <t>Allen Hall</t>
  </si>
  <si>
    <t>47.37m</t>
  </si>
  <si>
    <t>Michael Janusey</t>
  </si>
  <si>
    <t>Michael Shea</t>
  </si>
  <si>
    <t>45.70m</t>
  </si>
  <si>
    <t>55-59 Women Javelin Throw</t>
  </si>
  <si>
    <t>Tammy Hall</t>
  </si>
  <si>
    <t>60-64 Men Javelin Throw</t>
  </si>
  <si>
    <t>38.59m</t>
  </si>
  <si>
    <t>60-64 Women Javelin Throw</t>
  </si>
  <si>
    <t>65-69 Men Javelin Throw</t>
  </si>
  <si>
    <t>Jan DeBenedetto</t>
  </si>
  <si>
    <t>40.04m</t>
  </si>
  <si>
    <t>Buzz Gagne</t>
  </si>
  <si>
    <t>46.05m</t>
  </si>
  <si>
    <t>47.45m</t>
  </si>
  <si>
    <t>Dick Richardson</t>
  </si>
  <si>
    <t>36.50m</t>
  </si>
  <si>
    <t>65-69 Women Javelin Throw</t>
  </si>
  <si>
    <t>18.90m</t>
  </si>
  <si>
    <t>70-74 Men Javelin Throw</t>
  </si>
  <si>
    <t>70-74 Women Javelin Throw</t>
  </si>
  <si>
    <t>20.24m</t>
  </si>
  <si>
    <t>80-84 Men Javelin Throw</t>
  </si>
  <si>
    <t>Geoffrey Kent</t>
  </si>
  <si>
    <t>80-84 Women Javelin Throw</t>
  </si>
  <si>
    <t>85-89 Women Javelin Throw</t>
  </si>
  <si>
    <t>40-44 Women Throwing Pentathlon</t>
  </si>
  <si>
    <t>50-54 Men Throwing Pentathlon</t>
  </si>
  <si>
    <t>55-59 Women Throwing Pentathlon</t>
  </si>
  <si>
    <t>60-64 Men Throwing Pentathlon</t>
  </si>
  <si>
    <t>65-69 Men Throwing Pentathlon</t>
  </si>
  <si>
    <t>Donald Ragon</t>
  </si>
  <si>
    <t>75-79 Men Throwing Pentathlon</t>
  </si>
  <si>
    <t>75-79 Women Throwing Pentathlon</t>
  </si>
  <si>
    <t>80-84 Women Throwing Pentathlon</t>
  </si>
  <si>
    <t>40-44 Women Heptathlon</t>
  </si>
  <si>
    <t>45-49 Women Heptathlon</t>
  </si>
  <si>
    <t>Carmellia Shivers-Cole</t>
  </si>
  <si>
    <t>50-54 Women Heptathlon</t>
  </si>
  <si>
    <t>55-59 Women Heptathlon</t>
  </si>
  <si>
    <t>60-64 Women Heptathlon</t>
  </si>
  <si>
    <t>65-69 Women Heptathlon</t>
  </si>
  <si>
    <t>80-84 Women Heptathlon</t>
  </si>
  <si>
    <t>40-44 Men Decathlon</t>
  </si>
  <si>
    <t>Reagan Buckley</t>
  </si>
  <si>
    <t>45-49 Men Decathlon</t>
  </si>
  <si>
    <t>David Burton</t>
  </si>
  <si>
    <t>Lee Faulkner</t>
  </si>
  <si>
    <t>Derek Guirand</t>
  </si>
  <si>
    <t>50-54 Men Decathlon</t>
  </si>
  <si>
    <t>55-59 Men Decathlon</t>
  </si>
  <si>
    <t>Bart Angier</t>
  </si>
  <si>
    <t>Douglas Bibby</t>
  </si>
  <si>
    <t>60-64 Men Decathlon</t>
  </si>
  <si>
    <t>David McLawhorn</t>
  </si>
  <si>
    <t>65-69 Men Decathlon</t>
  </si>
  <si>
    <t>Royce Woolfolk</t>
  </si>
  <si>
    <t>70-74 Men Decathlon</t>
  </si>
  <si>
    <t>Robert Baker</t>
  </si>
  <si>
    <t>75-79 Men Decathlon</t>
  </si>
  <si>
    <t>Bob Bergfeldt</t>
  </si>
  <si>
    <t>80-84 Men Decathlon</t>
  </si>
  <si>
    <t>Age/Sex/Event</t>
  </si>
  <si>
    <t>35-39</t>
  </si>
  <si>
    <t>Men</t>
  </si>
  <si>
    <t>Women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</si>
  <si>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</si>
  <si>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</si>
  <si>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</si>
  <si>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</si>
  <si>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</si>
  <si>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</si>
  <si>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</si>
  <si>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</si>
  <si>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</si>
  <si>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</si>
  <si>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Age</t>
  </si>
  <si>
    <t>Sex</t>
  </si>
  <si>
    <t>Event</t>
  </si>
  <si>
    <t xml:space="preserve">100m   </t>
  </si>
  <si>
    <t xml:space="preserve">200m   </t>
  </si>
  <si>
    <t xml:space="preserve">400m   </t>
  </si>
  <si>
    <t xml:space="preserve">800m   </t>
  </si>
  <si>
    <t xml:space="preserve">1500m   </t>
  </si>
  <si>
    <t xml:space="preserve">5000m   </t>
  </si>
  <si>
    <t xml:space="preserve">10000m   </t>
  </si>
  <si>
    <t xml:space="preserve">80m Hurdles  </t>
  </si>
  <si>
    <t xml:space="preserve">100m Hurdles  </t>
  </si>
  <si>
    <t xml:space="preserve">110m Hurdles  </t>
  </si>
  <si>
    <t xml:space="preserve">200m Hurdles  </t>
  </si>
  <si>
    <t xml:space="preserve">300m Hurdles  </t>
  </si>
  <si>
    <t xml:space="preserve">400m Hurdles  </t>
  </si>
  <si>
    <t xml:space="preserve">2000m Steeplechase  </t>
  </si>
  <si>
    <t xml:space="preserve">3000m Steeplechase  </t>
  </si>
  <si>
    <t xml:space="preserve">5000m Race Walk </t>
  </si>
  <si>
    <t xml:space="preserve">4x100m Relay Roster </t>
  </si>
  <si>
    <t xml:space="preserve">4x400m Relay Roster </t>
  </si>
  <si>
    <t>8 km Cross Country</t>
  </si>
  <si>
    <t xml:space="preserve">Half Marathon  </t>
  </si>
  <si>
    <t xml:space="preserve">Marathon   </t>
  </si>
  <si>
    <t>10 km Race Walk</t>
  </si>
  <si>
    <t>20 km Race Walk</t>
  </si>
  <si>
    <t xml:space="preserve">High Jump  </t>
  </si>
  <si>
    <t xml:space="preserve">Pole Vault  </t>
  </si>
  <si>
    <t xml:space="preserve">Long Jump  </t>
  </si>
  <si>
    <t xml:space="preserve">Triple Jump  </t>
  </si>
  <si>
    <t xml:space="preserve">Shot Put  </t>
  </si>
  <si>
    <t xml:space="preserve">Weight Throw  </t>
  </si>
  <si>
    <t xml:space="preserve">Discus Throw  </t>
  </si>
  <si>
    <t xml:space="preserve">Hammer Throw  </t>
  </si>
  <si>
    <t xml:space="preserve">Javelin Throw  </t>
  </si>
  <si>
    <t xml:space="preserve">Throwing Pentathlon  </t>
  </si>
  <si>
    <t xml:space="preserve">Heptathlon   </t>
  </si>
  <si>
    <t xml:space="preserve">Decathlon   </t>
  </si>
  <si>
    <t>Last Name</t>
  </si>
  <si>
    <t>Short</t>
  </si>
  <si>
    <t>Vixathep</t>
  </si>
  <si>
    <t>Dussett</t>
  </si>
  <si>
    <t>Ridley</t>
  </si>
  <si>
    <t>Clark</t>
  </si>
  <si>
    <t>Reid</t>
  </si>
  <si>
    <t>Melton</t>
  </si>
  <si>
    <t>Odermatt</t>
  </si>
  <si>
    <t>Chambers</t>
  </si>
  <si>
    <t>Johnson</t>
  </si>
  <si>
    <t>Fanger</t>
  </si>
  <si>
    <t>Williams</t>
  </si>
  <si>
    <t>Sanchez</t>
  </si>
  <si>
    <t>Padilla</t>
  </si>
  <si>
    <t>Baynes</t>
  </si>
  <si>
    <t>Millar</t>
  </si>
  <si>
    <t>Hogue</t>
  </si>
  <si>
    <t>Hatlevig</t>
  </si>
  <si>
    <t>Brown</t>
  </si>
  <si>
    <t>Santoro</t>
  </si>
  <si>
    <t>Veale</t>
  </si>
  <si>
    <t>Hinkin</t>
  </si>
  <si>
    <t>Hoffmann</t>
  </si>
  <si>
    <t>Pittman</t>
  </si>
  <si>
    <t>Santi</t>
  </si>
  <si>
    <t>Sell</t>
  </si>
  <si>
    <t>McCubbins</t>
  </si>
  <si>
    <t>Freeman</t>
  </si>
  <si>
    <t>Griffiths</t>
  </si>
  <si>
    <t>Buckley</t>
  </si>
  <si>
    <t>Jones</t>
  </si>
  <si>
    <t>Gordon</t>
  </si>
  <si>
    <t>Hager</t>
  </si>
  <si>
    <t>Harris</t>
  </si>
  <si>
    <t>Palacios</t>
  </si>
  <si>
    <t>Buchsieb</t>
  </si>
  <si>
    <t>Dittmar</t>
  </si>
  <si>
    <t>Newton</t>
  </si>
  <si>
    <t>Aurelien</t>
  </si>
  <si>
    <t>Hawkins</t>
  </si>
  <si>
    <t>Burton</t>
  </si>
  <si>
    <t>Guirand</t>
  </si>
  <si>
    <t>Pye</t>
  </si>
  <si>
    <t>Drummond</t>
  </si>
  <si>
    <t>Gosa</t>
  </si>
  <si>
    <t>Berg</t>
  </si>
  <si>
    <t>Cormier</t>
  </si>
  <si>
    <t>Silva</t>
  </si>
  <si>
    <t>Hawke</t>
  </si>
  <si>
    <t>Vickers</t>
  </si>
  <si>
    <t>Bridges</t>
  </si>
  <si>
    <t>Faulkner</t>
  </si>
  <si>
    <t>Thomas</t>
  </si>
  <si>
    <t>Lynes</t>
  </si>
  <si>
    <t>McManus</t>
  </si>
  <si>
    <t>Fitzgerald</t>
  </si>
  <si>
    <t>Berra</t>
  </si>
  <si>
    <t>Francis</t>
  </si>
  <si>
    <t>Wright</t>
  </si>
  <si>
    <t>Pendland</t>
  </si>
  <si>
    <t>Sepulveda</t>
  </si>
  <si>
    <t>Nyhan</t>
  </si>
  <si>
    <t>Makino</t>
  </si>
  <si>
    <t>Petersson</t>
  </si>
  <si>
    <t>Geer</t>
  </si>
  <si>
    <t>Peete</t>
  </si>
  <si>
    <t>Dalke</t>
  </si>
  <si>
    <t>Martin</t>
  </si>
  <si>
    <t>Ortiz</t>
  </si>
  <si>
    <t>Ruiz</t>
  </si>
  <si>
    <t>Moss</t>
  </si>
  <si>
    <t>Coushay</t>
  </si>
  <si>
    <t>Logan</t>
  </si>
  <si>
    <t>Mayberry</t>
  </si>
  <si>
    <t>Bolles</t>
  </si>
  <si>
    <t>Dennis</t>
  </si>
  <si>
    <t>Culpepper</t>
  </si>
  <si>
    <t>O'Driscoll</t>
  </si>
  <si>
    <t>Moody</t>
  </si>
  <si>
    <t>Blakemore</t>
  </si>
  <si>
    <t>King</t>
  </si>
  <si>
    <t>Ashford</t>
  </si>
  <si>
    <t>Jackson</t>
  </si>
  <si>
    <t>Swarts</t>
  </si>
  <si>
    <t>Young</t>
  </si>
  <si>
    <t>Murdoch</t>
  </si>
  <si>
    <t>Merriweather</t>
  </si>
  <si>
    <t>Burdett</t>
  </si>
  <si>
    <t>Boda</t>
  </si>
  <si>
    <t>Seto</t>
  </si>
  <si>
    <t>Barbee</t>
  </si>
  <si>
    <t>Biggers</t>
  </si>
  <si>
    <t>Forde</t>
  </si>
  <si>
    <t>Worsley</t>
  </si>
  <si>
    <t>Shute</t>
  </si>
  <si>
    <t>Zamek</t>
  </si>
  <si>
    <t>Wallack</t>
  </si>
  <si>
    <t>Blanchard</t>
  </si>
  <si>
    <t>Dierauer</t>
  </si>
  <si>
    <t>McConnell</t>
  </si>
  <si>
    <t>Bois</t>
  </si>
  <si>
    <t>Campbell</t>
  </si>
  <si>
    <t>Parks</t>
  </si>
  <si>
    <t>Henderson</t>
  </si>
  <si>
    <t>Wagner</t>
  </si>
  <si>
    <t>Newsham</t>
  </si>
  <si>
    <t>Shelton</t>
  </si>
  <si>
    <t>Danner</t>
  </si>
  <si>
    <t>Tissenbaum</t>
  </si>
  <si>
    <t>Hall</t>
  </si>
  <si>
    <t>LeBourne</t>
  </si>
  <si>
    <t>Angier</t>
  </si>
  <si>
    <t>James</t>
  </si>
  <si>
    <t>Cottong</t>
  </si>
  <si>
    <t>Conley</t>
  </si>
  <si>
    <t>Pilcher</t>
  </si>
  <si>
    <t>Esser</t>
  </si>
  <si>
    <t>McBarnette</t>
  </si>
  <si>
    <t>Charles</t>
  </si>
  <si>
    <t>Muse</t>
  </si>
  <si>
    <t>Wallace</t>
  </si>
  <si>
    <t>Zulaica</t>
  </si>
  <si>
    <t>Gatling</t>
  </si>
  <si>
    <t>Talcott</t>
  </si>
  <si>
    <t>Piper</t>
  </si>
  <si>
    <t>Stricklin</t>
  </si>
  <si>
    <t>Bibby</t>
  </si>
  <si>
    <t>Thompson</t>
  </si>
  <si>
    <t>Chinn</t>
  </si>
  <si>
    <t>Brower</t>
  </si>
  <si>
    <t>Lindsay</t>
  </si>
  <si>
    <t>Noel</t>
  </si>
  <si>
    <t>McQuitter</t>
  </si>
  <si>
    <t>Paulk</t>
  </si>
  <si>
    <t>Cleary</t>
  </si>
  <si>
    <t>Green</t>
  </si>
  <si>
    <t>Krulee</t>
  </si>
  <si>
    <t>Reue</t>
  </si>
  <si>
    <t>Cassella-Blackburn</t>
  </si>
  <si>
    <t>Janusey</t>
  </si>
  <si>
    <t>Shea</t>
  </si>
  <si>
    <t>Venning</t>
  </si>
  <si>
    <t>Flaherty</t>
  </si>
  <si>
    <t>DeMeester</t>
  </si>
  <si>
    <t>Fragua</t>
  </si>
  <si>
    <t>Hlavin</t>
  </si>
  <si>
    <t>Hill</t>
  </si>
  <si>
    <t>Knerr</t>
  </si>
  <si>
    <t>Troncoso</t>
  </si>
  <si>
    <t>Ferguson</t>
  </si>
  <si>
    <t>Konsens</t>
  </si>
  <si>
    <t>McDaniels</t>
  </si>
  <si>
    <t>Hadden</t>
  </si>
  <si>
    <t>Foley</t>
  </si>
  <si>
    <t>Morse</t>
  </si>
  <si>
    <t>Aunan</t>
  </si>
  <si>
    <t>DiSalvo</t>
  </si>
  <si>
    <t>Berezovskiy</t>
  </si>
  <si>
    <t>Beck</t>
  </si>
  <si>
    <t>Yelverton</t>
  </si>
  <si>
    <t>Dukes</t>
  </si>
  <si>
    <t>Kolling</t>
  </si>
  <si>
    <t>Bing</t>
  </si>
  <si>
    <t>Crowl</t>
  </si>
  <si>
    <t>Baldwin</t>
  </si>
  <si>
    <t>McLawhorn</t>
  </si>
  <si>
    <t>Schmanski</t>
  </si>
  <si>
    <t>Keller</t>
  </si>
  <si>
    <t>Sparks</t>
  </si>
  <si>
    <t>Bentley</t>
  </si>
  <si>
    <t>Haywood</t>
  </si>
  <si>
    <t>Hudson</t>
  </si>
  <si>
    <t>Barrineau</t>
  </si>
  <si>
    <t>Baty</t>
  </si>
  <si>
    <t>Edmonston</t>
  </si>
  <si>
    <t>Goldhammer</t>
  </si>
  <si>
    <t>Mansoor</t>
  </si>
  <si>
    <t>Myers</t>
  </si>
  <si>
    <t>Steinborn</t>
  </si>
  <si>
    <t>Fortunato</t>
  </si>
  <si>
    <t>Seely</t>
  </si>
  <si>
    <t>Barth</t>
  </si>
  <si>
    <t>Torie</t>
  </si>
  <si>
    <t>Torbert</t>
  </si>
  <si>
    <t>Fruguglietti</t>
  </si>
  <si>
    <t>Watson</t>
  </si>
  <si>
    <t>Easley</t>
  </si>
  <si>
    <t>Qualls</t>
  </si>
  <si>
    <t>Jacquet-Acea</t>
  </si>
  <si>
    <t>Rossiter</t>
  </si>
  <si>
    <t>Chantry</t>
  </si>
  <si>
    <t>Wilson</t>
  </si>
  <si>
    <t>Hartshorne</t>
  </si>
  <si>
    <t>Peters</t>
  </si>
  <si>
    <t>Hoeger</t>
  </si>
  <si>
    <t>Smith</t>
  </si>
  <si>
    <t>Harvie</t>
  </si>
  <si>
    <t>Sager</t>
  </si>
  <si>
    <t>Gagne</t>
  </si>
  <si>
    <t>Blake</t>
  </si>
  <si>
    <t>Rader</t>
  </si>
  <si>
    <t>Lehman</t>
  </si>
  <si>
    <t>Cyphers</t>
  </si>
  <si>
    <t>Hickman</t>
  </si>
  <si>
    <t>Richardson</t>
  </si>
  <si>
    <t>Ragon</t>
  </si>
  <si>
    <t>Johnston</t>
  </si>
  <si>
    <t>Mathies</t>
  </si>
  <si>
    <t>Baskauskas</t>
  </si>
  <si>
    <t>Hearn</t>
  </si>
  <si>
    <t>Shirley</t>
  </si>
  <si>
    <t>DeBenedetto</t>
  </si>
  <si>
    <t>Cabili</t>
  </si>
  <si>
    <t>Altendorf</t>
  </si>
  <si>
    <t>Oleski</t>
  </si>
  <si>
    <t>Birnbaum</t>
  </si>
  <si>
    <t>Dalmastro</t>
  </si>
  <si>
    <t>Ford</t>
  </si>
  <si>
    <t>Lagesse</t>
  </si>
  <si>
    <t>Jamrich</t>
  </si>
  <si>
    <t>Frable</t>
  </si>
  <si>
    <t>Lewis</t>
  </si>
  <si>
    <t>Lawson</t>
  </si>
  <si>
    <t>McGuire</t>
  </si>
  <si>
    <t>Lang</t>
  </si>
  <si>
    <t>Weiner</t>
  </si>
  <si>
    <t>Wiltshire</t>
  </si>
  <si>
    <t>Pate</t>
  </si>
  <si>
    <t>Woolfolk</t>
  </si>
  <si>
    <t>Bergmann</t>
  </si>
  <si>
    <t>Waltermann</t>
  </si>
  <si>
    <t>Hardison</t>
  </si>
  <si>
    <t>Dooley</t>
  </si>
  <si>
    <t>Muller</t>
  </si>
  <si>
    <t>Truax</t>
  </si>
  <si>
    <t>Hiney</t>
  </si>
  <si>
    <t>Duffy</t>
  </si>
  <si>
    <t>Lindsley</t>
  </si>
  <si>
    <t>Snyder</t>
  </si>
  <si>
    <t>Mathews</t>
  </si>
  <si>
    <t>Sasser</t>
  </si>
  <si>
    <t>Klopfer</t>
  </si>
  <si>
    <t>Howard</t>
  </si>
  <si>
    <t>Booth</t>
  </si>
  <si>
    <t>Squires</t>
  </si>
  <si>
    <t>Boughter</t>
  </si>
  <si>
    <t>Carmines</t>
  </si>
  <si>
    <t>Kuhi</t>
  </si>
  <si>
    <t>Perry</t>
  </si>
  <si>
    <t>Nowicki</t>
  </si>
  <si>
    <t>Tucker</t>
  </si>
  <si>
    <t>Baker</t>
  </si>
  <si>
    <t>Cahners</t>
  </si>
  <si>
    <t>Busch</t>
  </si>
  <si>
    <t>Pierce</t>
  </si>
  <si>
    <t>Robbins</t>
  </si>
  <si>
    <t>Bergen</t>
  </si>
  <si>
    <t>Bergfeldt</t>
  </si>
  <si>
    <t>Pawlik</t>
  </si>
  <si>
    <t>Beckett</t>
  </si>
  <si>
    <t>Backlund</t>
  </si>
  <si>
    <t>Brennand</t>
  </si>
  <si>
    <t>Hotchkiss</t>
  </si>
  <si>
    <t>Cozens</t>
  </si>
  <si>
    <t>Lida</t>
  </si>
  <si>
    <t>Rowan</t>
  </si>
  <si>
    <t>Gramley</t>
  </si>
  <si>
    <t>Kaspari</t>
  </si>
  <si>
    <t>Acosta</t>
  </si>
  <si>
    <t>Richards</t>
  </si>
  <si>
    <t>Dunaye</t>
  </si>
  <si>
    <t>Kent</t>
  </si>
  <si>
    <t>Nickelson</t>
  </si>
  <si>
    <t>Burr</t>
  </si>
  <si>
    <t>Jankovich</t>
  </si>
  <si>
    <t>Donley</t>
  </si>
  <si>
    <t>Nawrocki</t>
  </si>
  <si>
    <t>Moremen</t>
  </si>
  <si>
    <t>Mayhewrozek</t>
  </si>
  <si>
    <t>Bernert</t>
  </si>
  <si>
    <t>Readinger</t>
  </si>
  <si>
    <t>Taylor-Talcott</t>
  </si>
  <si>
    <t>Taylor</t>
  </si>
  <si>
    <t>Touya</t>
  </si>
  <si>
    <t>Moulds</t>
  </si>
  <si>
    <t>Roberts</t>
  </si>
  <si>
    <t>Jeffers</t>
  </si>
  <si>
    <t>Heung</t>
  </si>
  <si>
    <t>Teague</t>
  </si>
  <si>
    <t>Marello</t>
  </si>
  <si>
    <t>Jean</t>
  </si>
  <si>
    <t>Key</t>
  </si>
  <si>
    <t>Dendy</t>
  </si>
  <si>
    <t>Walles</t>
  </si>
  <si>
    <t>Luke</t>
  </si>
  <si>
    <t>Guest</t>
  </si>
  <si>
    <t>King-Foster</t>
  </si>
  <si>
    <t>Weaver</t>
  </si>
  <si>
    <t>Serrao</t>
  </si>
  <si>
    <t>Shivers-Cole</t>
  </si>
  <si>
    <t>Gentile</t>
  </si>
  <si>
    <t>Pomeroy</t>
  </si>
  <si>
    <t>McGowan</t>
  </si>
  <si>
    <t>Konrad</t>
  </si>
  <si>
    <t>Edgerly</t>
  </si>
  <si>
    <t>Storrs</t>
  </si>
  <si>
    <t>Hegarty</t>
  </si>
  <si>
    <t>Vollweiler</t>
  </si>
  <si>
    <t>Carty</t>
  </si>
  <si>
    <t>Daley</t>
  </si>
  <si>
    <t>Littrell</t>
  </si>
  <si>
    <t>Roux</t>
  </si>
  <si>
    <t>Scott</t>
  </si>
  <si>
    <t>OBrien</t>
  </si>
  <si>
    <t>West</t>
  </si>
  <si>
    <t>Noble</t>
  </si>
  <si>
    <t>Ware</t>
  </si>
  <si>
    <t>Popovitch</t>
  </si>
  <si>
    <t>Upshaw</t>
  </si>
  <si>
    <t>Gibson</t>
  </si>
  <si>
    <t>Jasper</t>
  </si>
  <si>
    <t>Ohler</t>
  </si>
  <si>
    <t>Milligan</t>
  </si>
  <si>
    <t>Wilkins</t>
  </si>
  <si>
    <t>Shepherd</t>
  </si>
  <si>
    <t>Sellars</t>
  </si>
  <si>
    <t>McDonald</t>
  </si>
  <si>
    <t>Klein</t>
  </si>
  <si>
    <t>Macneal</t>
  </si>
  <si>
    <t>Ayala-Troncoso</t>
  </si>
  <si>
    <t>Bendall</t>
  </si>
  <si>
    <t>Finsrud</t>
  </si>
  <si>
    <t>Bellaire</t>
  </si>
  <si>
    <t>Sluys</t>
  </si>
  <si>
    <t>Touchy</t>
  </si>
  <si>
    <t>Hoffman</t>
  </si>
  <si>
    <t>Pratt-Otto</t>
  </si>
  <si>
    <t>Shemyakina</t>
  </si>
  <si>
    <t>Richburg</t>
  </si>
  <si>
    <t>Mims</t>
  </si>
  <si>
    <t>Phelps</t>
  </si>
  <si>
    <t>Villarreal</t>
  </si>
  <si>
    <t>Harrris</t>
  </si>
  <si>
    <t>Frazier</t>
  </si>
  <si>
    <t>Chaplin</t>
  </si>
  <si>
    <t>Faria</t>
  </si>
  <si>
    <t>Hanson</t>
  </si>
  <si>
    <t>Asquith</t>
  </si>
  <si>
    <t>Loyd</t>
  </si>
  <si>
    <t>Fox</t>
  </si>
  <si>
    <t>Holzman</t>
  </si>
  <si>
    <t>Steinbach</t>
  </si>
  <si>
    <t>Mahon</t>
  </si>
  <si>
    <t>Cohn</t>
  </si>
  <si>
    <t>Greig</t>
  </si>
  <si>
    <t>Hanscom</t>
  </si>
  <si>
    <t>Vaughn</t>
  </si>
  <si>
    <t>Mears</t>
  </si>
  <si>
    <t>Matthews</t>
  </si>
  <si>
    <t>Graham</t>
  </si>
  <si>
    <t>Glass</t>
  </si>
  <si>
    <t>Webber</t>
  </si>
  <si>
    <t>Martino</t>
  </si>
  <si>
    <t>Trotto</t>
  </si>
  <si>
    <t>Rosado</t>
  </si>
  <si>
    <t>Kelly</t>
  </si>
  <si>
    <t>Eichel</t>
  </si>
  <si>
    <t>Stromberg</t>
  </si>
  <si>
    <t>Dyar</t>
  </si>
  <si>
    <t>Frost</t>
  </si>
  <si>
    <t>Campos</t>
  </si>
  <si>
    <t>Huff-Pawlik</t>
  </si>
  <si>
    <t>Juarez</t>
  </si>
  <si>
    <t>Mitchell</t>
  </si>
  <si>
    <t>Hults</t>
  </si>
  <si>
    <t>Langenwalter</t>
  </si>
  <si>
    <t>Tschirhart</t>
  </si>
  <si>
    <t>Chase</t>
  </si>
  <si>
    <t>Daprano</t>
  </si>
  <si>
    <t>Roman</t>
  </si>
  <si>
    <t>Sinkovec</t>
  </si>
  <si>
    <t>Simmel</t>
  </si>
  <si>
    <t>Capps</t>
  </si>
  <si>
    <t>Chou</t>
  </si>
  <si>
    <t>Meiler</t>
  </si>
  <si>
    <t>Obera</t>
  </si>
  <si>
    <t>Hurrell</t>
  </si>
  <si>
    <t>Harada</t>
  </si>
  <si>
    <t>Dietderich</t>
  </si>
  <si>
    <t>First Name</t>
  </si>
  <si>
    <t>City</t>
  </si>
  <si>
    <t>State</t>
  </si>
  <si>
    <t>Joachim</t>
  </si>
  <si>
    <t>Acolatse</t>
  </si>
  <si>
    <t>Philadelphia</t>
  </si>
  <si>
    <t>PA</t>
  </si>
  <si>
    <t>Herbert</t>
  </si>
  <si>
    <t>Acord</t>
  </si>
  <si>
    <t>Wimberley</t>
  </si>
  <si>
    <t>TX</t>
  </si>
  <si>
    <t>John</t>
  </si>
  <si>
    <t>Adams</t>
  </si>
  <si>
    <t>Winter Haven</t>
  </si>
  <si>
    <t>FL</t>
  </si>
  <si>
    <t>Susan</t>
  </si>
  <si>
    <t>Aderhold</t>
  </si>
  <si>
    <t>Sautee Nacoochee</t>
  </si>
  <si>
    <t>GA</t>
  </si>
  <si>
    <t>David</t>
  </si>
  <si>
    <t>Alder</t>
  </si>
  <si>
    <t>Duluth</t>
  </si>
  <si>
    <t>Adam</t>
  </si>
  <si>
    <t>Alderton</t>
  </si>
  <si>
    <t>Alexandria</t>
  </si>
  <si>
    <t>VA</t>
  </si>
  <si>
    <t>Tamara</t>
  </si>
  <si>
    <t>Alegria-Dybvig</t>
  </si>
  <si>
    <t>Tucson</t>
  </si>
  <si>
    <t>AZ</t>
  </si>
  <si>
    <t>Dale</t>
  </si>
  <si>
    <t>Alexander</t>
  </si>
  <si>
    <t>Aurora</t>
  </si>
  <si>
    <t>CO</t>
  </si>
  <si>
    <t>Alya</t>
  </si>
  <si>
    <t>Alghamdi</t>
  </si>
  <si>
    <t>Boulder</t>
  </si>
  <si>
    <t>Ahndraea</t>
  </si>
  <si>
    <t>Allen</t>
  </si>
  <si>
    <t>Orlando</t>
  </si>
  <si>
    <t>Calhoun</t>
  </si>
  <si>
    <t>LA</t>
  </si>
  <si>
    <t>Kathleen</t>
  </si>
  <si>
    <t>Decatur</t>
  </si>
  <si>
    <t>Michelle</t>
  </si>
  <si>
    <t>Fleming Island</t>
  </si>
  <si>
    <t>Eric</t>
  </si>
  <si>
    <t>Allers</t>
  </si>
  <si>
    <t>Columbia</t>
  </si>
  <si>
    <t>SC</t>
  </si>
  <si>
    <t>Sarah</t>
  </si>
  <si>
    <t>Allie</t>
  </si>
  <si>
    <t>Pittsburgh</t>
  </si>
  <si>
    <t>Veronica</t>
  </si>
  <si>
    <t>Amarasekara</t>
  </si>
  <si>
    <t>Fontana</t>
  </si>
  <si>
    <t>CA</t>
  </si>
  <si>
    <t>Dinah</t>
  </si>
  <si>
    <t>Anderson</t>
  </si>
  <si>
    <t>Houston</t>
  </si>
  <si>
    <t>Michael</t>
  </si>
  <si>
    <t>Angel</t>
  </si>
  <si>
    <t>Kearney</t>
  </si>
  <si>
    <t>MO</t>
  </si>
  <si>
    <t>Albert</t>
  </si>
  <si>
    <t>Arcand</t>
  </si>
  <si>
    <t>Woodbridge</t>
  </si>
  <si>
    <t>Robert</t>
  </si>
  <si>
    <t>Arello</t>
  </si>
  <si>
    <t>Lakewood Ranch</t>
  </si>
  <si>
    <t>Arledge</t>
  </si>
  <si>
    <t>Lebanon</t>
  </si>
  <si>
    <t>OH</t>
  </si>
  <si>
    <t>Peter</t>
  </si>
  <si>
    <t>Armstrong</t>
  </si>
  <si>
    <t>Albuquerque</t>
  </si>
  <si>
    <t>Ash</t>
  </si>
  <si>
    <t>Haverstraw</t>
  </si>
  <si>
    <t>NY</t>
  </si>
  <si>
    <t>Brian</t>
  </si>
  <si>
    <t>Ashley</t>
  </si>
  <si>
    <t>Altamonte Springs</t>
  </si>
  <si>
    <t>William</t>
  </si>
  <si>
    <t>Atis</t>
  </si>
  <si>
    <t>Holden</t>
  </si>
  <si>
    <t>MA</t>
  </si>
  <si>
    <t>Atkin</t>
  </si>
  <si>
    <t>Culpeper</t>
  </si>
  <si>
    <t>Frederick</t>
  </si>
  <si>
    <t>Atterbury</t>
  </si>
  <si>
    <t>Winter Park</t>
  </si>
  <si>
    <t>Augustine</t>
  </si>
  <si>
    <t>Rachel</t>
  </si>
  <si>
    <t>Austin-Hickey</t>
  </si>
  <si>
    <t>Tallahassee</t>
  </si>
  <si>
    <t>Brenda</t>
  </si>
  <si>
    <t>Babits</t>
  </si>
  <si>
    <t>Fort Wayne</t>
  </si>
  <si>
    <t>IN</t>
  </si>
  <si>
    <t>Paul</t>
  </si>
  <si>
    <t>Darlene</t>
  </si>
  <si>
    <t>Palm Springs</t>
  </si>
  <si>
    <t>Chuck</t>
  </si>
  <si>
    <t>Baer</t>
  </si>
  <si>
    <t>Evans</t>
  </si>
  <si>
    <t>Ali</t>
  </si>
  <si>
    <t>Bahr</t>
  </si>
  <si>
    <t>Cramerton</t>
  </si>
  <si>
    <t>NC</t>
  </si>
  <si>
    <t>Anthony</t>
  </si>
  <si>
    <t>Bailey</t>
  </si>
  <si>
    <t>Alpharetta</t>
  </si>
  <si>
    <t>Davenport</t>
  </si>
  <si>
    <t>IA</t>
  </si>
  <si>
    <t>Cross Lanes</t>
  </si>
  <si>
    <t>WV</t>
  </si>
  <si>
    <t>Trea</t>
  </si>
  <si>
    <t>Granbury</t>
  </si>
  <si>
    <t>Stephen</t>
  </si>
  <si>
    <t>Baldi</t>
  </si>
  <si>
    <t>Washington</t>
  </si>
  <si>
    <t>DC</t>
  </si>
  <si>
    <t>Terry</t>
  </si>
  <si>
    <t>Ballou</t>
  </si>
  <si>
    <t>Conway</t>
  </si>
  <si>
    <t>NH</t>
  </si>
  <si>
    <t>Richard</t>
  </si>
  <si>
    <t>Banning</t>
  </si>
  <si>
    <t>Jane</t>
  </si>
  <si>
    <t>Barnes</t>
  </si>
  <si>
    <t>Raleigh</t>
  </si>
  <si>
    <t>Charity</t>
  </si>
  <si>
    <t>Barrett</t>
  </si>
  <si>
    <t>McGuire AFB</t>
  </si>
  <si>
    <t>NJ</t>
  </si>
  <si>
    <t>Amy</t>
  </si>
  <si>
    <t>Bartholomew-Koepp</t>
  </si>
  <si>
    <t>Cumming</t>
  </si>
  <si>
    <t>Edward</t>
  </si>
  <si>
    <t>Martinez</t>
  </si>
  <si>
    <t>Colin</t>
  </si>
  <si>
    <t>Bastien</t>
  </si>
  <si>
    <t>Douglasville</t>
  </si>
  <si>
    <t>Kevin</t>
  </si>
  <si>
    <t>Bateman</t>
  </si>
  <si>
    <t>Spring Hill</t>
  </si>
  <si>
    <t>Marcus</t>
  </si>
  <si>
    <t>Battle</t>
  </si>
  <si>
    <t>Silver Spring</t>
  </si>
  <si>
    <t>MD</t>
  </si>
  <si>
    <t>Tracey</t>
  </si>
  <si>
    <t>Jeffrey</t>
  </si>
  <si>
    <t>Piedmont</t>
  </si>
  <si>
    <t>Annette</t>
  </si>
  <si>
    <t>Bauer</t>
  </si>
  <si>
    <t>Springfield</t>
  </si>
  <si>
    <t>Janet</t>
  </si>
  <si>
    <t>Baumann</t>
  </si>
  <si>
    <t>New York</t>
  </si>
  <si>
    <t>Bayer</t>
  </si>
  <si>
    <t>Sarasota</t>
  </si>
  <si>
    <t>Beckerleg</t>
  </si>
  <si>
    <t>Bradenton</t>
  </si>
  <si>
    <t>Roderick</t>
  </si>
  <si>
    <t>Bell</t>
  </si>
  <si>
    <t>Wilmington</t>
  </si>
  <si>
    <t>Cheryl</t>
  </si>
  <si>
    <t>Wayne</t>
  </si>
  <si>
    <t>Kim</t>
  </si>
  <si>
    <t>Bender</t>
  </si>
  <si>
    <t>Lake Mary</t>
  </si>
  <si>
    <t>Sam</t>
  </si>
  <si>
    <t>Benedict</t>
  </si>
  <si>
    <t>Atlanta</t>
  </si>
  <si>
    <t>Leslie</t>
  </si>
  <si>
    <t>Bennett</t>
  </si>
  <si>
    <t>Fort Lauderdale</t>
  </si>
  <si>
    <t>Arlington</t>
  </si>
  <si>
    <t>Kirk</t>
  </si>
  <si>
    <t>Bentz</t>
  </si>
  <si>
    <t>San Pedro</t>
  </si>
  <si>
    <t>Bert</t>
  </si>
  <si>
    <t>La Canada</t>
  </si>
  <si>
    <t>Kathy</t>
  </si>
  <si>
    <t>Dan</t>
  </si>
  <si>
    <t>Bergeson</t>
  </si>
  <si>
    <t>Oldsmar</t>
  </si>
  <si>
    <t>Joan</t>
  </si>
  <si>
    <t>Berman</t>
  </si>
  <si>
    <t>Ann Arbor</t>
  </si>
  <si>
    <t>MI</t>
  </si>
  <si>
    <t>Brandi</t>
  </si>
  <si>
    <t>Denver</t>
  </si>
  <si>
    <t>Gyula</t>
  </si>
  <si>
    <t>Bertok</t>
  </si>
  <si>
    <t>Raquel</t>
  </si>
  <si>
    <t>Bethel</t>
  </si>
  <si>
    <t>Lauderhill</t>
  </si>
  <si>
    <t>Kerri</t>
  </si>
  <si>
    <t>Betts</t>
  </si>
  <si>
    <t>Kennesaw</t>
  </si>
  <si>
    <t>Bickel</t>
  </si>
  <si>
    <t>Scottsdale</t>
  </si>
  <si>
    <t>Israel</t>
  </si>
  <si>
    <t>Bilbao</t>
  </si>
  <si>
    <t>Lexinton</t>
  </si>
  <si>
    <t>Dena</t>
  </si>
  <si>
    <t>Birade</t>
  </si>
  <si>
    <t>Bellingham</t>
  </si>
  <si>
    <t>WA</t>
  </si>
  <si>
    <t>Laurent</t>
  </si>
  <si>
    <t>Cameron</t>
  </si>
  <si>
    <t>Bird</t>
  </si>
  <si>
    <t>Austin</t>
  </si>
  <si>
    <t>Justin</t>
  </si>
  <si>
    <t>Bishop</t>
  </si>
  <si>
    <t>West Columbia</t>
  </si>
  <si>
    <t>Ivan</t>
  </si>
  <si>
    <t>Black</t>
  </si>
  <si>
    <t>Melanie</t>
  </si>
  <si>
    <t>Signal Mountain</t>
  </si>
  <si>
    <t>TN</t>
  </si>
  <si>
    <t>Damon</t>
  </si>
  <si>
    <t>Christopher</t>
  </si>
  <si>
    <t>Bloch</t>
  </si>
  <si>
    <t>Grove City</t>
  </si>
  <si>
    <t>Joyce</t>
  </si>
  <si>
    <t>Blount</t>
  </si>
  <si>
    <t>Lionel</t>
  </si>
  <si>
    <t>Bonck</t>
  </si>
  <si>
    <t>Rosalva</t>
  </si>
  <si>
    <t>Bonilla</t>
  </si>
  <si>
    <t>Mt Charleston</t>
  </si>
  <si>
    <t>NV</t>
  </si>
  <si>
    <t>Bonthius</t>
  </si>
  <si>
    <t>Iowa City</t>
  </si>
  <si>
    <t>Jerry</t>
  </si>
  <si>
    <t>Bookin-Weiner</t>
  </si>
  <si>
    <t>Gregory</t>
  </si>
  <si>
    <t>Boudreaux</t>
  </si>
  <si>
    <t>Metairie</t>
  </si>
  <si>
    <t>Harold</t>
  </si>
  <si>
    <t>Bourgeois</t>
  </si>
  <si>
    <t>Niceville</t>
  </si>
  <si>
    <t>Bourn</t>
  </si>
  <si>
    <t>Woodson</t>
  </si>
  <si>
    <t>IL</t>
  </si>
  <si>
    <t>Jeanne</t>
  </si>
  <si>
    <t>Bowman</t>
  </si>
  <si>
    <t>Santa Ana</t>
  </si>
  <si>
    <t>Rogersville</t>
  </si>
  <si>
    <t>Ana</t>
  </si>
  <si>
    <t>Bozovic</t>
  </si>
  <si>
    <t>Miami Beach</t>
  </si>
  <si>
    <t>Brady</t>
  </si>
  <si>
    <t>Jersey City</t>
  </si>
  <si>
    <t>Patrick</t>
  </si>
  <si>
    <t>Bralick</t>
  </si>
  <si>
    <t>Pueblo</t>
  </si>
  <si>
    <t>Branham</t>
  </si>
  <si>
    <t>Providence</t>
  </si>
  <si>
    <t>RI</t>
  </si>
  <si>
    <t>Freddie</t>
  </si>
  <si>
    <t>Braxton</t>
  </si>
  <si>
    <t>Los Angeles</t>
  </si>
  <si>
    <t>Rudolph</t>
  </si>
  <si>
    <t>Briscoe</t>
  </si>
  <si>
    <t>Kissimmee</t>
  </si>
  <si>
    <t>Brittain</t>
  </si>
  <si>
    <t>Frank</t>
  </si>
  <si>
    <t>Broadus</t>
  </si>
  <si>
    <t>Louisville</t>
  </si>
  <si>
    <t>KY</t>
  </si>
  <si>
    <t>Jeff</t>
  </si>
  <si>
    <t>Grayling</t>
  </si>
  <si>
    <t>Jacksonville</t>
  </si>
  <si>
    <t>Brooklyn Park</t>
  </si>
  <si>
    <t>MN</t>
  </si>
  <si>
    <t>Kenton</t>
  </si>
  <si>
    <t>Saint. Albans</t>
  </si>
  <si>
    <t>Lawrenceville</t>
  </si>
  <si>
    <t>Ty</t>
  </si>
  <si>
    <t>Steve</t>
  </si>
  <si>
    <t>Brumwell</t>
  </si>
  <si>
    <t>Palmdale</t>
  </si>
  <si>
    <t>Phillip</t>
  </si>
  <si>
    <t>Brusca</t>
  </si>
  <si>
    <t>Maryland Heights</t>
  </si>
  <si>
    <t>Doug</t>
  </si>
  <si>
    <t>Bryant</t>
  </si>
  <si>
    <t>Mount Dora</t>
  </si>
  <si>
    <t>N Z</t>
  </si>
  <si>
    <t>Orchard Lake</t>
  </si>
  <si>
    <t>Karl</t>
  </si>
  <si>
    <t>Buckle</t>
  </si>
  <si>
    <t>North Port</t>
  </si>
  <si>
    <t>Chris</t>
  </si>
  <si>
    <t>Buckler</t>
  </si>
  <si>
    <t>Patoka</t>
  </si>
  <si>
    <t>Donald</t>
  </si>
  <si>
    <t>Bunker</t>
  </si>
  <si>
    <t>Apple Creek</t>
  </si>
  <si>
    <t>Worcester</t>
  </si>
  <si>
    <t>Burke</t>
  </si>
  <si>
    <t>Missoula</t>
  </si>
  <si>
    <t>MT</t>
  </si>
  <si>
    <t>Ephrata</t>
  </si>
  <si>
    <t>Sean</t>
  </si>
  <si>
    <t>Burnett</t>
  </si>
  <si>
    <t>Myron</t>
  </si>
  <si>
    <t>St. Petersburg</t>
  </si>
  <si>
    <t>Roger</t>
  </si>
  <si>
    <t>Greenwich</t>
  </si>
  <si>
    <t>CT</t>
  </si>
  <si>
    <t>Bynoe</t>
  </si>
  <si>
    <t>Williamstown</t>
  </si>
  <si>
    <t>Naples</t>
  </si>
  <si>
    <t>Carmen Silvia</t>
  </si>
  <si>
    <t>Coral Springs</t>
  </si>
  <si>
    <t>Steven</t>
  </si>
  <si>
    <t>San Antonio</t>
  </si>
  <si>
    <t>Debra</t>
  </si>
  <si>
    <t>Cane</t>
  </si>
  <si>
    <t>Boynton Beach</t>
  </si>
  <si>
    <t>Cannon</t>
  </si>
  <si>
    <t>Glade Spring</t>
  </si>
  <si>
    <t>Carpenter</t>
  </si>
  <si>
    <t>Chapel Hill</t>
  </si>
  <si>
    <t>Stanley</t>
  </si>
  <si>
    <t>Carranza</t>
  </si>
  <si>
    <t>Whittier</t>
  </si>
  <si>
    <t>Ann</t>
  </si>
  <si>
    <t>Carter</t>
  </si>
  <si>
    <t>Aiken</t>
  </si>
  <si>
    <t>Joe</t>
  </si>
  <si>
    <t>Snellville</t>
  </si>
  <si>
    <t>Linda</t>
  </si>
  <si>
    <t>Carver</t>
  </si>
  <si>
    <t>Nashville</t>
  </si>
  <si>
    <t>Jimmy</t>
  </si>
  <si>
    <t>Castaneda</t>
  </si>
  <si>
    <t>Rosharon</t>
  </si>
  <si>
    <t>Jack</t>
  </si>
  <si>
    <t>Castner</t>
  </si>
  <si>
    <t>Venice</t>
  </si>
  <si>
    <t>Jesse</t>
  </si>
  <si>
    <t>Caudle</t>
  </si>
  <si>
    <t>Bob</t>
  </si>
  <si>
    <t>Cedrone</t>
  </si>
  <si>
    <t>Stoughton</t>
  </si>
  <si>
    <t>Jose</t>
  </si>
  <si>
    <t>Cesteros</t>
  </si>
  <si>
    <t>Leon</t>
  </si>
  <si>
    <t>Keith</t>
  </si>
  <si>
    <t>Laguna Niguel</t>
  </si>
  <si>
    <t>Williamsburg</t>
  </si>
  <si>
    <t>Lesley</t>
  </si>
  <si>
    <t>Rogest</t>
  </si>
  <si>
    <t>Charlton</t>
  </si>
  <si>
    <t>Freeport</t>
  </si>
  <si>
    <t>Grand Bahamas</t>
  </si>
  <si>
    <t>Craig</t>
  </si>
  <si>
    <t>Chasse</t>
  </si>
  <si>
    <t>Reston</t>
  </si>
  <si>
    <t>Chiles</t>
  </si>
  <si>
    <t>Darius</t>
  </si>
  <si>
    <t>Chisholm</t>
  </si>
  <si>
    <t>Charlotte</t>
  </si>
  <si>
    <t>Xzavier</t>
  </si>
  <si>
    <t>Mint Hill</t>
  </si>
  <si>
    <t>Fei-Mei</t>
  </si>
  <si>
    <t>Sunnyvale</t>
  </si>
  <si>
    <t>Christian</t>
  </si>
  <si>
    <t>Christoph</t>
  </si>
  <si>
    <t>Cincinnati</t>
  </si>
  <si>
    <t>Beth</t>
  </si>
  <si>
    <t>Savannah</t>
  </si>
  <si>
    <t>Carl</t>
  </si>
  <si>
    <t>Rising STar</t>
  </si>
  <si>
    <t>Clovis</t>
  </si>
  <si>
    <t>Ellenwood</t>
  </si>
  <si>
    <t>Amanda</t>
  </si>
  <si>
    <t>Clarke</t>
  </si>
  <si>
    <t>Calabasas</t>
  </si>
  <si>
    <t>Clayton</t>
  </si>
  <si>
    <t>Troy</t>
  </si>
  <si>
    <t>AL</t>
  </si>
  <si>
    <t>Rancho Santa Margarita</t>
  </si>
  <si>
    <t>Chet</t>
  </si>
  <si>
    <t>Clodfelter</t>
  </si>
  <si>
    <t>Roachdale</t>
  </si>
  <si>
    <t>Northridge</t>
  </si>
  <si>
    <t>Cole</t>
  </si>
  <si>
    <t>Flower Mound</t>
  </si>
  <si>
    <t>Shara</t>
  </si>
  <si>
    <t>Coletta</t>
  </si>
  <si>
    <t>Tiburon</t>
  </si>
  <si>
    <t>Ian</t>
  </si>
  <si>
    <t>Colley</t>
  </si>
  <si>
    <t>Tarrytown</t>
  </si>
  <si>
    <t>Andrea</t>
  </si>
  <si>
    <t>Collier</t>
  </si>
  <si>
    <t>Bill</t>
  </si>
  <si>
    <t>Collins</t>
  </si>
  <si>
    <t>Patrice</t>
  </si>
  <si>
    <t>Combs</t>
  </si>
  <si>
    <t>Johns Creek</t>
  </si>
  <si>
    <t>Cooke</t>
  </si>
  <si>
    <t>Richton Park</t>
  </si>
  <si>
    <t>Odessa</t>
  </si>
  <si>
    <t>Cordero</t>
  </si>
  <si>
    <t>Central Islip</t>
  </si>
  <si>
    <t>Suzanne</t>
  </si>
  <si>
    <t>Cordes</t>
  </si>
  <si>
    <t>Alamo</t>
  </si>
  <si>
    <t>Roland</t>
  </si>
  <si>
    <t>Coughlin</t>
  </si>
  <si>
    <t>Beaverton</t>
  </si>
  <si>
    <t>OR</t>
  </si>
  <si>
    <t>Darren</t>
  </si>
  <si>
    <t>Cox</t>
  </si>
  <si>
    <t>Laguna Hills</t>
  </si>
  <si>
    <t>Binghamton</t>
  </si>
  <si>
    <t>Walter</t>
  </si>
  <si>
    <t>Cranford</t>
  </si>
  <si>
    <t>Fairfield</t>
  </si>
  <si>
    <t>Crites</t>
  </si>
  <si>
    <t>Lake Jackson</t>
  </si>
  <si>
    <t>Crocker</t>
  </si>
  <si>
    <t>Hampton</t>
  </si>
  <si>
    <t>Helen</t>
  </si>
  <si>
    <t>Croskell</t>
  </si>
  <si>
    <t>Crowley</t>
  </si>
  <si>
    <t>Holiday</t>
  </si>
  <si>
    <t>Culling</t>
  </si>
  <si>
    <t>Hacienda Heights</t>
  </si>
  <si>
    <t>Cunningham</t>
  </si>
  <si>
    <t>Vincennes</t>
  </si>
  <si>
    <t>Benjamin</t>
  </si>
  <si>
    <t>Cureton</t>
  </si>
  <si>
    <t>Fayetteville</t>
  </si>
  <si>
    <t>Julia</t>
  </si>
  <si>
    <t>Curran Villarreal</t>
  </si>
  <si>
    <t>Marietta</t>
  </si>
  <si>
    <t>Curry</t>
  </si>
  <si>
    <t>Bryan</t>
  </si>
  <si>
    <t>Curtis</t>
  </si>
  <si>
    <t>Abingdon</t>
  </si>
  <si>
    <t>Angelo</t>
  </si>
  <si>
    <t>Cusimano</t>
  </si>
  <si>
    <t>Oviedo</t>
  </si>
  <si>
    <t>Exton</t>
  </si>
  <si>
    <t>Jill</t>
  </si>
  <si>
    <t>Cypress</t>
  </si>
  <si>
    <t>Lancaster</t>
  </si>
  <si>
    <t>Barbara</t>
  </si>
  <si>
    <t>Dabrowski</t>
  </si>
  <si>
    <t>Waterloo</t>
  </si>
  <si>
    <t>Douglass</t>
  </si>
  <si>
    <t>Pflugerville</t>
  </si>
  <si>
    <t>Miami</t>
  </si>
  <si>
    <t>J.T.S.</t>
  </si>
  <si>
    <t>Dalton</t>
  </si>
  <si>
    <t>Chennai</t>
  </si>
  <si>
    <t>Tamil Nadu</t>
  </si>
  <si>
    <t>Daniels</t>
  </si>
  <si>
    <t>Salisbury</t>
  </si>
  <si>
    <t>Darby</t>
  </si>
  <si>
    <t>Alachua</t>
  </si>
  <si>
    <t>Char</t>
  </si>
  <si>
    <t>Davidson</t>
  </si>
  <si>
    <t>Tamarac</t>
  </si>
  <si>
    <t>Davis</t>
  </si>
  <si>
    <t>Boca Raton</t>
  </si>
  <si>
    <t>Attleboro</t>
  </si>
  <si>
    <t>Sid</t>
  </si>
  <si>
    <t>Jeffery</t>
  </si>
  <si>
    <t>Davison</t>
  </si>
  <si>
    <t>La Vonda</t>
  </si>
  <si>
    <t>De Witt</t>
  </si>
  <si>
    <t>Meghan</t>
  </si>
  <si>
    <t>DeCarlo</t>
  </si>
  <si>
    <t>Saddle Brook</t>
  </si>
  <si>
    <t>Woody</t>
  </si>
  <si>
    <t>Deitrich</t>
  </si>
  <si>
    <t>Seattle</t>
  </si>
  <si>
    <t>DeLoache</t>
  </si>
  <si>
    <t>Gary</t>
  </si>
  <si>
    <t>DeMar</t>
  </si>
  <si>
    <t>Victor</t>
  </si>
  <si>
    <t>DeMarines</t>
  </si>
  <si>
    <t>Pepperell</t>
  </si>
  <si>
    <t>Sandra</t>
  </si>
  <si>
    <t>DeNoon</t>
  </si>
  <si>
    <t>Clermont</t>
  </si>
  <si>
    <t>Bobby</t>
  </si>
  <si>
    <t>DeSantis</t>
  </si>
  <si>
    <t>Blair</t>
  </si>
  <si>
    <t>DeSio</t>
  </si>
  <si>
    <t>Montgomery</t>
  </si>
  <si>
    <t>Detscher</t>
  </si>
  <si>
    <t>Theodore</t>
  </si>
  <si>
    <t>DeVos</t>
  </si>
  <si>
    <t>Ponte Vedra Beach</t>
  </si>
  <si>
    <t>Paula</t>
  </si>
  <si>
    <t>Dickson-Taylor</t>
  </si>
  <si>
    <t>West Orange</t>
  </si>
  <si>
    <t>Isabelle</t>
  </si>
  <si>
    <t>Jamestown</t>
  </si>
  <si>
    <t>Guy</t>
  </si>
  <si>
    <t>Dirkin</t>
  </si>
  <si>
    <t>Oak Park</t>
  </si>
  <si>
    <t>Tony</t>
  </si>
  <si>
    <t>Disalvo</t>
  </si>
  <si>
    <t>Williamsport</t>
  </si>
  <si>
    <t>Carol</t>
  </si>
  <si>
    <t>Dixon</t>
  </si>
  <si>
    <t>New Orleans</t>
  </si>
  <si>
    <t>Lee</t>
  </si>
  <si>
    <t>Doffeny</t>
  </si>
  <si>
    <t>Murray</t>
  </si>
  <si>
    <t>Domich</t>
  </si>
  <si>
    <t>Algonquin</t>
  </si>
  <si>
    <t>Dominguez</t>
  </si>
  <si>
    <t>Lenea</t>
  </si>
  <si>
    <t>KS</t>
  </si>
  <si>
    <t>Christel</t>
  </si>
  <si>
    <t>Colorado Springs</t>
  </si>
  <si>
    <t>Don</t>
  </si>
  <si>
    <t>Norcross</t>
  </si>
  <si>
    <t>Elliott</t>
  </si>
  <si>
    <t>Drumright</t>
  </si>
  <si>
    <t>Evergreen</t>
  </si>
  <si>
    <t>Joel</t>
  </si>
  <si>
    <t>Dubow</t>
  </si>
  <si>
    <t>Dudley</t>
  </si>
  <si>
    <t>Oxnard</t>
  </si>
  <si>
    <t>Duke</t>
  </si>
  <si>
    <t>Carbondale</t>
  </si>
  <si>
    <t>Alan</t>
  </si>
  <si>
    <t>Stephanie</t>
  </si>
  <si>
    <t>Lexington</t>
  </si>
  <si>
    <t>Dunigan</t>
  </si>
  <si>
    <t>Bloomington</t>
  </si>
  <si>
    <t>Durran</t>
  </si>
  <si>
    <t>Dunn</t>
  </si>
  <si>
    <t>Mableton</t>
  </si>
  <si>
    <t>Donelle</t>
  </si>
  <si>
    <t>Dunning</t>
  </si>
  <si>
    <t>Hixson</t>
  </si>
  <si>
    <t>Dupuis</t>
  </si>
  <si>
    <t>Beverly Hills</t>
  </si>
  <si>
    <t>Ramon</t>
  </si>
  <si>
    <t>Duran</t>
  </si>
  <si>
    <t>H.motamoros</t>
  </si>
  <si>
    <t>TM</t>
  </si>
  <si>
    <t>Antwon</t>
  </si>
  <si>
    <t>Peoria</t>
  </si>
  <si>
    <t>Ricky</t>
  </si>
  <si>
    <t>Greenville</t>
  </si>
  <si>
    <t>Todd</t>
  </si>
  <si>
    <t>Eastham</t>
  </si>
  <si>
    <t>Greenup</t>
  </si>
  <si>
    <t>Eckenrode</t>
  </si>
  <si>
    <t>St. Augustine</t>
  </si>
  <si>
    <t>Edmonson</t>
  </si>
  <si>
    <t>San Marino</t>
  </si>
  <si>
    <t>Bruce</t>
  </si>
  <si>
    <t>Edwards</t>
  </si>
  <si>
    <t>Deaneth</t>
  </si>
  <si>
    <t>Bronx</t>
  </si>
  <si>
    <t>Lisa</t>
  </si>
  <si>
    <t>Daniel</t>
  </si>
  <si>
    <t>Elias</t>
  </si>
  <si>
    <t>Bayamon</t>
  </si>
  <si>
    <t>Henry</t>
  </si>
  <si>
    <t>Ellard</t>
  </si>
  <si>
    <t>Delbert</t>
  </si>
  <si>
    <t>Ellerton</t>
  </si>
  <si>
    <t>Enicks</t>
  </si>
  <si>
    <t>Epps</t>
  </si>
  <si>
    <t>Jonesboro</t>
  </si>
  <si>
    <t>Eriksson</t>
  </si>
  <si>
    <t>Plano</t>
  </si>
  <si>
    <t>Etter</t>
  </si>
  <si>
    <t>Fairfax</t>
  </si>
  <si>
    <t>Eubanks</t>
  </si>
  <si>
    <t>Bakersfield</t>
  </si>
  <si>
    <t>UT</t>
  </si>
  <si>
    <t>Hubert</t>
  </si>
  <si>
    <t>Elk Grove</t>
  </si>
  <si>
    <t>Wanda</t>
  </si>
  <si>
    <t>Oscar</t>
  </si>
  <si>
    <t>Fabra</t>
  </si>
  <si>
    <t>Homestead</t>
  </si>
  <si>
    <t>Essie</t>
  </si>
  <si>
    <t>Lucas</t>
  </si>
  <si>
    <t>Faron</t>
  </si>
  <si>
    <t>Evanston</t>
  </si>
  <si>
    <t>Farrell</t>
  </si>
  <si>
    <t>Waynesville</t>
  </si>
  <si>
    <t>Marion</t>
  </si>
  <si>
    <t>AR</t>
  </si>
  <si>
    <t>Lenny</t>
  </si>
  <si>
    <t>Ferman</t>
  </si>
  <si>
    <t>Fields</t>
  </si>
  <si>
    <t>Maitland</t>
  </si>
  <si>
    <t>Sesar</t>
  </si>
  <si>
    <t>Figueroa</t>
  </si>
  <si>
    <t>Baytown</t>
  </si>
  <si>
    <t>Finkbeiner</t>
  </si>
  <si>
    <t>Lawrence</t>
  </si>
  <si>
    <t>Finley</t>
  </si>
  <si>
    <t>Zanesville</t>
  </si>
  <si>
    <t>Lockhart</t>
  </si>
  <si>
    <t>Fitzpatrick</t>
  </si>
  <si>
    <t>Long Beach</t>
  </si>
  <si>
    <t>Nancy</t>
  </si>
  <si>
    <t>Flanagan</t>
  </si>
  <si>
    <t>Gar</t>
  </si>
  <si>
    <t>Flisek</t>
  </si>
  <si>
    <t>Flowers</t>
  </si>
  <si>
    <t>Irvine</t>
  </si>
  <si>
    <t>Flynn</t>
  </si>
  <si>
    <t>Santa Rosa Beach</t>
  </si>
  <si>
    <t>Rodney</t>
  </si>
  <si>
    <t>Flynt</t>
  </si>
  <si>
    <t>High Point</t>
  </si>
  <si>
    <t>Plymouth</t>
  </si>
  <si>
    <t>Vicki</t>
  </si>
  <si>
    <t>Centerport</t>
  </si>
  <si>
    <t>Tom</t>
  </si>
  <si>
    <t>Fraker</t>
  </si>
  <si>
    <t>Peachtree City</t>
  </si>
  <si>
    <t>Karen</t>
  </si>
  <si>
    <t>Largo</t>
  </si>
  <si>
    <t>Erick</t>
  </si>
  <si>
    <t>Friedman</t>
  </si>
  <si>
    <t>Union City</t>
  </si>
  <si>
    <t>Sonja</t>
  </si>
  <si>
    <t>Friend-Uhl</t>
  </si>
  <si>
    <t>Brentwood</t>
  </si>
  <si>
    <t>Jan</t>
  </si>
  <si>
    <t>Frisby</t>
  </si>
  <si>
    <t>Grand Junction</t>
  </si>
  <si>
    <t>Frontino</t>
  </si>
  <si>
    <t>Brookville</t>
  </si>
  <si>
    <t>Jim</t>
  </si>
  <si>
    <t>Fullarton</t>
  </si>
  <si>
    <t>Ottawa</t>
  </si>
  <si>
    <t>ON</t>
  </si>
  <si>
    <t>Wendy</t>
  </si>
  <si>
    <t>Fuller</t>
  </si>
  <si>
    <t>Newtown</t>
  </si>
  <si>
    <t>Futch</t>
  </si>
  <si>
    <t>Buzz</t>
  </si>
  <si>
    <t>Concord</t>
  </si>
  <si>
    <t>Lamar</t>
  </si>
  <si>
    <t>Galloway</t>
  </si>
  <si>
    <t>Gardner Heisler</t>
  </si>
  <si>
    <t>Doylestown</t>
  </si>
  <si>
    <t>Reggie</t>
  </si>
  <si>
    <t>Garner</t>
  </si>
  <si>
    <t>Garratt</t>
  </si>
  <si>
    <t>Santa Monica</t>
  </si>
  <si>
    <t>Rebecca</t>
  </si>
  <si>
    <t>Garson</t>
  </si>
  <si>
    <t>Afton</t>
  </si>
  <si>
    <t>Darnell</t>
  </si>
  <si>
    <t>Nathalie</t>
  </si>
  <si>
    <t>Gauthier</t>
  </si>
  <si>
    <t>Negasi</t>
  </si>
  <si>
    <t>Gerima</t>
  </si>
  <si>
    <t>Bowie</t>
  </si>
  <si>
    <t>Gerson</t>
  </si>
  <si>
    <t>Lyndhurst</t>
  </si>
  <si>
    <t>Phil</t>
  </si>
  <si>
    <t>Gibbons</t>
  </si>
  <si>
    <t>Dr Koura</t>
  </si>
  <si>
    <t>Pete</t>
  </si>
  <si>
    <t>Murfreesboro</t>
  </si>
  <si>
    <t>Gierlak</t>
  </si>
  <si>
    <t>Euharlee</t>
  </si>
  <si>
    <t>Gillen</t>
  </si>
  <si>
    <t>Sharon</t>
  </si>
  <si>
    <t>Gilleskie</t>
  </si>
  <si>
    <t>Blowing Rock</t>
  </si>
  <si>
    <t>Jamar</t>
  </si>
  <si>
    <t>Glenn</t>
  </si>
  <si>
    <t>Gobble</t>
  </si>
  <si>
    <t>Whitsett</t>
  </si>
  <si>
    <t>Goia</t>
  </si>
  <si>
    <t>Potsdam</t>
  </si>
  <si>
    <t>Goldstein</t>
  </si>
  <si>
    <t>Coral Gables</t>
  </si>
  <si>
    <t>Champion</t>
  </si>
  <si>
    <t>Goldy</t>
  </si>
  <si>
    <t>Haddonfield</t>
  </si>
  <si>
    <t>Gerald</t>
  </si>
  <si>
    <t>Gomes</t>
  </si>
  <si>
    <t>Delray Beach</t>
  </si>
  <si>
    <t>LaDonna</t>
  </si>
  <si>
    <t>Gooden</t>
  </si>
  <si>
    <t>Kansas City</t>
  </si>
  <si>
    <t>Goodling</t>
  </si>
  <si>
    <t>Mountville</t>
  </si>
  <si>
    <t>Danny</t>
  </si>
  <si>
    <t>Goodman</t>
  </si>
  <si>
    <t>Gulf Breeeze</t>
  </si>
  <si>
    <t>Goodreau</t>
  </si>
  <si>
    <t>North hollywood</t>
  </si>
  <si>
    <t>Goodwin</t>
  </si>
  <si>
    <t>Seminole</t>
  </si>
  <si>
    <t>Preston</t>
  </si>
  <si>
    <t>Layton</t>
  </si>
  <si>
    <t>Gould</t>
  </si>
  <si>
    <t>Merrick</t>
  </si>
  <si>
    <t>Easter</t>
  </si>
  <si>
    <t>Grant</t>
  </si>
  <si>
    <t>Toney</t>
  </si>
  <si>
    <t>Horace</t>
  </si>
  <si>
    <t>Arnold</t>
  </si>
  <si>
    <t>Graves</t>
  </si>
  <si>
    <t>Bloomfield</t>
  </si>
  <si>
    <t>Ronald</t>
  </si>
  <si>
    <t>Gray</t>
  </si>
  <si>
    <t>Kelley</t>
  </si>
  <si>
    <t>Grayson</t>
  </si>
  <si>
    <t>Agnes</t>
  </si>
  <si>
    <t>Belleair</t>
  </si>
  <si>
    <t>Seneca</t>
  </si>
  <si>
    <t>Martha</t>
  </si>
  <si>
    <t>Des Moines</t>
  </si>
  <si>
    <t>Rose</t>
  </si>
  <si>
    <t>Upper Marlboro</t>
  </si>
  <si>
    <t>Donyale</t>
  </si>
  <si>
    <t>Greenwell</t>
  </si>
  <si>
    <t>Hiram</t>
  </si>
  <si>
    <t>Marilyn</t>
  </si>
  <si>
    <t>Twin Rocks</t>
  </si>
  <si>
    <t>Randy</t>
  </si>
  <si>
    <t>Griffin</t>
  </si>
  <si>
    <t>St. Elmo</t>
  </si>
  <si>
    <t>Griffith</t>
  </si>
  <si>
    <t>Brooklyn</t>
  </si>
  <si>
    <t>Grossman</t>
  </si>
  <si>
    <t>Louise</t>
  </si>
  <si>
    <t>Guardino</t>
  </si>
  <si>
    <t>Cary</t>
  </si>
  <si>
    <t>Gudzowsky</t>
  </si>
  <si>
    <t>Calgary</t>
  </si>
  <si>
    <t>AB</t>
  </si>
  <si>
    <t>Pamela</t>
  </si>
  <si>
    <t>Gunneson</t>
  </si>
  <si>
    <t>Cheshire</t>
  </si>
  <si>
    <t>Kurt</t>
  </si>
  <si>
    <t>Gustafson</t>
  </si>
  <si>
    <t>Shrewsbury</t>
  </si>
  <si>
    <t>Haddad</t>
  </si>
  <si>
    <t>Jon</t>
  </si>
  <si>
    <t>Hahn</t>
  </si>
  <si>
    <t>Tyler</t>
  </si>
  <si>
    <t>Forrest</t>
  </si>
  <si>
    <t>Haines</t>
  </si>
  <si>
    <t>Las Cruces</t>
  </si>
  <si>
    <t>Malcolm</t>
  </si>
  <si>
    <t>Hairston</t>
  </si>
  <si>
    <t>Ambler</t>
  </si>
  <si>
    <t>Ryan</t>
  </si>
  <si>
    <t>Hale</t>
  </si>
  <si>
    <t>Monterey</t>
  </si>
  <si>
    <t>Ellington</t>
  </si>
  <si>
    <t>Bardstown</t>
  </si>
  <si>
    <t>Samuel</t>
  </si>
  <si>
    <t>Kannapolis</t>
  </si>
  <si>
    <t>Tammy</t>
  </si>
  <si>
    <t>Hallen</t>
  </si>
  <si>
    <t>Elk Grove Village</t>
  </si>
  <si>
    <t>Debbie</t>
  </si>
  <si>
    <t>Hammond</t>
  </si>
  <si>
    <t>Rockwall</t>
  </si>
  <si>
    <t>Hanes</t>
  </si>
  <si>
    <t>Hankerson</t>
  </si>
  <si>
    <t>Hollywood</t>
  </si>
  <si>
    <t>Hanks</t>
  </si>
  <si>
    <t>Newport News</t>
  </si>
  <si>
    <t>Rita</t>
  </si>
  <si>
    <t>San Diego</t>
  </si>
  <si>
    <t>Harasti</t>
  </si>
  <si>
    <t>Harbulak</t>
  </si>
  <si>
    <t>Wantagh</t>
  </si>
  <si>
    <t>Hardy</t>
  </si>
  <si>
    <t>Opelousas</t>
  </si>
  <si>
    <t>Harge</t>
  </si>
  <si>
    <t>Las Vegas</t>
  </si>
  <si>
    <t>Turran</t>
  </si>
  <si>
    <t>Harper</t>
  </si>
  <si>
    <t>Southfield</t>
  </si>
  <si>
    <t>Darrel</t>
  </si>
  <si>
    <t>Harriman</t>
  </si>
  <si>
    <t>Devine</t>
  </si>
  <si>
    <t>Alice</t>
  </si>
  <si>
    <t>Harrington</t>
  </si>
  <si>
    <t>Avon Park</t>
  </si>
  <si>
    <t>Cassandra</t>
  </si>
  <si>
    <t>Larchmont</t>
  </si>
  <si>
    <t>Harsh</t>
  </si>
  <si>
    <t>Ft Lauderdale</t>
  </si>
  <si>
    <t>Ithaca</t>
  </si>
  <si>
    <t>Mary</t>
  </si>
  <si>
    <t>Hartzler</t>
  </si>
  <si>
    <t>Gahanna</t>
  </si>
  <si>
    <t>Maryann</t>
  </si>
  <si>
    <t>Harvey</t>
  </si>
  <si>
    <t>Farmingdale</t>
  </si>
  <si>
    <t>Glenbrook</t>
  </si>
  <si>
    <t>Webster</t>
  </si>
  <si>
    <t>Haviland</t>
  </si>
  <si>
    <t>Wall</t>
  </si>
  <si>
    <t>Courtney</t>
  </si>
  <si>
    <t>Beverly</t>
  </si>
  <si>
    <t>Maple Heights</t>
  </si>
  <si>
    <t>George</t>
  </si>
  <si>
    <t>Kenneth</t>
  </si>
  <si>
    <t>Heatly</t>
  </si>
  <si>
    <t>Hedendal</t>
  </si>
  <si>
    <t>Hefferan</t>
  </si>
  <si>
    <t>Hemphill</t>
  </si>
  <si>
    <t>Fairfax Station</t>
  </si>
  <si>
    <t>Catherine</t>
  </si>
  <si>
    <t>Hennelly</t>
  </si>
  <si>
    <t>San Luis Obispo</t>
  </si>
  <si>
    <t>Hensley</t>
  </si>
  <si>
    <t>Medway</t>
  </si>
  <si>
    <t>Lester</t>
  </si>
  <si>
    <t>Hernandez</t>
  </si>
  <si>
    <t>Torrance</t>
  </si>
  <si>
    <t>Rick</t>
  </si>
  <si>
    <t>Hess</t>
  </si>
  <si>
    <t>Telford</t>
  </si>
  <si>
    <t>Hewitt</t>
  </si>
  <si>
    <t>Gresham</t>
  </si>
  <si>
    <t>Dr. Brian</t>
  </si>
  <si>
    <t>Hickey</t>
  </si>
  <si>
    <t>Lake Oswego</t>
  </si>
  <si>
    <t>Timothy</t>
  </si>
  <si>
    <t>Higgins</t>
  </si>
  <si>
    <t>Winston Salem</t>
  </si>
  <si>
    <t>Cora</t>
  </si>
  <si>
    <t>Jo-Anne</t>
  </si>
  <si>
    <t>Orange Park</t>
  </si>
  <si>
    <t>Aubrey</t>
  </si>
  <si>
    <t>Hilliard</t>
  </si>
  <si>
    <t>Harry</t>
  </si>
  <si>
    <t>Hillmer</t>
  </si>
  <si>
    <t>Melbourne</t>
  </si>
  <si>
    <t>Hinton</t>
  </si>
  <si>
    <t>Edmonton</t>
  </si>
  <si>
    <t>Hodges-Hite</t>
  </si>
  <si>
    <t>Millen</t>
  </si>
  <si>
    <t>Alex</t>
  </si>
  <si>
    <t>Hoefler</t>
  </si>
  <si>
    <t>Margaret</t>
  </si>
  <si>
    <t>Hoey</t>
  </si>
  <si>
    <t>Oxford</t>
  </si>
  <si>
    <t>Saint Augustine</t>
  </si>
  <si>
    <t>Barry</t>
  </si>
  <si>
    <t>Hood</t>
  </si>
  <si>
    <t>Lonnie</t>
  </si>
  <si>
    <t>Hooker</t>
  </si>
  <si>
    <t>Darrell</t>
  </si>
  <si>
    <t>Horn</t>
  </si>
  <si>
    <t>Santa Rosa</t>
  </si>
  <si>
    <t>Shane</t>
  </si>
  <si>
    <t>Howell</t>
  </si>
  <si>
    <t>Hoyle</t>
  </si>
  <si>
    <t>Kennan</t>
  </si>
  <si>
    <t>Hreib</t>
  </si>
  <si>
    <t>Palm Coast</t>
  </si>
  <si>
    <t>Huberty</t>
  </si>
  <si>
    <t>Nonie</t>
  </si>
  <si>
    <t>Hudnall</t>
  </si>
  <si>
    <t>Spartanburg</t>
  </si>
  <si>
    <t>Walworth</t>
  </si>
  <si>
    <t>Carlton</t>
  </si>
  <si>
    <t>Huff</t>
  </si>
  <si>
    <t>Spotswood</t>
  </si>
  <si>
    <t>Derek</t>
  </si>
  <si>
    <t>Hughes</t>
  </si>
  <si>
    <t>Humphrey</t>
  </si>
  <si>
    <t>Chesapeake</t>
  </si>
  <si>
    <t>Hunter</t>
  </si>
  <si>
    <t>Jason</t>
  </si>
  <si>
    <t>Hurd</t>
  </si>
  <si>
    <t>Navarre</t>
  </si>
  <si>
    <t>Hurtado</t>
  </si>
  <si>
    <t>Hialeah Gardens</t>
  </si>
  <si>
    <t>Ianos</t>
  </si>
  <si>
    <t>Penelope</t>
  </si>
  <si>
    <t>Ingles</t>
  </si>
  <si>
    <t>Isett</t>
  </si>
  <si>
    <t>Dallas</t>
  </si>
  <si>
    <t>Santa Teresa</t>
  </si>
  <si>
    <t>Red Lion</t>
  </si>
  <si>
    <t>Jacobs</t>
  </si>
  <si>
    <t>Glenshaw</t>
  </si>
  <si>
    <t>Russell</t>
  </si>
  <si>
    <t>Jakowski</t>
  </si>
  <si>
    <t>Ben</t>
  </si>
  <si>
    <t>Honeoye Falls</t>
  </si>
  <si>
    <t>Ruston</t>
  </si>
  <si>
    <t>Racine</t>
  </si>
  <si>
    <t>WI</t>
  </si>
  <si>
    <t>Venetia</t>
  </si>
  <si>
    <t>Jarjisian</t>
  </si>
  <si>
    <t>DE</t>
  </si>
  <si>
    <t>Jasionowski</t>
  </si>
  <si>
    <t>East China</t>
  </si>
  <si>
    <t>Lorraine</t>
  </si>
  <si>
    <t>Birchrunville</t>
  </si>
  <si>
    <t>Dana</t>
  </si>
  <si>
    <t>Jaster</t>
  </si>
  <si>
    <t>De Forest</t>
  </si>
  <si>
    <t>Jennings</t>
  </si>
  <si>
    <t>North Hollywood</t>
  </si>
  <si>
    <t>Lloyd</t>
  </si>
  <si>
    <t>Jeremiah</t>
  </si>
  <si>
    <t>Hector</t>
  </si>
  <si>
    <t>Jimenez</t>
  </si>
  <si>
    <t>Roanoke</t>
  </si>
  <si>
    <t>Baton Rouge</t>
  </si>
  <si>
    <t>Vero Beach</t>
  </si>
  <si>
    <t>Tampa</t>
  </si>
  <si>
    <t>Ecarterenia</t>
  </si>
  <si>
    <t>Jessica</t>
  </si>
  <si>
    <t>Gainesville</t>
  </si>
  <si>
    <t>MaryLou</t>
  </si>
  <si>
    <t>Oak Hills</t>
  </si>
  <si>
    <t>Ruth</t>
  </si>
  <si>
    <t>Warren</t>
  </si>
  <si>
    <t>Sheldon</t>
  </si>
  <si>
    <t>Apopka</t>
  </si>
  <si>
    <t>Solana Beach</t>
  </si>
  <si>
    <t>Durham</t>
  </si>
  <si>
    <t>Seffner</t>
  </si>
  <si>
    <t>Ross</t>
  </si>
  <si>
    <t>Stirley</t>
  </si>
  <si>
    <t>San Clemente</t>
  </si>
  <si>
    <t>Jordan</t>
  </si>
  <si>
    <t>Rufus</t>
  </si>
  <si>
    <t>Smyrna</t>
  </si>
  <si>
    <t>Joseph</t>
  </si>
  <si>
    <t>Kachadoorian</t>
  </si>
  <si>
    <t>Ted</t>
  </si>
  <si>
    <t>Kalaidi</t>
  </si>
  <si>
    <t>Jupiter</t>
  </si>
  <si>
    <t>Kallfelz</t>
  </si>
  <si>
    <t>Milford</t>
  </si>
  <si>
    <t>Kays</t>
  </si>
  <si>
    <t>Kris</t>
  </si>
  <si>
    <t>Kazebee</t>
  </si>
  <si>
    <t>Carolyn</t>
  </si>
  <si>
    <t>Kealty</t>
  </si>
  <si>
    <t>coral Springs</t>
  </si>
  <si>
    <t>Keating</t>
  </si>
  <si>
    <t>Clearwater</t>
  </si>
  <si>
    <t>Keese</t>
  </si>
  <si>
    <t>Middletown</t>
  </si>
  <si>
    <t>Alicia</t>
  </si>
  <si>
    <t>Davie</t>
  </si>
  <si>
    <t>Nicole</t>
  </si>
  <si>
    <t>Greensboro</t>
  </si>
  <si>
    <t>Pat</t>
  </si>
  <si>
    <t>Kemp</t>
  </si>
  <si>
    <t>Blaine</t>
  </si>
  <si>
    <t>Dawn</t>
  </si>
  <si>
    <t>Newark</t>
  </si>
  <si>
    <t>Geoffrey</t>
  </si>
  <si>
    <t>Latashia</t>
  </si>
  <si>
    <t>Indianapolis</t>
  </si>
  <si>
    <t>Keyes</t>
  </si>
  <si>
    <t>Santa Fe</t>
  </si>
  <si>
    <t>Keys</t>
  </si>
  <si>
    <t>Herndon</t>
  </si>
  <si>
    <t>Klare</t>
  </si>
  <si>
    <t>East Hampton</t>
  </si>
  <si>
    <t>Kleban</t>
  </si>
  <si>
    <t>Arthur</t>
  </si>
  <si>
    <t>Tina</t>
  </si>
  <si>
    <t>Koepp</t>
  </si>
  <si>
    <t>Kollars</t>
  </si>
  <si>
    <t>Salem</t>
  </si>
  <si>
    <t>Komisarski</t>
  </si>
  <si>
    <t>New Castle</t>
  </si>
  <si>
    <t>Evelyn</t>
  </si>
  <si>
    <t>Carmel</t>
  </si>
  <si>
    <t>Kritzler</t>
  </si>
  <si>
    <t>Saint Simons Island</t>
  </si>
  <si>
    <t>Gloria</t>
  </si>
  <si>
    <t>Krug</t>
  </si>
  <si>
    <t>New Oxford</t>
  </si>
  <si>
    <t>Krummert</t>
  </si>
  <si>
    <t>Hope</t>
  </si>
  <si>
    <t>ID</t>
  </si>
  <si>
    <t>Kuti</t>
  </si>
  <si>
    <t>Kyle</t>
  </si>
  <si>
    <t>Pensacola</t>
  </si>
  <si>
    <t>La Barge</t>
  </si>
  <si>
    <t>Runaway Bay</t>
  </si>
  <si>
    <t>Chebanse</t>
  </si>
  <si>
    <t>Winston</t>
  </si>
  <si>
    <t>Laing</t>
  </si>
  <si>
    <t>Lambdin</t>
  </si>
  <si>
    <t>Auburn</t>
  </si>
  <si>
    <t>Langenfeld</t>
  </si>
  <si>
    <t>Edina</t>
  </si>
  <si>
    <t>Gina</t>
  </si>
  <si>
    <t>Lanier</t>
  </si>
  <si>
    <t>Lincoln University</t>
  </si>
  <si>
    <t>Kareem</t>
  </si>
  <si>
    <t>Lincoln Univ</t>
  </si>
  <si>
    <t>Larner</t>
  </si>
  <si>
    <t>Larsen</t>
  </si>
  <si>
    <t>Fresno</t>
  </si>
  <si>
    <t>Larson</t>
  </si>
  <si>
    <t>Chad</t>
  </si>
  <si>
    <t>Laster</t>
  </si>
  <si>
    <t>Lattimore</t>
  </si>
  <si>
    <t>Morris Plains</t>
  </si>
  <si>
    <t>Brett</t>
  </si>
  <si>
    <t>Lawler</t>
  </si>
  <si>
    <t>Berkeley</t>
  </si>
  <si>
    <t>Damien</t>
  </si>
  <si>
    <t>Leake</t>
  </si>
  <si>
    <t>Van Nuys</t>
  </si>
  <si>
    <t>Learned</t>
  </si>
  <si>
    <t>Leddy</t>
  </si>
  <si>
    <t>Bridgewater</t>
  </si>
  <si>
    <t>Chritopher</t>
  </si>
  <si>
    <t>Oak Hill</t>
  </si>
  <si>
    <t>Will</t>
  </si>
  <si>
    <t>Issaquah</t>
  </si>
  <si>
    <t>Lettieri</t>
  </si>
  <si>
    <t>Menlo Park</t>
  </si>
  <si>
    <t>LeVasseur</t>
  </si>
  <si>
    <t>Brunswick</t>
  </si>
  <si>
    <t>ME</t>
  </si>
  <si>
    <t>Lewitz</t>
  </si>
  <si>
    <t>Novato</t>
  </si>
  <si>
    <t>Wichita</t>
  </si>
  <si>
    <t>Kimberly</t>
  </si>
  <si>
    <t>Lindner</t>
  </si>
  <si>
    <t>Chappaqua</t>
  </si>
  <si>
    <t>Leo</t>
  </si>
  <si>
    <t>Linn</t>
  </si>
  <si>
    <t>Hickory</t>
  </si>
  <si>
    <t>Bernie</t>
  </si>
  <si>
    <t>Linner</t>
  </si>
  <si>
    <t>Belle Vernon</t>
  </si>
  <si>
    <t>Long</t>
  </si>
  <si>
    <t>Kristine</t>
  </si>
  <si>
    <t>Longshore</t>
  </si>
  <si>
    <t>Chaunte</t>
  </si>
  <si>
    <t>Lowe</t>
  </si>
  <si>
    <t>Loganville</t>
  </si>
  <si>
    <t>Lowery</t>
  </si>
  <si>
    <t>Maurice</t>
  </si>
  <si>
    <t>Jocelyn</t>
  </si>
  <si>
    <t>Lowther</t>
  </si>
  <si>
    <t>Cocoa Beach</t>
  </si>
  <si>
    <t>Cynthia</t>
  </si>
  <si>
    <t>Lucking</t>
  </si>
  <si>
    <t>Greer</t>
  </si>
  <si>
    <t>Rich</t>
  </si>
  <si>
    <t>Lyons</t>
  </si>
  <si>
    <t>Mack</t>
  </si>
  <si>
    <t>Mackersie</t>
  </si>
  <si>
    <t>Athens</t>
  </si>
  <si>
    <t>Shigeki</t>
  </si>
  <si>
    <t>Mannino</t>
  </si>
  <si>
    <t>DaBeth</t>
  </si>
  <si>
    <t>Manns</t>
  </si>
  <si>
    <t>Camelia</t>
  </si>
  <si>
    <t>Marculescu</t>
  </si>
  <si>
    <t>Charleston</t>
  </si>
  <si>
    <t>Christine</t>
  </si>
  <si>
    <t>Northampton</t>
  </si>
  <si>
    <t>Marshall</t>
  </si>
  <si>
    <t>Dexter</t>
  </si>
  <si>
    <t>The Villages</t>
  </si>
  <si>
    <t>Reginald</t>
  </si>
  <si>
    <t>Mason</t>
  </si>
  <si>
    <t>Beloit</t>
  </si>
  <si>
    <t>Reed</t>
  </si>
  <si>
    <t>Masters</t>
  </si>
  <si>
    <t>Carlos</t>
  </si>
  <si>
    <t>Orlondo</t>
  </si>
  <si>
    <t>Williten</t>
  </si>
  <si>
    <t>Johnny</t>
  </si>
  <si>
    <t>Maurancy</t>
  </si>
  <si>
    <t>Maxwell</t>
  </si>
  <si>
    <t>Anna</t>
  </si>
  <si>
    <t>West Bend</t>
  </si>
  <si>
    <t>Mary Lowe</t>
  </si>
  <si>
    <t>Mayhugh</t>
  </si>
  <si>
    <t>Sterling</t>
  </si>
  <si>
    <t>McCabe</t>
  </si>
  <si>
    <t>Ellicott City</t>
  </si>
  <si>
    <t>Sue</t>
  </si>
  <si>
    <t>McCarthy</t>
  </si>
  <si>
    <t>South Portland</t>
  </si>
  <si>
    <t>Terence</t>
  </si>
  <si>
    <t>Leesburg</t>
  </si>
  <si>
    <t>McCaskey</t>
  </si>
  <si>
    <t>Lake Forest</t>
  </si>
  <si>
    <t>McCormack</t>
  </si>
  <si>
    <t>Belinda</t>
  </si>
  <si>
    <t>McCoy</t>
  </si>
  <si>
    <t>Cleveland</t>
  </si>
  <si>
    <t>Maureen</t>
  </si>
  <si>
    <t>McDowell</t>
  </si>
  <si>
    <t>Ringwood</t>
  </si>
  <si>
    <t>Brad</t>
  </si>
  <si>
    <t>McFarling</t>
  </si>
  <si>
    <t>College Station</t>
  </si>
  <si>
    <t>McGee</t>
  </si>
  <si>
    <t>Clinton</t>
  </si>
  <si>
    <t>Emmanuelle</t>
  </si>
  <si>
    <t>Mcgowan</t>
  </si>
  <si>
    <t>Hanover Park</t>
  </si>
  <si>
    <t>Inga</t>
  </si>
  <si>
    <t>McIntyre</t>
  </si>
  <si>
    <t>Madison</t>
  </si>
  <si>
    <t>Herb</t>
  </si>
  <si>
    <t>Mckenley</t>
  </si>
  <si>
    <t>McKenzie</t>
  </si>
  <si>
    <t>Orville</t>
  </si>
  <si>
    <t>McKinley</t>
  </si>
  <si>
    <t>McLaughlin</t>
  </si>
  <si>
    <t>Spotsylvania</t>
  </si>
  <si>
    <t>McNamee</t>
  </si>
  <si>
    <t>Hawthorne</t>
  </si>
  <si>
    <t>Mcnamee</t>
  </si>
  <si>
    <t>Rancho Murieta</t>
  </si>
  <si>
    <t>Norman</t>
  </si>
  <si>
    <t>McPherson</t>
  </si>
  <si>
    <t>Palm Bay</t>
  </si>
  <si>
    <t>Karlton</t>
  </si>
  <si>
    <t>Meadows</t>
  </si>
  <si>
    <t>Riverview</t>
  </si>
  <si>
    <t>Menkin</t>
  </si>
  <si>
    <t>Myrle</t>
  </si>
  <si>
    <t>Mensey</t>
  </si>
  <si>
    <t>Saint Louis</t>
  </si>
  <si>
    <t>Julie</t>
  </si>
  <si>
    <t>Mercado</t>
  </si>
  <si>
    <t>Springboro</t>
  </si>
  <si>
    <t>Merkowitz</t>
  </si>
  <si>
    <t>Santa Barbara</t>
  </si>
  <si>
    <t>Tracy</t>
  </si>
  <si>
    <t>Meyers</t>
  </si>
  <si>
    <t>Chapin</t>
  </si>
  <si>
    <t>Michaelson</t>
  </si>
  <si>
    <t>Windsor</t>
  </si>
  <si>
    <t>Andre</t>
  </si>
  <si>
    <t>Miller</t>
  </si>
  <si>
    <t>Moncks Corner</t>
  </si>
  <si>
    <t>Garden Grove</t>
  </si>
  <si>
    <t>Budd Lake</t>
  </si>
  <si>
    <t>Abilene</t>
  </si>
  <si>
    <t>Marquita</t>
  </si>
  <si>
    <t>Mines</t>
  </si>
  <si>
    <t>Doswell</t>
  </si>
  <si>
    <t>Cedric</t>
  </si>
  <si>
    <t>Mixon</t>
  </si>
  <si>
    <t>Mocknatch</t>
  </si>
  <si>
    <t>Daytona Beach</t>
  </si>
  <si>
    <t>Molyneaux</t>
  </si>
  <si>
    <t>Baltimore</t>
  </si>
  <si>
    <t>Monesmith</t>
  </si>
  <si>
    <t>Byram Township</t>
  </si>
  <si>
    <t>Monteau</t>
  </si>
  <si>
    <t>Cori</t>
  </si>
  <si>
    <t>Montvel-Cohen</t>
  </si>
  <si>
    <t>Coconut Creek</t>
  </si>
  <si>
    <t>Corey</t>
  </si>
  <si>
    <t>Moon</t>
  </si>
  <si>
    <t>Charlottesville</t>
  </si>
  <si>
    <t>Moore</t>
  </si>
  <si>
    <t>Riverdale</t>
  </si>
  <si>
    <t>Lansdale</t>
  </si>
  <si>
    <t>Olivet</t>
  </si>
  <si>
    <t>Tim</t>
  </si>
  <si>
    <t>Morey</t>
  </si>
  <si>
    <t>Morris</t>
  </si>
  <si>
    <t>Grovetown</t>
  </si>
  <si>
    <t>Hingham</t>
  </si>
  <si>
    <t>Juan</t>
  </si>
  <si>
    <t>Moscoso</t>
  </si>
  <si>
    <t>Longwood</t>
  </si>
  <si>
    <t>Maite</t>
  </si>
  <si>
    <t>Latisha</t>
  </si>
  <si>
    <t>Panama City</t>
  </si>
  <si>
    <t>Fahim</t>
  </si>
  <si>
    <t>Muhammad</t>
  </si>
  <si>
    <t>South Holland</t>
  </si>
  <si>
    <t>Mullen</t>
  </si>
  <si>
    <t>Mullin</t>
  </si>
  <si>
    <t>Douglas</t>
  </si>
  <si>
    <t>Murdock</t>
  </si>
  <si>
    <t>Murillo</t>
  </si>
  <si>
    <t>Syosset</t>
  </si>
  <si>
    <t>Murphy</t>
  </si>
  <si>
    <t>Sulphur</t>
  </si>
  <si>
    <t>Wilmette</t>
  </si>
  <si>
    <t>Toccata</t>
  </si>
  <si>
    <t>Alexis</t>
  </si>
  <si>
    <t>Angela</t>
  </si>
  <si>
    <t>White Pine</t>
  </si>
  <si>
    <t>Malini</t>
  </si>
  <si>
    <t>Nagpal</t>
  </si>
  <si>
    <t>Nance</t>
  </si>
  <si>
    <t>La Shon</t>
  </si>
  <si>
    <t>Nedd-Johnson</t>
  </si>
  <si>
    <t>Negley</t>
  </si>
  <si>
    <t>Suwanee</t>
  </si>
  <si>
    <t>Nelson</t>
  </si>
  <si>
    <t>Tempe</t>
  </si>
  <si>
    <t>Brookline</t>
  </si>
  <si>
    <t>Tamika</t>
  </si>
  <si>
    <t>Newsome</t>
  </si>
  <si>
    <t>Pisgah Forest</t>
  </si>
  <si>
    <t>Stacey</t>
  </si>
  <si>
    <t>Sacramento</t>
  </si>
  <si>
    <t>Noe</t>
  </si>
  <si>
    <t>Macon</t>
  </si>
  <si>
    <t>Nofsinger</t>
  </si>
  <si>
    <t>Nolan</t>
  </si>
  <si>
    <t>Navesink</t>
  </si>
  <si>
    <t>Noland</t>
  </si>
  <si>
    <t>Noyes</t>
  </si>
  <si>
    <t>Los Altos</t>
  </si>
  <si>
    <t>Conor</t>
  </si>
  <si>
    <t>Rye</t>
  </si>
  <si>
    <t>Ken</t>
  </si>
  <si>
    <t>Ogden</t>
  </si>
  <si>
    <t>Oglesby</t>
  </si>
  <si>
    <t>Paola</t>
  </si>
  <si>
    <t>Olivari</t>
  </si>
  <si>
    <t>Ols</t>
  </si>
  <si>
    <t>Los Gatos</t>
  </si>
  <si>
    <t>Sumi</t>
  </si>
  <si>
    <t>Onodera-Leonard</t>
  </si>
  <si>
    <t>Huntington Beach</t>
  </si>
  <si>
    <t>Orange</t>
  </si>
  <si>
    <t>Floyds Knobs</t>
  </si>
  <si>
    <t>O'Riley</t>
  </si>
  <si>
    <t>Oviatt</t>
  </si>
  <si>
    <t>Agoura Hills</t>
  </si>
  <si>
    <t>Ozell</t>
  </si>
  <si>
    <t>Calvin</t>
  </si>
  <si>
    <t>Padgett</t>
  </si>
  <si>
    <t>Cherryville</t>
  </si>
  <si>
    <t>Alvaro</t>
  </si>
  <si>
    <t>Weston</t>
  </si>
  <si>
    <t>Raymond</t>
  </si>
  <si>
    <t>Parker</t>
  </si>
  <si>
    <t>New Hope</t>
  </si>
  <si>
    <t>Reuben</t>
  </si>
  <si>
    <t>Parrish</t>
  </si>
  <si>
    <t>Pearland</t>
  </si>
  <si>
    <t>Jenniffer</t>
  </si>
  <si>
    <t>Patenge</t>
  </si>
  <si>
    <t>Gilbert</t>
  </si>
  <si>
    <t>Patterson</t>
  </si>
  <si>
    <t>Hood River</t>
  </si>
  <si>
    <t>Patton</t>
  </si>
  <si>
    <t>Rock Rapids</t>
  </si>
  <si>
    <t>Paulen</t>
  </si>
  <si>
    <t>Dewey Beach</t>
  </si>
  <si>
    <t>Peabody</t>
  </si>
  <si>
    <t>Phoenix</t>
  </si>
  <si>
    <t>Peardon</t>
  </si>
  <si>
    <t>Perno</t>
  </si>
  <si>
    <t>Fort Mill</t>
  </si>
  <si>
    <t>Peterson</t>
  </si>
  <si>
    <t>Red Hook</t>
  </si>
  <si>
    <t>Maple Grove</t>
  </si>
  <si>
    <t>Fitchburg</t>
  </si>
  <si>
    <t>Peyton</t>
  </si>
  <si>
    <t>Accokeek</t>
  </si>
  <si>
    <t>Jo</t>
  </si>
  <si>
    <t>Brenton</t>
  </si>
  <si>
    <t>Phillips</t>
  </si>
  <si>
    <t>Janie</t>
  </si>
  <si>
    <t>Philpott</t>
  </si>
  <si>
    <t>Vacaville</t>
  </si>
  <si>
    <t>Picker</t>
  </si>
  <si>
    <t>Erika</t>
  </si>
  <si>
    <t>Charlottesvle</t>
  </si>
  <si>
    <t>Greg</t>
  </si>
  <si>
    <t>Pizza</t>
  </si>
  <si>
    <t>Vista</t>
  </si>
  <si>
    <t>Poche</t>
  </si>
  <si>
    <t>Lake Charles</t>
  </si>
  <si>
    <t>Poisner</t>
  </si>
  <si>
    <t>Overland Park</t>
  </si>
  <si>
    <t>Polhamus</t>
  </si>
  <si>
    <t>Arnie</t>
  </si>
  <si>
    <t>Pollinger</t>
  </si>
  <si>
    <t>Holliston</t>
  </si>
  <si>
    <t>Pontius</t>
  </si>
  <si>
    <t>Rochester</t>
  </si>
  <si>
    <t>Popell</t>
  </si>
  <si>
    <t>Los Altos Hills</t>
  </si>
  <si>
    <t>West Chester</t>
  </si>
  <si>
    <t>Porter</t>
  </si>
  <si>
    <t>Ormond Beach</t>
  </si>
  <si>
    <t>Pulaski</t>
  </si>
  <si>
    <t>Poulos</t>
  </si>
  <si>
    <t>McLean</t>
  </si>
  <si>
    <t>Powell</t>
  </si>
  <si>
    <t>Powers</t>
  </si>
  <si>
    <t>Maryville</t>
  </si>
  <si>
    <t>Larry</t>
  </si>
  <si>
    <t>Pratt</t>
  </si>
  <si>
    <t>Prime</t>
  </si>
  <si>
    <t>Radle</t>
  </si>
  <si>
    <t>Laura</t>
  </si>
  <si>
    <t>Rain Tree</t>
  </si>
  <si>
    <t>Ramsey</t>
  </si>
  <si>
    <t>Elaine</t>
  </si>
  <si>
    <t>Rancatore</t>
  </si>
  <si>
    <t>Miramar</t>
  </si>
  <si>
    <t>Willie</t>
  </si>
  <si>
    <t>Randolph</t>
  </si>
  <si>
    <t>Ray</t>
  </si>
  <si>
    <t>Redwood</t>
  </si>
  <si>
    <t>Wesley Chapel</t>
  </si>
  <si>
    <t>Port Neches</t>
  </si>
  <si>
    <t>Vernika</t>
  </si>
  <si>
    <t>Reeves</t>
  </si>
  <si>
    <t>Reinhard</t>
  </si>
  <si>
    <t>Canton</t>
  </si>
  <si>
    <t>Reiss</t>
  </si>
  <si>
    <t>Gibbsboro</t>
  </si>
  <si>
    <t>Rendon</t>
  </si>
  <si>
    <t>Julian</t>
  </si>
  <si>
    <t>Reynolds</t>
  </si>
  <si>
    <t>Rhoad</t>
  </si>
  <si>
    <t>Rhodes</t>
  </si>
  <si>
    <t>Charlie</t>
  </si>
  <si>
    <t>Lafayette</t>
  </si>
  <si>
    <t>Mooresville</t>
  </si>
  <si>
    <t>Dick</t>
  </si>
  <si>
    <t>Lemoyne</t>
  </si>
  <si>
    <t>Regina</t>
  </si>
  <si>
    <t>North Charleston</t>
  </si>
  <si>
    <t>Ricketts</t>
  </si>
  <si>
    <t>Kingsport</t>
  </si>
  <si>
    <t>Rieger</t>
  </si>
  <si>
    <t>Ed</t>
  </si>
  <si>
    <t>Riewerts</t>
  </si>
  <si>
    <t>Mansfield</t>
  </si>
  <si>
    <t>Josh</t>
  </si>
  <si>
    <t>Franklin</t>
  </si>
  <si>
    <t>Robinson</t>
  </si>
  <si>
    <t>Powder Springs</t>
  </si>
  <si>
    <t>Wellington</t>
  </si>
  <si>
    <t>Rock</t>
  </si>
  <si>
    <t>Rockwell</t>
  </si>
  <si>
    <t>Taylors</t>
  </si>
  <si>
    <t>Rodenbeck</t>
  </si>
  <si>
    <t>West Plains</t>
  </si>
  <si>
    <t>Aristides</t>
  </si>
  <si>
    <t>Rodriguez</t>
  </si>
  <si>
    <t>Luisa</t>
  </si>
  <si>
    <t>Royersford</t>
  </si>
  <si>
    <t>Norwalk</t>
  </si>
  <si>
    <t>Almir</t>
  </si>
  <si>
    <t>Rosa</t>
  </si>
  <si>
    <t>Pompano beach</t>
  </si>
  <si>
    <t>Alta</t>
  </si>
  <si>
    <t>Leonard</t>
  </si>
  <si>
    <t>Rosen</t>
  </si>
  <si>
    <t>Sherwood</t>
  </si>
  <si>
    <t>Roudebush</t>
  </si>
  <si>
    <t>Chardon</t>
  </si>
  <si>
    <t>Maryline</t>
  </si>
  <si>
    <t>Rowe</t>
  </si>
  <si>
    <t>Roswell</t>
  </si>
  <si>
    <t>Abraham</t>
  </si>
  <si>
    <t>Rowson</t>
  </si>
  <si>
    <t>Florence</t>
  </si>
  <si>
    <t>Ruggless</t>
  </si>
  <si>
    <t>Russ</t>
  </si>
  <si>
    <t>Rutter</t>
  </si>
  <si>
    <t>Trinity</t>
  </si>
  <si>
    <t>Sabree</t>
  </si>
  <si>
    <t>Pendleton</t>
  </si>
  <si>
    <t>Sacchetti</t>
  </si>
  <si>
    <t>Sales</t>
  </si>
  <si>
    <t>Joann</t>
  </si>
  <si>
    <t>Sampson</t>
  </si>
  <si>
    <t>Hallandale Beach</t>
  </si>
  <si>
    <t>Ruben</t>
  </si>
  <si>
    <t>Sands</t>
  </si>
  <si>
    <t>Heather</t>
  </si>
  <si>
    <t>Sansbury</t>
  </si>
  <si>
    <t>Cornelius</t>
  </si>
  <si>
    <t>Memphis</t>
  </si>
  <si>
    <t>Sarsony</t>
  </si>
  <si>
    <t>Apex</t>
  </si>
  <si>
    <t>Sassa</t>
  </si>
  <si>
    <t>Jacksonville Beach</t>
  </si>
  <si>
    <t>Wrightsville Beach</t>
  </si>
  <si>
    <t>Esse</t>
  </si>
  <si>
    <t>Sattari</t>
  </si>
  <si>
    <t>Bonita Springs</t>
  </si>
  <si>
    <t>Sauers</t>
  </si>
  <si>
    <t>Dacula</t>
  </si>
  <si>
    <t>Betty</t>
  </si>
  <si>
    <t>Schaefer</t>
  </si>
  <si>
    <t>Buckeye</t>
  </si>
  <si>
    <t>Goodlettsville</t>
  </si>
  <si>
    <t>Schoffman</t>
  </si>
  <si>
    <t>Fridley</t>
  </si>
  <si>
    <t>Scholtz</t>
  </si>
  <si>
    <t>Hendersonville</t>
  </si>
  <si>
    <t>Schrage</t>
  </si>
  <si>
    <t>Grayslake</t>
  </si>
  <si>
    <t>Schroeder</t>
  </si>
  <si>
    <t>Appleton</t>
  </si>
  <si>
    <t>Tomasa</t>
  </si>
  <si>
    <t>Schultz</t>
  </si>
  <si>
    <t>Moreno Valley</t>
  </si>
  <si>
    <t>Schulz</t>
  </si>
  <si>
    <t>C</t>
  </si>
  <si>
    <t>Scillieri</t>
  </si>
  <si>
    <t>Clemson</t>
  </si>
  <si>
    <t>Bernard</t>
  </si>
  <si>
    <t>Marioky</t>
  </si>
  <si>
    <t>Menka</t>
  </si>
  <si>
    <t>Lees Summit</t>
  </si>
  <si>
    <t>Sandy</t>
  </si>
  <si>
    <t>Scotti</t>
  </si>
  <si>
    <t>Folsom</t>
  </si>
  <si>
    <t>Seay</t>
  </si>
  <si>
    <t>Shaaron</t>
  </si>
  <si>
    <t>Gerard</t>
  </si>
  <si>
    <t>Semien</t>
  </si>
  <si>
    <t>Ahmad</t>
  </si>
  <si>
    <t>Shabazz</t>
  </si>
  <si>
    <t>Starr</t>
  </si>
  <si>
    <t>Sharps</t>
  </si>
  <si>
    <t>Smithfield</t>
  </si>
  <si>
    <t>Mike</t>
  </si>
  <si>
    <t>Shaw</t>
  </si>
  <si>
    <t>Garfield</t>
  </si>
  <si>
    <t>Sheehy</t>
  </si>
  <si>
    <t>O Fallon</t>
  </si>
  <si>
    <t>Shen</t>
  </si>
  <si>
    <t>Essex</t>
  </si>
  <si>
    <t>Shenk</t>
  </si>
  <si>
    <t>Sheridan</t>
  </si>
  <si>
    <t>Shisler</t>
  </si>
  <si>
    <t>Port Matilda</t>
  </si>
  <si>
    <t>Carmellia</t>
  </si>
  <si>
    <t>Alfred</t>
  </si>
  <si>
    <t>Columbus</t>
  </si>
  <si>
    <t>Lithonia</t>
  </si>
  <si>
    <t>Nate</t>
  </si>
  <si>
    <t>Sickerson</t>
  </si>
  <si>
    <t>Ankeny</t>
  </si>
  <si>
    <t>Mona</t>
  </si>
  <si>
    <t>Sigar</t>
  </si>
  <si>
    <t>Jakarta</t>
  </si>
  <si>
    <t>Taufik</t>
  </si>
  <si>
    <t>Silver</t>
  </si>
  <si>
    <t>Cherry Hill</t>
  </si>
  <si>
    <t>Becky</t>
  </si>
  <si>
    <t>Simers</t>
  </si>
  <si>
    <t>Dion</t>
  </si>
  <si>
    <t>Simmons</t>
  </si>
  <si>
    <t>Felicia</t>
  </si>
  <si>
    <t>Simoes</t>
  </si>
  <si>
    <t>Simpson</t>
  </si>
  <si>
    <t>Skipper</t>
  </si>
  <si>
    <t>Havana</t>
  </si>
  <si>
    <t>Jacklyn</t>
  </si>
  <si>
    <t>Slaughter</t>
  </si>
  <si>
    <t>Sloan</t>
  </si>
  <si>
    <t>Hartville</t>
  </si>
  <si>
    <t>Kerry</t>
  </si>
  <si>
    <t>Harker Heights</t>
  </si>
  <si>
    <t>Anne</t>
  </si>
  <si>
    <t>Sluder</t>
  </si>
  <si>
    <t>Pineville</t>
  </si>
  <si>
    <t>Daphne</t>
  </si>
  <si>
    <t>Small</t>
  </si>
  <si>
    <t>Indialantic</t>
  </si>
  <si>
    <t>Andrew</t>
  </si>
  <si>
    <t>Chandler</t>
  </si>
  <si>
    <t>Jay</t>
  </si>
  <si>
    <t>Kenrick</t>
  </si>
  <si>
    <t>The Woodlands</t>
  </si>
  <si>
    <t>Smithhisler</t>
  </si>
  <si>
    <t>Mt. Juliet</t>
  </si>
  <si>
    <t>Ernie</t>
  </si>
  <si>
    <t>Snodgrass</t>
  </si>
  <si>
    <t>Creve Coeur</t>
  </si>
  <si>
    <t>Alfonso</t>
  </si>
  <si>
    <t>Solano</t>
  </si>
  <si>
    <t>Soller</t>
  </si>
  <si>
    <t>North Bend</t>
  </si>
  <si>
    <t>Jeferson</t>
  </si>
  <si>
    <t>Souza</t>
  </si>
  <si>
    <t>Spainhower</t>
  </si>
  <si>
    <t>Fruit Heights</t>
  </si>
  <si>
    <t>Stuart</t>
  </si>
  <si>
    <t>Spangenberg</t>
  </si>
  <si>
    <t>Spiro</t>
  </si>
  <si>
    <t>Sputo</t>
  </si>
  <si>
    <t>Staab</t>
  </si>
  <si>
    <t>Reidsville</t>
  </si>
  <si>
    <t>Stadler</t>
  </si>
  <si>
    <t>Beckley</t>
  </si>
  <si>
    <t>Bernhard</t>
  </si>
  <si>
    <t>Stamm</t>
  </si>
  <si>
    <t>Ashburn</t>
  </si>
  <si>
    <t>Steele</t>
  </si>
  <si>
    <t>Atlantic Beach</t>
  </si>
  <si>
    <t>Carrol</t>
  </si>
  <si>
    <t>Steele-smith</t>
  </si>
  <si>
    <t>Coreen</t>
  </si>
  <si>
    <t>Pompey</t>
  </si>
  <si>
    <t>Stewart</t>
  </si>
  <si>
    <t>Katy</t>
  </si>
  <si>
    <t>Judy</t>
  </si>
  <si>
    <t>Stobbe</t>
  </si>
  <si>
    <t>Stockard</t>
  </si>
  <si>
    <t>Detroit</t>
  </si>
  <si>
    <t>Eddie</t>
  </si>
  <si>
    <t>Stone</t>
  </si>
  <si>
    <t>Stoyanowski</t>
  </si>
  <si>
    <t>Loomis</t>
  </si>
  <si>
    <t>Stucki</t>
  </si>
  <si>
    <t>Diamond Bar</t>
  </si>
  <si>
    <t>Sullivan</t>
  </si>
  <si>
    <t>Montville</t>
  </si>
  <si>
    <t>Landen</t>
  </si>
  <si>
    <t>Summay</t>
  </si>
  <si>
    <t>Summerlin</t>
  </si>
  <si>
    <t>Spring</t>
  </si>
  <si>
    <t>Marisa</t>
  </si>
  <si>
    <t>Sutera Strange</t>
  </si>
  <si>
    <t>Pleasant Valley</t>
  </si>
  <si>
    <t>Swift</t>
  </si>
  <si>
    <t>Poughkeepsie</t>
  </si>
  <si>
    <t>Salih</t>
  </si>
  <si>
    <t>Talib</t>
  </si>
  <si>
    <t>Denis</t>
  </si>
  <si>
    <t>Tallini</t>
  </si>
  <si>
    <t>Thomaston</t>
  </si>
  <si>
    <t>Robin</t>
  </si>
  <si>
    <t>Tanner</t>
  </si>
  <si>
    <t>Cullowhee</t>
  </si>
  <si>
    <t>Taskett</t>
  </si>
  <si>
    <t>Kendra</t>
  </si>
  <si>
    <t>Knoxville</t>
  </si>
  <si>
    <t>Tefft</t>
  </si>
  <si>
    <t>Sandy Hook</t>
  </si>
  <si>
    <t>Tharpe</t>
  </si>
  <si>
    <t>Klaus</t>
  </si>
  <si>
    <t>Thiedmann</t>
  </si>
  <si>
    <t>Chicago</t>
  </si>
  <si>
    <t>Seymour</t>
  </si>
  <si>
    <t>Gavin</t>
  </si>
  <si>
    <t>Thorne</t>
  </si>
  <si>
    <t>Allan</t>
  </si>
  <si>
    <t>Danielle Todman</t>
  </si>
  <si>
    <t>Todman</t>
  </si>
  <si>
    <t>Scotch Plains</t>
  </si>
  <si>
    <t>Topham</t>
  </si>
  <si>
    <t>Mayville</t>
  </si>
  <si>
    <t>Jassiel</t>
  </si>
  <si>
    <t>Torres</t>
  </si>
  <si>
    <t>Patchogue</t>
  </si>
  <si>
    <t>Treon</t>
  </si>
  <si>
    <t>Daniel Island</t>
  </si>
  <si>
    <t>Triolo</t>
  </si>
  <si>
    <t>Kihei</t>
  </si>
  <si>
    <t>HI</t>
  </si>
  <si>
    <t>Eugene</t>
  </si>
  <si>
    <t>Truchelut</t>
  </si>
  <si>
    <t>Casselberry</t>
  </si>
  <si>
    <t>Tuck</t>
  </si>
  <si>
    <t>Turner</t>
  </si>
  <si>
    <t>Clarkesville</t>
  </si>
  <si>
    <t>Art</t>
  </si>
  <si>
    <t>Turock</t>
  </si>
  <si>
    <t>Kirkland</t>
  </si>
  <si>
    <t>Urrutia</t>
  </si>
  <si>
    <t>Hugh</t>
  </si>
  <si>
    <t>Van Ness</t>
  </si>
  <si>
    <t>Kentfield</t>
  </si>
  <si>
    <t>Vandervlugt</t>
  </si>
  <si>
    <t>Chillicothe</t>
  </si>
  <si>
    <t>Kisha</t>
  </si>
  <si>
    <t>Jayson</t>
  </si>
  <si>
    <t>Vazquez</t>
  </si>
  <si>
    <t>Mesa</t>
  </si>
  <si>
    <t>Veenstra</t>
  </si>
  <si>
    <t>Vergin</t>
  </si>
  <si>
    <t>Poulsbo</t>
  </si>
  <si>
    <t>Verret</t>
  </si>
  <si>
    <t>Lacassine</t>
  </si>
  <si>
    <t>Viola</t>
  </si>
  <si>
    <t>Commack</t>
  </si>
  <si>
    <t>Aldo</t>
  </si>
  <si>
    <t>Virano</t>
  </si>
  <si>
    <t>Virden</t>
  </si>
  <si>
    <t>Jesus</t>
  </si>
  <si>
    <t>Virella</t>
  </si>
  <si>
    <t>Vollmer</t>
  </si>
  <si>
    <t>Kingwood</t>
  </si>
  <si>
    <t>Purchase</t>
  </si>
  <si>
    <t>Von Linden</t>
  </si>
  <si>
    <t>Cape Coral</t>
  </si>
  <si>
    <t>Jermaine</t>
  </si>
  <si>
    <t>Wade</t>
  </si>
  <si>
    <t>Walker</t>
  </si>
  <si>
    <t>Lawndale</t>
  </si>
  <si>
    <t>Matthew</t>
  </si>
  <si>
    <t>Princeton Junction</t>
  </si>
  <si>
    <t>Maurelhena</t>
  </si>
  <si>
    <t>Stefan</t>
  </si>
  <si>
    <t>Caren</t>
  </si>
  <si>
    <t>Corona del Mar</t>
  </si>
  <si>
    <t>Wasson</t>
  </si>
  <si>
    <t>Waters</t>
  </si>
  <si>
    <t>Ammon</t>
  </si>
  <si>
    <t>Saginaw</t>
  </si>
  <si>
    <t>Yuma</t>
  </si>
  <si>
    <t>Watts</t>
  </si>
  <si>
    <t>Saugus</t>
  </si>
  <si>
    <t>Welch</t>
  </si>
  <si>
    <t>Culleoka</t>
  </si>
  <si>
    <t>Welding</t>
  </si>
  <si>
    <t>Wenk</t>
  </si>
  <si>
    <t>Nedenia</t>
  </si>
  <si>
    <t>Piscataway</t>
  </si>
  <si>
    <t>Dave</t>
  </si>
  <si>
    <t>Westcott</t>
  </si>
  <si>
    <t>Portland</t>
  </si>
  <si>
    <t>Betsy</t>
  </si>
  <si>
    <t>Westman</t>
  </si>
  <si>
    <t>Burlingame</t>
  </si>
  <si>
    <t>Whatley</t>
  </si>
  <si>
    <t>Whilden</t>
  </si>
  <si>
    <t>White</t>
  </si>
  <si>
    <t>Stone Mountain</t>
  </si>
  <si>
    <t>winter Garden</t>
  </si>
  <si>
    <t>Whiting</t>
  </si>
  <si>
    <t>West Park</t>
  </si>
  <si>
    <t>Whitis</t>
  </si>
  <si>
    <t>Stan</t>
  </si>
  <si>
    <t>Whitley</t>
  </si>
  <si>
    <t>Alta Loma</t>
  </si>
  <si>
    <t>Jonathan</t>
  </si>
  <si>
    <t>Whyte</t>
  </si>
  <si>
    <t>Fernandina Beach</t>
  </si>
  <si>
    <t>Widmer</t>
  </si>
  <si>
    <t>Wigger</t>
  </si>
  <si>
    <t>Shawnee</t>
  </si>
  <si>
    <t>Wilkerson</t>
  </si>
  <si>
    <t>Wilkes</t>
  </si>
  <si>
    <t>District Heights</t>
  </si>
  <si>
    <t>Severn</t>
  </si>
  <si>
    <t>Crawfordville</t>
  </si>
  <si>
    <t>Acworth</t>
  </si>
  <si>
    <t>Shemayne</t>
  </si>
  <si>
    <t>Teaneck</t>
  </si>
  <si>
    <t>Honolulu</t>
  </si>
  <si>
    <t>Tyrone</t>
  </si>
  <si>
    <t>Williamson</t>
  </si>
  <si>
    <t>Thaddeus</t>
  </si>
  <si>
    <t>Saint Johns</t>
  </si>
  <si>
    <t>Lane</t>
  </si>
  <si>
    <t>Wilton</t>
  </si>
  <si>
    <t>Oak Ridge</t>
  </si>
  <si>
    <t>Mandeville</t>
  </si>
  <si>
    <t>Wind</t>
  </si>
  <si>
    <t>Nicholas</t>
  </si>
  <si>
    <t>Winkleman</t>
  </si>
  <si>
    <t>Laurie</t>
  </si>
  <si>
    <t>Wisotsky</t>
  </si>
  <si>
    <t>Wolf</t>
  </si>
  <si>
    <t>Wolfe</t>
  </si>
  <si>
    <t>Groveland</t>
  </si>
  <si>
    <t>Katherine</t>
  </si>
  <si>
    <t>Wolski</t>
  </si>
  <si>
    <t>Wood</t>
  </si>
  <si>
    <t>Rogers</t>
  </si>
  <si>
    <t>Loretta</t>
  </si>
  <si>
    <t>Woodward</t>
  </si>
  <si>
    <t>Austell</t>
  </si>
  <si>
    <t>Wooldridge</t>
  </si>
  <si>
    <t>Herrin</t>
  </si>
  <si>
    <t>Leondus</t>
  </si>
  <si>
    <t>Frankfort</t>
  </si>
  <si>
    <t>Le'Titia</t>
  </si>
  <si>
    <t>Yerdon</t>
  </si>
  <si>
    <t>Ocala</t>
  </si>
  <si>
    <t>Yerger</t>
  </si>
  <si>
    <t>Yuriy</t>
  </si>
  <si>
    <t>Yermakov</t>
  </si>
  <si>
    <t>Farida</t>
  </si>
  <si>
    <t>Zakaria</t>
  </si>
  <si>
    <t>Allentown</t>
  </si>
  <si>
    <t>Zarders</t>
  </si>
  <si>
    <t>Zelaya</t>
  </si>
  <si>
    <t>Towson</t>
  </si>
  <si>
    <t>Zimmermann</t>
  </si>
  <si>
    <t>Zitka</t>
  </si>
  <si>
    <t>Donna</t>
  </si>
  <si>
    <t>Zukas</t>
  </si>
  <si>
    <t>Apollo</t>
  </si>
  <si>
    <t>Saxonburg</t>
  </si>
  <si>
    <t>City ST</t>
  </si>
  <si>
    <t>First</t>
  </si>
  <si>
    <t>Last</t>
  </si>
  <si>
    <t>Indiv. Division</t>
  </si>
  <si>
    <t>Association</t>
  </si>
  <si>
    <t>Tommy</t>
  </si>
  <si>
    <t>Bellevue</t>
  </si>
  <si>
    <t>Colorado</t>
  </si>
  <si>
    <t>Castle Rock</t>
  </si>
  <si>
    <t>Glen</t>
  </si>
  <si>
    <t>Bodet</t>
  </si>
  <si>
    <t>National Membership Center</t>
  </si>
  <si>
    <t>Dubois</t>
  </si>
  <si>
    <t>West Allis</t>
  </si>
  <si>
    <t>Wisconsin</t>
  </si>
  <si>
    <t>Yoko</t>
  </si>
  <si>
    <t>Woodland Hills</t>
  </si>
  <si>
    <t>Southern California</t>
  </si>
  <si>
    <t>Finch</t>
  </si>
  <si>
    <t>Pepin</t>
  </si>
  <si>
    <t>Florida</t>
  </si>
  <si>
    <t>Ivins</t>
  </si>
  <si>
    <t>Michigan</t>
  </si>
  <si>
    <t>Helena</t>
  </si>
  <si>
    <t>Montana</t>
  </si>
  <si>
    <t>Marianne</t>
  </si>
  <si>
    <t>Littleton</t>
  </si>
  <si>
    <t>Bev</t>
  </si>
  <si>
    <t>McCall</t>
  </si>
  <si>
    <t>Mazama</t>
  </si>
  <si>
    <t>Pacific Northwest</t>
  </si>
  <si>
    <t>Morrow</t>
  </si>
  <si>
    <t>Palm Desert</t>
  </si>
  <si>
    <t>Edoardo</t>
  </si>
  <si>
    <t>Sorrenti</t>
  </si>
  <si>
    <t>Greenwood Lake</t>
  </si>
  <si>
    <t>Long Island</t>
  </si>
  <si>
    <t>Wallingford</t>
  </si>
  <si>
    <t>Mid-Atlantic</t>
  </si>
  <si>
    <t>Enola</t>
  </si>
  <si>
    <t>1500m</t>
  </si>
  <si>
    <t>Madeline</t>
  </si>
  <si>
    <t>Bost</t>
  </si>
  <si>
    <t>New Jersey</t>
  </si>
  <si>
    <t>New England</t>
  </si>
  <si>
    <t>Andi</t>
  </si>
  <si>
    <t>Camp</t>
  </si>
  <si>
    <t>Oregon</t>
  </si>
  <si>
    <t>Redmond</t>
  </si>
  <si>
    <t>Cawley</t>
  </si>
  <si>
    <t>Hazlet</t>
  </si>
  <si>
    <t>Virginia</t>
  </si>
  <si>
    <t>Condon</t>
  </si>
  <si>
    <t>Chico</t>
  </si>
  <si>
    <t>Pacific</t>
  </si>
  <si>
    <t>Islip Terrace</t>
  </si>
  <si>
    <t>Georgia</t>
  </si>
  <si>
    <t>Roy</t>
  </si>
  <si>
    <t>Englert</t>
  </si>
  <si>
    <t>Potomac Valley</t>
  </si>
  <si>
    <t>West Newbury</t>
  </si>
  <si>
    <t>Hayden</t>
  </si>
  <si>
    <t>Metropolitan</t>
  </si>
  <si>
    <t>Tulsa</t>
  </si>
  <si>
    <t>OK</t>
  </si>
  <si>
    <t>Oklahoma</t>
  </si>
  <si>
    <t>Kathryn</t>
  </si>
  <si>
    <t>Northport</t>
  </si>
  <si>
    <t>Desmond</t>
  </si>
  <si>
    <t>O'Rourke</t>
  </si>
  <si>
    <t>Pullman</t>
  </si>
  <si>
    <t>Inland Northwest</t>
  </si>
  <si>
    <t>Prather</t>
  </si>
  <si>
    <t>Oak Harbor</t>
  </si>
  <si>
    <t>Sherri</t>
  </si>
  <si>
    <t>Price</t>
  </si>
  <si>
    <t>Reaser</t>
  </si>
  <si>
    <t>Dayton</t>
  </si>
  <si>
    <t>90-94</t>
  </si>
  <si>
    <t>Southwestern</t>
  </si>
  <si>
    <t>Sax</t>
  </si>
  <si>
    <t>Pasadena</t>
  </si>
  <si>
    <t>Shaheed</t>
  </si>
  <si>
    <t>Sheehan</t>
  </si>
  <si>
    <t>Ham Lake</t>
  </si>
  <si>
    <t>Niagara</t>
  </si>
  <si>
    <t>Little Rock</t>
  </si>
  <si>
    <t>Arkansas</t>
  </si>
  <si>
    <t>Alyssa</t>
  </si>
  <si>
    <t>Tower</t>
  </si>
  <si>
    <t>Vancouver</t>
  </si>
  <si>
    <t>Thom</t>
  </si>
  <si>
    <t>Weddle</t>
  </si>
  <si>
    <t>Minneapolis</t>
  </si>
  <si>
    <t>Minnesota</t>
  </si>
  <si>
    <t>Yorges</t>
  </si>
  <si>
    <t>Val</t>
  </si>
  <si>
    <t>Barnwell</t>
  </si>
  <si>
    <t>200m</t>
  </si>
  <si>
    <t>Francois</t>
  </si>
  <si>
    <t>Midwest City</t>
  </si>
  <si>
    <t>Brocato</t>
  </si>
  <si>
    <t>Gig Harbor</t>
  </si>
  <si>
    <t>South Texas</t>
  </si>
  <si>
    <t>Oceanside</t>
  </si>
  <si>
    <t>San Diego-Imperial</t>
  </si>
  <si>
    <t>Matt</t>
  </si>
  <si>
    <t>Mill Valley</t>
  </si>
  <si>
    <t>Sicklerville</t>
  </si>
  <si>
    <t>Cletus</t>
  </si>
  <si>
    <t>Coffey</t>
  </si>
  <si>
    <t>Gulf</t>
  </si>
  <si>
    <t>White Plains</t>
  </si>
  <si>
    <t>Latrica</t>
  </si>
  <si>
    <t>DiMassa</t>
  </si>
  <si>
    <t>Arizona</t>
  </si>
  <si>
    <t>Faulknor</t>
  </si>
  <si>
    <t>Alyson</t>
  </si>
  <si>
    <t>Fulton</t>
  </si>
  <si>
    <t>Yeadon</t>
  </si>
  <si>
    <t>Furman EMT-P</t>
  </si>
  <si>
    <t>Cold Spring</t>
  </si>
  <si>
    <t>Archie</t>
  </si>
  <si>
    <t>Glaspy</t>
  </si>
  <si>
    <t>Basking Ridge</t>
  </si>
  <si>
    <t>Illinois</t>
  </si>
  <si>
    <t>Trent</t>
  </si>
  <si>
    <t>Hagler</t>
  </si>
  <si>
    <t>Philip</t>
  </si>
  <si>
    <t>Hockersmith</t>
  </si>
  <si>
    <t>Vance</t>
  </si>
  <si>
    <t>Jacobson</t>
  </si>
  <si>
    <t>Bainbridge Island</t>
  </si>
  <si>
    <t>Kane</t>
  </si>
  <si>
    <t>North Plains</t>
  </si>
  <si>
    <t>Gail</t>
  </si>
  <si>
    <t>Kuhnly</t>
  </si>
  <si>
    <t>Federal Way</t>
  </si>
  <si>
    <t>Wayland</t>
  </si>
  <si>
    <t>Anaheim</t>
  </si>
  <si>
    <t>Ralph</t>
  </si>
  <si>
    <t>McMullan</t>
  </si>
  <si>
    <t>Mountlake Terrace</t>
  </si>
  <si>
    <t>Marjorie</t>
  </si>
  <si>
    <t>Milligan Jackson</t>
  </si>
  <si>
    <t>Tacoma</t>
  </si>
  <si>
    <t>Paddie</t>
  </si>
  <si>
    <t>Shreveport</t>
  </si>
  <si>
    <t>Southern</t>
  </si>
  <si>
    <t>Liz</t>
  </si>
  <si>
    <t>Palmer</t>
  </si>
  <si>
    <t>Emil</t>
  </si>
  <si>
    <t>MS</t>
  </si>
  <si>
    <t>Pearman</t>
  </si>
  <si>
    <t>Alfy</t>
  </si>
  <si>
    <t>Pettes</t>
  </si>
  <si>
    <t>Omaha</t>
  </si>
  <si>
    <t>NE</t>
  </si>
  <si>
    <t>Pruitt</t>
  </si>
  <si>
    <t>Raschker</t>
  </si>
  <si>
    <t>Roberson</t>
  </si>
  <si>
    <t>Lynwood</t>
  </si>
  <si>
    <t>Burbank</t>
  </si>
  <si>
    <t>Roemer</t>
  </si>
  <si>
    <t>Summit</t>
  </si>
  <si>
    <t>Stanford</t>
  </si>
  <si>
    <t>Sanders</t>
  </si>
  <si>
    <t>Virginia Beach</t>
  </si>
  <si>
    <t>Conyers</t>
  </si>
  <si>
    <t>Sisley</t>
  </si>
  <si>
    <t>Boston</t>
  </si>
  <si>
    <t>Sokoloski</t>
  </si>
  <si>
    <t>Fort Collins</t>
  </si>
  <si>
    <t>Aaron</t>
  </si>
  <si>
    <t>Thigpen</t>
  </si>
  <si>
    <t>Grand Prairie</t>
  </si>
  <si>
    <t>Joy</t>
  </si>
  <si>
    <t>Upshaw-Margerum</t>
  </si>
  <si>
    <t>Johnnye</t>
  </si>
  <si>
    <t>Valien</t>
  </si>
  <si>
    <t>Waller</t>
  </si>
  <si>
    <t>3000m</t>
  </si>
  <si>
    <t>Conradt</t>
  </si>
  <si>
    <t>Indiana</t>
  </si>
  <si>
    <t>Sheryl</t>
  </si>
  <si>
    <t>Coralville</t>
  </si>
  <si>
    <t>Iowa</t>
  </si>
  <si>
    <t>Winn</t>
  </si>
  <si>
    <t>3000m Race Walk</t>
  </si>
  <si>
    <t>Penoyar</t>
  </si>
  <si>
    <t>400m</t>
  </si>
  <si>
    <t>Hill AFB</t>
  </si>
  <si>
    <t>Utah</t>
  </si>
  <si>
    <t>Deutsch</t>
  </si>
  <si>
    <t>Lewandowski</t>
  </si>
  <si>
    <t>McMillen</t>
  </si>
  <si>
    <t>San Jose</t>
  </si>
  <si>
    <t>Hawaii</t>
  </si>
  <si>
    <t>Sawyer</t>
  </si>
  <si>
    <t>Forest Park</t>
  </si>
  <si>
    <t>Schaller</t>
  </si>
  <si>
    <t>Wiemer</t>
  </si>
  <si>
    <t>Maine</t>
  </si>
  <si>
    <t>Anton</t>
  </si>
  <si>
    <t>St. Charles</t>
  </si>
  <si>
    <t>Ozark</t>
  </si>
  <si>
    <t>4x200m Relay Pool</t>
  </si>
  <si>
    <t>Barr</t>
  </si>
  <si>
    <t>Louis</t>
  </si>
  <si>
    <t>Baucom</t>
  </si>
  <si>
    <t>Broun</t>
  </si>
  <si>
    <t>Livermore</t>
  </si>
  <si>
    <t>DeJesus</t>
  </si>
  <si>
    <t>Peekskill</t>
  </si>
  <si>
    <t>Foster</t>
  </si>
  <si>
    <t>Lumberton</t>
  </si>
  <si>
    <t>Alabama</t>
  </si>
  <si>
    <t>Carla</t>
  </si>
  <si>
    <t>Hoppie</t>
  </si>
  <si>
    <t>La Grande</t>
  </si>
  <si>
    <t>Knocke</t>
  </si>
  <si>
    <t>Pomona</t>
  </si>
  <si>
    <t>McCloud</t>
  </si>
  <si>
    <t>McKisson</t>
  </si>
  <si>
    <t>Arvada</t>
  </si>
  <si>
    <t>Mendenhall</t>
  </si>
  <si>
    <t>Birmingham</t>
  </si>
  <si>
    <t>Ruebel</t>
  </si>
  <si>
    <t>Winston-Salem</t>
  </si>
  <si>
    <t>North Carolina</t>
  </si>
  <si>
    <t>60m</t>
  </si>
  <si>
    <t>Darryl</t>
  </si>
  <si>
    <t>Mitchellville</t>
  </si>
  <si>
    <t>Ohio</t>
  </si>
  <si>
    <t>Lincoln</t>
  </si>
  <si>
    <t>Encinitas</t>
  </si>
  <si>
    <t>Webb</t>
  </si>
  <si>
    <t>Circleville</t>
  </si>
  <si>
    <t>60m Hurdles</t>
  </si>
  <si>
    <t>Bolling</t>
  </si>
  <si>
    <t>Richmond</t>
  </si>
  <si>
    <t>Eaton</t>
  </si>
  <si>
    <t>Pleasanton</t>
  </si>
  <si>
    <t>Mulkey</t>
  </si>
  <si>
    <t>Hoover</t>
  </si>
  <si>
    <t>Jerome</t>
  </si>
  <si>
    <t>Rosedale</t>
  </si>
  <si>
    <t>Twin Peaks</t>
  </si>
  <si>
    <t>Christina</t>
  </si>
  <si>
    <t>Ashby</t>
  </si>
  <si>
    <t>Sylvester</t>
  </si>
  <si>
    <t>Coons</t>
  </si>
  <si>
    <t>Reno</t>
  </si>
  <si>
    <t>Diver</t>
  </si>
  <si>
    <t>Hansen</t>
  </si>
  <si>
    <t>Bloomfield Hills</t>
  </si>
  <si>
    <t>800m</t>
  </si>
  <si>
    <t>Oakhurst</t>
  </si>
  <si>
    <t>Arny</t>
  </si>
  <si>
    <t>Stonkus</t>
  </si>
  <si>
    <t>Hot Springs</t>
  </si>
  <si>
    <t>SD</t>
  </si>
  <si>
    <t>Dakotas</t>
  </si>
  <si>
    <t>Discus Throw</t>
  </si>
  <si>
    <t>Dunton</t>
  </si>
  <si>
    <t>Pine Valley</t>
  </si>
  <si>
    <t>Deborah</t>
  </si>
  <si>
    <t>Ecklund</t>
  </si>
  <si>
    <t>Little Neck</t>
  </si>
  <si>
    <t>Feick</t>
  </si>
  <si>
    <t>Gilbertsville</t>
  </si>
  <si>
    <t>Rex</t>
  </si>
  <si>
    <t>Mentor</t>
  </si>
  <si>
    <t>Lake Erie</t>
  </si>
  <si>
    <t>Hank</t>
  </si>
  <si>
    <t>Konen</t>
  </si>
  <si>
    <t>St. Louis</t>
  </si>
  <si>
    <t>Lance</t>
  </si>
  <si>
    <t>Neubauer</t>
  </si>
  <si>
    <t>Shoreline</t>
  </si>
  <si>
    <t>Ryer</t>
  </si>
  <si>
    <t>Sabin</t>
  </si>
  <si>
    <t>Milwaukie</t>
  </si>
  <si>
    <t>Monument</t>
  </si>
  <si>
    <t>Wojcik</t>
  </si>
  <si>
    <t>Half Marathon</t>
  </si>
  <si>
    <t>Port Townsend</t>
  </si>
  <si>
    <t>Hammer Throw</t>
  </si>
  <si>
    <t>Herron</t>
  </si>
  <si>
    <t>Suzy</t>
  </si>
  <si>
    <t>Hess-Wojcik</t>
  </si>
  <si>
    <t>Jansson</t>
  </si>
  <si>
    <t>Missouri Valley</t>
  </si>
  <si>
    <t>Willsall</t>
  </si>
  <si>
    <t>Molalla</t>
  </si>
  <si>
    <t>Cupertino</t>
  </si>
  <si>
    <t>High Jump</t>
  </si>
  <si>
    <t>Denton</t>
  </si>
  <si>
    <t>Gross</t>
  </si>
  <si>
    <t>Eden Prairie</t>
  </si>
  <si>
    <t>Trabuco Canyon</t>
  </si>
  <si>
    <t>Holmes</t>
  </si>
  <si>
    <t>Bozeman</t>
  </si>
  <si>
    <t>Dwight</t>
  </si>
  <si>
    <t>McMaster</t>
  </si>
  <si>
    <t>Burien</t>
  </si>
  <si>
    <t>Milliman</t>
  </si>
  <si>
    <t>Sequim</t>
  </si>
  <si>
    <t>Patricia</t>
  </si>
  <si>
    <t>New Mexico</t>
  </si>
  <si>
    <t>Schernekau</t>
  </si>
  <si>
    <t>Napa</t>
  </si>
  <si>
    <t>Quartz Hill</t>
  </si>
  <si>
    <t>VanZandt</t>
  </si>
  <si>
    <t>Redondo Beach</t>
  </si>
  <si>
    <t>Javelin Throw</t>
  </si>
  <si>
    <t>Kentucky</t>
  </si>
  <si>
    <t>Covington</t>
  </si>
  <si>
    <t>Nesbihal-Cordero</t>
  </si>
  <si>
    <t>Santa Cruz</t>
  </si>
  <si>
    <t>Arcadia</t>
  </si>
  <si>
    <t>Long Jump</t>
  </si>
  <si>
    <t>MacLeod</t>
  </si>
  <si>
    <t>Petrosian</t>
  </si>
  <si>
    <t>Pruett</t>
  </si>
  <si>
    <t>Vallejo</t>
  </si>
  <si>
    <t>Struna</t>
  </si>
  <si>
    <t>St. Ignatius</t>
  </si>
  <si>
    <t>Pentathlon</t>
  </si>
  <si>
    <t>Bates</t>
  </si>
  <si>
    <t>Claesson</t>
  </si>
  <si>
    <t>Daves-Rougeaux</t>
  </si>
  <si>
    <t>Alameda</t>
  </si>
  <si>
    <t>Frey</t>
  </si>
  <si>
    <t>Lehighton</t>
  </si>
  <si>
    <t>Caryl</t>
  </si>
  <si>
    <t>Senn-Griffiths</t>
  </si>
  <si>
    <t>Massapequa Park</t>
  </si>
  <si>
    <t>Sheedy</t>
  </si>
  <si>
    <t>Port Angeles</t>
  </si>
  <si>
    <t>Corvallis</t>
  </si>
  <si>
    <t>Pole Vault</t>
  </si>
  <si>
    <t>Butler</t>
  </si>
  <si>
    <t>Snohomish</t>
  </si>
  <si>
    <t>Holton</t>
  </si>
  <si>
    <t>Schmitt</t>
  </si>
  <si>
    <t>Anacortes</t>
  </si>
  <si>
    <t>Shugart</t>
  </si>
  <si>
    <t>Steinman</t>
  </si>
  <si>
    <t>Carson City</t>
  </si>
  <si>
    <t>Shot Put</t>
  </si>
  <si>
    <t>Bott</t>
  </si>
  <si>
    <t>Scottsbluff</t>
  </si>
  <si>
    <t>Nebraska</t>
  </si>
  <si>
    <t>Rinker</t>
  </si>
  <si>
    <t>Muncie</t>
  </si>
  <si>
    <t>Shiaras</t>
  </si>
  <si>
    <t>Tynon</t>
  </si>
  <si>
    <t>Triple Jump</t>
  </si>
  <si>
    <t>Lariza</t>
  </si>
  <si>
    <t>Troutdale</t>
  </si>
  <si>
    <t>Mcfadgen</t>
  </si>
  <si>
    <t>Yeoman</t>
  </si>
  <si>
    <t>Weight Throw</t>
  </si>
  <si>
    <t>Hayden Lake</t>
  </si>
  <si>
    <t>ST</t>
  </si>
  <si>
    <t>Gender</t>
  </si>
  <si>
    <t>Age Group</t>
  </si>
  <si>
    <t>Competition</t>
  </si>
  <si>
    <t>John Blankenship</t>
  </si>
  <si>
    <t>ALBERTA</t>
  </si>
  <si>
    <t>No Mark</t>
  </si>
  <si>
    <t>M</t>
  </si>
  <si>
    <t>5000m</t>
  </si>
  <si>
    <t>Hayley Long</t>
  </si>
  <si>
    <t>Atlanta Track Club</t>
  </si>
  <si>
    <t>W</t>
  </si>
  <si>
    <t>Easter Grant</t>
  </si>
  <si>
    <t>30-34 Women 100m</t>
  </si>
  <si>
    <t>12.98s</t>
  </si>
  <si>
    <t>30-34</t>
  </si>
  <si>
    <t>100m</t>
  </si>
  <si>
    <t>30-34 Women 200m</t>
  </si>
  <si>
    <t>26.6s</t>
  </si>
  <si>
    <t>30-34 Women 100m Hurdles</t>
  </si>
  <si>
    <t>18.9s</t>
  </si>
  <si>
    <t>100m Hurdles</t>
  </si>
  <si>
    <t>30-34 Women 400m Hurdles</t>
  </si>
  <si>
    <t>400m Hurdles</t>
  </si>
  <si>
    <t>Manuel Barnes</t>
  </si>
  <si>
    <t>Bentonville</t>
  </si>
  <si>
    <t>Charles Ross</t>
  </si>
  <si>
    <t>Atlanta Team Elite</t>
  </si>
  <si>
    <t>90-94 Men 100m</t>
  </si>
  <si>
    <t>90-94 Men 200m</t>
  </si>
  <si>
    <t>90-94 Men 400m</t>
  </si>
  <si>
    <t>90-94 Men 800m</t>
  </si>
  <si>
    <t>90-94 Men 80m Hurdles</t>
  </si>
  <si>
    <t>80m Hurdles</t>
  </si>
  <si>
    <t>90-94 Men Long Jump</t>
  </si>
  <si>
    <t>90-94 Men Triple Jump</t>
  </si>
  <si>
    <t>90-94 Men Shot Put</t>
  </si>
  <si>
    <t>90-94 Men Discus Throw</t>
  </si>
  <si>
    <t>90-94 Men Hammer Throw</t>
  </si>
  <si>
    <t>90-94 Men Weight Throw</t>
  </si>
  <si>
    <t>Kevin Kullander</t>
  </si>
  <si>
    <t>9.96m</t>
  </si>
  <si>
    <t>55-59 Men Shot Put</t>
  </si>
  <si>
    <t>10.08m</t>
  </si>
  <si>
    <t>18.3s</t>
  </si>
  <si>
    <t>110m Hurdles</t>
  </si>
  <si>
    <t>1.50m</t>
  </si>
  <si>
    <t>45-49 Men Pole Vault</t>
  </si>
  <si>
    <t>3.50m</t>
  </si>
  <si>
    <t>39.00m</t>
  </si>
  <si>
    <t>45-49 Men Pentathlon</t>
  </si>
  <si>
    <t>Donald Cavenaugh</t>
  </si>
  <si>
    <t>Walnut Ridge</t>
  </si>
  <si>
    <t>James Smith</t>
  </si>
  <si>
    <t>Arizona Flames Track Club</t>
  </si>
  <si>
    <t>16.86s</t>
  </si>
  <si>
    <t>Blake Sacha</t>
  </si>
  <si>
    <t>Josh Robbins</t>
  </si>
  <si>
    <t>24s</t>
  </si>
  <si>
    <t>Michael Sullivan</t>
  </si>
  <si>
    <t>Doug Thompson</t>
  </si>
  <si>
    <t>59s</t>
  </si>
  <si>
    <t>Jayson Vazquez</t>
  </si>
  <si>
    <t>35-39 Men 110m Hurdles</t>
  </si>
  <si>
    <t>15.85s</t>
  </si>
  <si>
    <t>35-39 Men 400m Hurdles</t>
  </si>
  <si>
    <t>58.55s</t>
  </si>
  <si>
    <t>Bosco Pearson</t>
  </si>
  <si>
    <t>So Cal Track Club</t>
  </si>
  <si>
    <t>11.86s</t>
  </si>
  <si>
    <t>24.55s</t>
  </si>
  <si>
    <t>Roland Khoo</t>
  </si>
  <si>
    <t>Queen Creek</t>
  </si>
  <si>
    <t>13.2s</t>
  </si>
  <si>
    <t>15.54s</t>
  </si>
  <si>
    <t>50-54 Men Triple Jump</t>
  </si>
  <si>
    <t>10.99m</t>
  </si>
  <si>
    <t>12.6s</t>
  </si>
  <si>
    <t>Darren Hefferan</t>
  </si>
  <si>
    <t>30-34 Men 100m</t>
  </si>
  <si>
    <t>30-34 Men 200m</t>
  </si>
  <si>
    <t>AZ Desert Throwers</t>
  </si>
  <si>
    <t>46.00m</t>
  </si>
  <si>
    <t>38.00m</t>
  </si>
  <si>
    <t>16.00m</t>
  </si>
  <si>
    <t>Surprise</t>
  </si>
  <si>
    <t>Southwest Sprinters Track Club</t>
  </si>
  <si>
    <t>13.09s</t>
  </si>
  <si>
    <t>26.42s</t>
  </si>
  <si>
    <t>5.43m</t>
  </si>
  <si>
    <t>Corey Nelson</t>
  </si>
  <si>
    <t>22.17s</t>
  </si>
  <si>
    <t>48.63s</t>
  </si>
  <si>
    <t>24.56s</t>
  </si>
  <si>
    <t>54.3s</t>
  </si>
  <si>
    <t>Keith Dudley</t>
  </si>
  <si>
    <t>AZ Titans LLC</t>
  </si>
  <si>
    <t>11.46s</t>
  </si>
  <si>
    <t>23.31s</t>
  </si>
  <si>
    <t>30-34 Men 400m</t>
  </si>
  <si>
    <t>54.96s</t>
  </si>
  <si>
    <t>Tamara Alegria-Dybvig</t>
  </si>
  <si>
    <t>40.79m</t>
  </si>
  <si>
    <t>42.02m</t>
  </si>
  <si>
    <t>41.99m</t>
  </si>
  <si>
    <t>60-64 Men Pentathlon</t>
  </si>
  <si>
    <t>Stan Whitley</t>
  </si>
  <si>
    <t>SC Striders Track Club</t>
  </si>
  <si>
    <t>13s</t>
  </si>
  <si>
    <t>27s</t>
  </si>
  <si>
    <t>14.53s</t>
  </si>
  <si>
    <t>3.86m</t>
  </si>
  <si>
    <t>Brian Nelson</t>
  </si>
  <si>
    <t>10000m</t>
  </si>
  <si>
    <t>Ken Hurlbert</t>
  </si>
  <si>
    <t>Mike Morris</t>
  </si>
  <si>
    <t>10-6.00s</t>
  </si>
  <si>
    <t>Rosalva Bonilla</t>
  </si>
  <si>
    <t>Big Bear City</t>
  </si>
  <si>
    <t>Matthew Pruitt</t>
  </si>
  <si>
    <t>26.23s</t>
  </si>
  <si>
    <t>59.93s</t>
  </si>
  <si>
    <t>Robert Richardson</t>
  </si>
  <si>
    <t>Carson</t>
  </si>
  <si>
    <t>13.18s</t>
  </si>
  <si>
    <t>26.82s</t>
  </si>
  <si>
    <t>9.40m</t>
  </si>
  <si>
    <t>Claremont</t>
  </si>
  <si>
    <t>14.10m</t>
  </si>
  <si>
    <t>49.12m</t>
  </si>
  <si>
    <t>55.45m</t>
  </si>
  <si>
    <t>21.19m</t>
  </si>
  <si>
    <t>Charlie Rader</t>
  </si>
  <si>
    <t>Corona</t>
  </si>
  <si>
    <t>1.55m</t>
  </si>
  <si>
    <t>16.49m</t>
  </si>
  <si>
    <t>Del Mar</t>
  </si>
  <si>
    <t>12.3s</t>
  </si>
  <si>
    <t>24.5s</t>
  </si>
  <si>
    <t>56.3s</t>
  </si>
  <si>
    <t>Al Ray</t>
  </si>
  <si>
    <t>80-84 Men 800m</t>
  </si>
  <si>
    <t>80-84 Men 1500m</t>
  </si>
  <si>
    <t>80-84 Men 10000m</t>
  </si>
  <si>
    <t>80-84 Men Shot Put</t>
  </si>
  <si>
    <t>80-84 Men Weight Throw</t>
  </si>
  <si>
    <t>Walter Cranford</t>
  </si>
  <si>
    <t>11.74s</t>
  </si>
  <si>
    <t>23.88s</t>
  </si>
  <si>
    <t>Amanda Scotti</t>
  </si>
  <si>
    <t>Veronica Amarasekara</t>
  </si>
  <si>
    <t>Cheetahs International Track Club</t>
  </si>
  <si>
    <t>Fremont</t>
  </si>
  <si>
    <t>West Valley Track Club</t>
  </si>
  <si>
    <t>16.91s</t>
  </si>
  <si>
    <t>35.69s</t>
  </si>
  <si>
    <t>200m Hurdles</t>
  </si>
  <si>
    <t>9.80m</t>
  </si>
  <si>
    <t>2.49s</t>
  </si>
  <si>
    <t>Jason Miller</t>
  </si>
  <si>
    <t>30-34 Men High Jump</t>
  </si>
  <si>
    <t>30-34 Men Shot Put</t>
  </si>
  <si>
    <t>30-34 Men Weight Throw</t>
  </si>
  <si>
    <t>Gordon Mc Clenathen</t>
  </si>
  <si>
    <t>Goleta</t>
  </si>
  <si>
    <t>80-84 Men 2000m Steeplechase</t>
  </si>
  <si>
    <t>2000m Steeplechase</t>
  </si>
  <si>
    <t>Carla Kehoe</t>
  </si>
  <si>
    <t>Granite Bay</t>
  </si>
  <si>
    <t>River City Rebels</t>
  </si>
  <si>
    <t>Robert Culling</t>
  </si>
  <si>
    <t>Greg Retzer</t>
  </si>
  <si>
    <t>50-54 Men Weight Throw</t>
  </si>
  <si>
    <t>Carl Flowers</t>
  </si>
  <si>
    <t>Mike Tipping</t>
  </si>
  <si>
    <t>41.02m</t>
  </si>
  <si>
    <t>1.30m</t>
  </si>
  <si>
    <t>3.30m</t>
  </si>
  <si>
    <t>75-79 Men Triple Jump</t>
  </si>
  <si>
    <t>6.50m</t>
  </si>
  <si>
    <t>15.23s</t>
  </si>
  <si>
    <t>70-74 Women 200m</t>
  </si>
  <si>
    <t>33.74s</t>
  </si>
  <si>
    <t>70-74 Women High Jump</t>
  </si>
  <si>
    <t>1.18m</t>
  </si>
  <si>
    <t>17.12s</t>
  </si>
  <si>
    <t>53.5s</t>
  </si>
  <si>
    <t>300m Hurdles</t>
  </si>
  <si>
    <t>Kenneth Stone</t>
  </si>
  <si>
    <t>La Mesa</t>
  </si>
  <si>
    <t>14.03s</t>
  </si>
  <si>
    <t>29.75s</t>
  </si>
  <si>
    <t>1.29m</t>
  </si>
  <si>
    <t>Jeffery Davison</t>
  </si>
  <si>
    <t>Bob Morris</t>
  </si>
  <si>
    <t>A Snail's Pace Running Club</t>
  </si>
  <si>
    <t>Track West</t>
  </si>
  <si>
    <t>23.65s</t>
  </si>
  <si>
    <t>52.6s</t>
  </si>
  <si>
    <t>Bill Fitzpatrick</t>
  </si>
  <si>
    <t>11.55s</t>
  </si>
  <si>
    <t>14.61s</t>
  </si>
  <si>
    <t>Mitchell Zarders</t>
  </si>
  <si>
    <t>Edward Noyes</t>
  </si>
  <si>
    <t>49.53m</t>
  </si>
  <si>
    <t>16.70m</t>
  </si>
  <si>
    <t>Adreana Cano</t>
  </si>
  <si>
    <t>35-39 Women Shot Put</t>
  </si>
  <si>
    <t>35-39 Women Discus Throw</t>
  </si>
  <si>
    <t>35-39 Women Hammer Throw</t>
  </si>
  <si>
    <t>35-39 Women Weight Throw</t>
  </si>
  <si>
    <t>35-39 Women Javelin Throw</t>
  </si>
  <si>
    <t>35-39 Women Pentathlon</t>
  </si>
  <si>
    <t>Anteo Quiroz</t>
  </si>
  <si>
    <t>30-34 Men 400m Hurdles</t>
  </si>
  <si>
    <t>David West</t>
  </si>
  <si>
    <t>Freddie Braxton</t>
  </si>
  <si>
    <t>Trojan Masters T.C.</t>
  </si>
  <si>
    <t>Michael Washington</t>
  </si>
  <si>
    <t>59.09s</t>
  </si>
  <si>
    <t>Philip Sanchez</t>
  </si>
  <si>
    <t>12.63s</t>
  </si>
  <si>
    <t>26.98s</t>
  </si>
  <si>
    <t>Edward Burke</t>
  </si>
  <si>
    <t>12.20m</t>
  </si>
  <si>
    <t>38.50m</t>
  </si>
  <si>
    <t>58.70m</t>
  </si>
  <si>
    <t>20.00m</t>
  </si>
  <si>
    <t>32.50m</t>
  </si>
  <si>
    <t>Rudy Llavanes</t>
  </si>
  <si>
    <t>Manhattan Beach</t>
  </si>
  <si>
    <t>13.32s</t>
  </si>
  <si>
    <t>27.66s</t>
  </si>
  <si>
    <t>21.77s</t>
  </si>
  <si>
    <t>1.49m</t>
  </si>
  <si>
    <t>Carrie Sherburne</t>
  </si>
  <si>
    <t>Mission Viejo</t>
  </si>
  <si>
    <t>Gregory Mimm</t>
  </si>
  <si>
    <t>4.93m</t>
  </si>
  <si>
    <t>10.26m</t>
  </si>
  <si>
    <t>Robert Foster</t>
  </si>
  <si>
    <t>12.8s</t>
  </si>
  <si>
    <t>26.05s</t>
  </si>
  <si>
    <t>56.69s</t>
  </si>
  <si>
    <t>Ryan Hale</t>
  </si>
  <si>
    <t>40-44 Men Hammer Throw</t>
  </si>
  <si>
    <t>54.78m</t>
  </si>
  <si>
    <t>Morro Bay</t>
  </si>
  <si>
    <t>40-44 Men Javelin Throw</t>
  </si>
  <si>
    <t>Carl Tuck</t>
  </si>
  <si>
    <t>West Valley Joggers &amp; Striders</t>
  </si>
  <si>
    <t>Don Weeks</t>
  </si>
  <si>
    <t>Newbury Park</t>
  </si>
  <si>
    <t>Pacific Coast Track Club</t>
  </si>
  <si>
    <t>60-64 Women 100m</t>
  </si>
  <si>
    <t>15.75s</t>
  </si>
  <si>
    <t>3.88m</t>
  </si>
  <si>
    <t>60-64 Women Shot Put</t>
  </si>
  <si>
    <t>9.79m</t>
  </si>
  <si>
    <t>60-64 Women Discus Throw</t>
  </si>
  <si>
    <t>24.90m</t>
  </si>
  <si>
    <t>60-64 Women Hammer Throw</t>
  </si>
  <si>
    <t>60-64 Women Weight Throw</t>
  </si>
  <si>
    <t>8.85m</t>
  </si>
  <si>
    <t>MaryLou Johnson</t>
  </si>
  <si>
    <t>13.1s</t>
  </si>
  <si>
    <t>26.92s</t>
  </si>
  <si>
    <t>John Brenner</t>
  </si>
  <si>
    <t>50-54 Men Shot Put</t>
  </si>
  <si>
    <t>5000m Race Walk</t>
  </si>
  <si>
    <t>65-69 Men 10000m Race Walk</t>
  </si>
  <si>
    <t>10000m Race Walk</t>
  </si>
  <si>
    <t>Jerry Harwood</t>
  </si>
  <si>
    <t>5.50m</t>
  </si>
  <si>
    <t>8.89m</t>
  </si>
  <si>
    <t>12.30m</t>
  </si>
  <si>
    <t>Johnny Speed</t>
  </si>
  <si>
    <t>12s</t>
  </si>
  <si>
    <t>25s</t>
  </si>
  <si>
    <t>55s</t>
  </si>
  <si>
    <t>12.49s</t>
  </si>
  <si>
    <t>15.1s</t>
  </si>
  <si>
    <t>43.95s</t>
  </si>
  <si>
    <t>65-69 Women 10000m Race Walk</t>
  </si>
  <si>
    <t>70-74 Men 10000m Race Walk</t>
  </si>
  <si>
    <t>Joe Ruggless</t>
  </si>
  <si>
    <t>12.72s</t>
  </si>
  <si>
    <t>25.71s</t>
  </si>
  <si>
    <t>Steve Brumwell</t>
  </si>
  <si>
    <t>Peter Chen</t>
  </si>
  <si>
    <t>Palo Alto</t>
  </si>
  <si>
    <t>Gary Sims</t>
  </si>
  <si>
    <t>Paradise</t>
  </si>
  <si>
    <t>Houston Elite</t>
  </si>
  <si>
    <t>14.86s</t>
  </si>
  <si>
    <t>30.17s</t>
  </si>
  <si>
    <t>Nolan Shaheed</t>
  </si>
  <si>
    <t>Linn Dunton</t>
  </si>
  <si>
    <t>Fred Niedermeyer</t>
  </si>
  <si>
    <t>Rancho Palos Verdes</t>
  </si>
  <si>
    <t>15.05s</t>
  </si>
  <si>
    <t>Redlands</t>
  </si>
  <si>
    <t>15.88m</t>
  </si>
  <si>
    <t>Peter Michon</t>
  </si>
  <si>
    <t>San Carlos</t>
  </si>
  <si>
    <t>28.7s</t>
  </si>
  <si>
    <t>54.99s</t>
  </si>
  <si>
    <t>Adam Weiner</t>
  </si>
  <si>
    <t>San Diego Track Club</t>
  </si>
  <si>
    <t>McDuffrie Allen</t>
  </si>
  <si>
    <t>24.02s</t>
  </si>
  <si>
    <t>13.98s</t>
  </si>
  <si>
    <t>55.12s</t>
  </si>
  <si>
    <t>2.55m</t>
  </si>
  <si>
    <t>4.08m</t>
  </si>
  <si>
    <t>60-64 Women Pentathlon</t>
  </si>
  <si>
    <t>55.33m</t>
  </si>
  <si>
    <t>15.70m</t>
  </si>
  <si>
    <t>Jeanne Bowman</t>
  </si>
  <si>
    <t>15.94s</t>
  </si>
  <si>
    <t>60-64 Women 200m</t>
  </si>
  <si>
    <t>33.79s</t>
  </si>
  <si>
    <t>David Merkowitz</t>
  </si>
  <si>
    <t>37.74m</t>
  </si>
  <si>
    <t>29.78m</t>
  </si>
  <si>
    <t>John Garratt</t>
  </si>
  <si>
    <t>Track Club L.A.</t>
  </si>
  <si>
    <t>24.9s</t>
  </si>
  <si>
    <t>56.05s</t>
  </si>
  <si>
    <t>Mark Warren</t>
  </si>
  <si>
    <t>Seal Beach</t>
  </si>
  <si>
    <t>1.10m</t>
  </si>
  <si>
    <t>8.80m</t>
  </si>
  <si>
    <t>17.90m</t>
  </si>
  <si>
    <t>5.73024m</t>
  </si>
  <si>
    <t>Joe Blackman</t>
  </si>
  <si>
    <t>Sierra Madre</t>
  </si>
  <si>
    <t>5.51m</t>
  </si>
  <si>
    <t>10.46m</t>
  </si>
  <si>
    <t>40-44 Men Pentathlon</t>
  </si>
  <si>
    <t>Eric Jones</t>
  </si>
  <si>
    <t>Rufus Morris</t>
  </si>
  <si>
    <t>Stevenson Ranch</t>
  </si>
  <si>
    <t>14.5s</t>
  </si>
  <si>
    <t>4.67m</t>
  </si>
  <si>
    <t>22s</t>
  </si>
  <si>
    <t>48s</t>
  </si>
  <si>
    <t>0.80m</t>
  </si>
  <si>
    <t>75-79 Women Long Jump</t>
  </si>
  <si>
    <t>75-79 Women Triple Jump</t>
  </si>
  <si>
    <t>4.00m</t>
  </si>
  <si>
    <t>Temecula</t>
  </si>
  <si>
    <t>55-59 Men Pentathlon</t>
  </si>
  <si>
    <t>Stephen Kloch</t>
  </si>
  <si>
    <t>Thousand Oaks</t>
  </si>
  <si>
    <t>13.19s</t>
  </si>
  <si>
    <t>27.06s</t>
  </si>
  <si>
    <t>Perry Forrester</t>
  </si>
  <si>
    <t>Topanga</t>
  </si>
  <si>
    <t>Debbie Lee</t>
  </si>
  <si>
    <t>Trkac Racing Team</t>
  </si>
  <si>
    <t>MacCanDo Tenderloin Youth Track Club</t>
  </si>
  <si>
    <t>16.92s</t>
  </si>
  <si>
    <t>Rachel Needham</t>
  </si>
  <si>
    <t>Valley Village</t>
  </si>
  <si>
    <t>Damien Leake</t>
  </si>
  <si>
    <t>12.06s</t>
  </si>
  <si>
    <t>25.42s</t>
  </si>
  <si>
    <t>5.20m</t>
  </si>
  <si>
    <t>Nathan Sommars</t>
  </si>
  <si>
    <t>Ventura</t>
  </si>
  <si>
    <t>11.9s</t>
  </si>
  <si>
    <t>23.8s</t>
  </si>
  <si>
    <t>David Lipinski</t>
  </si>
  <si>
    <t>Amanda Nowakowski</t>
  </si>
  <si>
    <t>31s</t>
  </si>
  <si>
    <t>Richard McKisson</t>
  </si>
  <si>
    <t>Colorado Masters Track &amp; Field Club</t>
  </si>
  <si>
    <t>15.3s</t>
  </si>
  <si>
    <t>32.99s</t>
  </si>
  <si>
    <t>15.48s</t>
  </si>
  <si>
    <t>57.55s</t>
  </si>
  <si>
    <t>James Gilbert</t>
  </si>
  <si>
    <t>Ric Rojas Running</t>
  </si>
  <si>
    <t>75-79 Women 80m Hurdles</t>
  </si>
  <si>
    <t>1.06m</t>
  </si>
  <si>
    <t>5.82m</t>
  </si>
  <si>
    <t>7.59m</t>
  </si>
  <si>
    <t>75-79 Women Javelin Throw</t>
  </si>
  <si>
    <t>15.28m</t>
  </si>
  <si>
    <t>James McCrimmon</t>
  </si>
  <si>
    <t>HART Track Club</t>
  </si>
  <si>
    <t>80-84 Men High Jump</t>
  </si>
  <si>
    <t>12.41s</t>
  </si>
  <si>
    <t>4.19m</t>
  </si>
  <si>
    <t>19.85m</t>
  </si>
  <si>
    <t>David Tucker</t>
  </si>
  <si>
    <t>27.40m</t>
  </si>
  <si>
    <t>Ronald Gray</t>
  </si>
  <si>
    <t>16.93s</t>
  </si>
  <si>
    <t>Elliott Drumright</t>
  </si>
  <si>
    <t>3000m Steeplechase</t>
  </si>
  <si>
    <t>Steven Gettel</t>
  </si>
  <si>
    <t>12.08m</t>
  </si>
  <si>
    <t>55-59 Men Discus Throw</t>
  </si>
  <si>
    <t>34.98m</t>
  </si>
  <si>
    <t>Patrick Bralick</t>
  </si>
  <si>
    <t>35.35m</t>
  </si>
  <si>
    <t>James Koehler</t>
  </si>
  <si>
    <t>Westminster</t>
  </si>
  <si>
    <t>5-10.00s</t>
  </si>
  <si>
    <t>Jack Banks</t>
  </si>
  <si>
    <t>Berlin</t>
  </si>
  <si>
    <t>Mark Flanagan</t>
  </si>
  <si>
    <t>Patrick Detscher</t>
  </si>
  <si>
    <t>Cos Cob</t>
  </si>
  <si>
    <t>Mass Velocity Track Club</t>
  </si>
  <si>
    <t>26s</t>
  </si>
  <si>
    <t>58s</t>
  </si>
  <si>
    <t>Rich Luke</t>
  </si>
  <si>
    <t>1.68m</t>
  </si>
  <si>
    <t>22.00m</t>
  </si>
  <si>
    <t>Thor's Stone Athletic Club</t>
  </si>
  <si>
    <t>44.50m</t>
  </si>
  <si>
    <t>Spyros Barres</t>
  </si>
  <si>
    <t>Mystic</t>
  </si>
  <si>
    <t>Mohegan Striders</t>
  </si>
  <si>
    <t>John Ward</t>
  </si>
  <si>
    <t>Southington</t>
  </si>
  <si>
    <t>Twilight Throwers</t>
  </si>
  <si>
    <t>57.60m</t>
  </si>
  <si>
    <t>Arthur Guerra</t>
  </si>
  <si>
    <t>Stafford Springs</t>
  </si>
  <si>
    <t>11.91m</t>
  </si>
  <si>
    <t>33.98m</t>
  </si>
  <si>
    <t>Ann Flynn</t>
  </si>
  <si>
    <t>Westport</t>
  </si>
  <si>
    <t>6.33984m</t>
  </si>
  <si>
    <t>75-79 Women Discus Throw</t>
  </si>
  <si>
    <t>12.80m</t>
  </si>
  <si>
    <t>18.8976m</t>
  </si>
  <si>
    <t>Don Maki</t>
  </si>
  <si>
    <t>Woodbury</t>
  </si>
  <si>
    <t>DaBeth Manns</t>
  </si>
  <si>
    <t>TNT International Racing Club</t>
  </si>
  <si>
    <t>35-39 Women 10000m Race Walk</t>
  </si>
  <si>
    <t>Dr Koura Gibson</t>
  </si>
  <si>
    <t>Potomac Valley Track Club</t>
  </si>
  <si>
    <t>14.1s</t>
  </si>
  <si>
    <t>9.60m</t>
  </si>
  <si>
    <t>58.3s</t>
  </si>
  <si>
    <t>45.16s</t>
  </si>
  <si>
    <t>Herman Buckman</t>
  </si>
  <si>
    <t>8.45m</t>
  </si>
  <si>
    <t>Lionel Jackson</t>
  </si>
  <si>
    <t>Glenarden Track Club</t>
  </si>
  <si>
    <t>Robert Koontz</t>
  </si>
  <si>
    <t>14.05s</t>
  </si>
  <si>
    <t>30s</t>
  </si>
  <si>
    <t>Wanda Evans</t>
  </si>
  <si>
    <t>16.1s</t>
  </si>
  <si>
    <t>Andrew Shearer</t>
  </si>
  <si>
    <t>Bear</t>
  </si>
  <si>
    <t>Greater Philadelphia TC</t>
  </si>
  <si>
    <t>Gary Glowitz</t>
  </si>
  <si>
    <t>Delaware City</t>
  </si>
  <si>
    <t>Robert Paulen</t>
  </si>
  <si>
    <t>16.21s</t>
  </si>
  <si>
    <t>7.34m</t>
  </si>
  <si>
    <t>Byron Friend</t>
  </si>
  <si>
    <t>Laurel</t>
  </si>
  <si>
    <t>1.02s</t>
  </si>
  <si>
    <t>1.1s</t>
  </si>
  <si>
    <t>Charmaine Davis</t>
  </si>
  <si>
    <t>20.51s</t>
  </si>
  <si>
    <t>30-34 Women High Jump</t>
  </si>
  <si>
    <t>30-34 Women Long Jump</t>
  </si>
  <si>
    <t>3.68m</t>
  </si>
  <si>
    <t>Larry Pratt</t>
  </si>
  <si>
    <t>Long and Strong Throwers Club</t>
  </si>
  <si>
    <t>4.10m</t>
  </si>
  <si>
    <t>Rufus Jordan</t>
  </si>
  <si>
    <t>36.44m</t>
  </si>
  <si>
    <t>35.84m</t>
  </si>
  <si>
    <t>14.31m</t>
  </si>
  <si>
    <t>32.91m</t>
  </si>
  <si>
    <t>Delores Grandison</t>
  </si>
  <si>
    <t>Townsend</t>
  </si>
  <si>
    <t>Amy King</t>
  </si>
  <si>
    <t>35-39 Women 5000m</t>
  </si>
  <si>
    <t>Dawn Kent</t>
  </si>
  <si>
    <t>40-44 Women Shot Put</t>
  </si>
  <si>
    <t>25.50m</t>
  </si>
  <si>
    <t>Kim Moore</t>
  </si>
  <si>
    <t>1.25m</t>
  </si>
  <si>
    <t>Lawrence Nolly</t>
  </si>
  <si>
    <t>17.31s</t>
  </si>
  <si>
    <t>56s</t>
  </si>
  <si>
    <t>4.40m</t>
  </si>
  <si>
    <t>7.50m</t>
  </si>
  <si>
    <t>Linda Jarjisian</t>
  </si>
  <si>
    <t>50-54 Women Pole Vault</t>
  </si>
  <si>
    <t>50-54 Women Pentathlon</t>
  </si>
  <si>
    <t>Brian Ashley</t>
  </si>
  <si>
    <t>Thomas Harasti</t>
  </si>
  <si>
    <t>Florida Athletic Club</t>
  </si>
  <si>
    <t>35.00m</t>
  </si>
  <si>
    <t>Janet Johnston</t>
  </si>
  <si>
    <t>Joe Johnston</t>
  </si>
  <si>
    <t>Bruce Hedendal</t>
  </si>
  <si>
    <t>Debra Cane</t>
  </si>
  <si>
    <t>35-39 Women 2000m Steeplechase</t>
  </si>
  <si>
    <t>Amy Haddad</t>
  </si>
  <si>
    <t>45-49 Women Shot Put</t>
  </si>
  <si>
    <t>45-49 Women Javelin Throw</t>
  </si>
  <si>
    <t>Thomas Beckerleg</t>
  </si>
  <si>
    <t>Eugene Truchelut</t>
  </si>
  <si>
    <t>Joan Truchelut</t>
  </si>
  <si>
    <t>Sandra DeNoon</t>
  </si>
  <si>
    <t>Jocelyn Lowther</t>
  </si>
  <si>
    <t>14.98s</t>
  </si>
  <si>
    <t>31.3s</t>
  </si>
  <si>
    <t>3.94m</t>
  </si>
  <si>
    <t>Cori Montvel-Cohen</t>
  </si>
  <si>
    <t>Adam Goldstein</t>
  </si>
  <si>
    <t>Jason Rouser</t>
  </si>
  <si>
    <t>Dade City</t>
  </si>
  <si>
    <t>22.7s</t>
  </si>
  <si>
    <t>52s</t>
  </si>
  <si>
    <t>Gerald Gomes</t>
  </si>
  <si>
    <t>80-84 Men 10000m Race Walk</t>
  </si>
  <si>
    <t>Johnny Maurancy</t>
  </si>
  <si>
    <t>21s</t>
  </si>
  <si>
    <t>Anthony Lyons</t>
  </si>
  <si>
    <t>Thomas Sputo</t>
  </si>
  <si>
    <t>38.46m</t>
  </si>
  <si>
    <t>13.08m</t>
  </si>
  <si>
    <t>Michelle Heister</t>
  </si>
  <si>
    <t>45-49 Women 5000m Race Walk</t>
  </si>
  <si>
    <t>Brian Hankerson</t>
  </si>
  <si>
    <t>Alan Smith</t>
  </si>
  <si>
    <t>Ted Kalaidi</t>
  </si>
  <si>
    <t>Rudolph Briscoe</t>
  </si>
  <si>
    <t>23.82s</t>
  </si>
  <si>
    <t>55.91s</t>
  </si>
  <si>
    <t>Laurie Wisotsky</t>
  </si>
  <si>
    <t>Raquel Bethel</t>
  </si>
  <si>
    <t>13.52s</t>
  </si>
  <si>
    <t>28.31s</t>
  </si>
  <si>
    <t>70-74 Women 10000m Race Walk</t>
  </si>
  <si>
    <t>Don Fields</t>
  </si>
  <si>
    <t>11.76s</t>
  </si>
  <si>
    <t>Harry Hillmer</t>
  </si>
  <si>
    <t>Stuart Spangenberg</t>
  </si>
  <si>
    <t>Jeferson Souza</t>
  </si>
  <si>
    <t>35-39 Men Pole Vault</t>
  </si>
  <si>
    <t>35-39 Men Shot Put</t>
  </si>
  <si>
    <t>35-39 Men Pentathlon</t>
  </si>
  <si>
    <t>Karl Ross</t>
  </si>
  <si>
    <t>Track Club Miami</t>
  </si>
  <si>
    <t>26.13s</t>
  </si>
  <si>
    <t>59.91s</t>
  </si>
  <si>
    <t>23.3s</t>
  </si>
  <si>
    <t>James Morey</t>
  </si>
  <si>
    <t>45.46m</t>
  </si>
  <si>
    <t>18.59m</t>
  </si>
  <si>
    <t>Larry Fleischman</t>
  </si>
  <si>
    <t>North Miami Beach</t>
  </si>
  <si>
    <t>85-89 Men Discus Throw</t>
  </si>
  <si>
    <t>85-89 Men Javelin Throw</t>
  </si>
  <si>
    <t>Gary Miller</t>
  </si>
  <si>
    <t>Ahndraea Allen</t>
  </si>
  <si>
    <t>25.13s</t>
  </si>
  <si>
    <t>Alan Wells</t>
  </si>
  <si>
    <t>Michael Chiles</t>
  </si>
  <si>
    <t>Linn Smith</t>
  </si>
  <si>
    <t>65-69 Women 800m</t>
  </si>
  <si>
    <t>Steve Smith</t>
  </si>
  <si>
    <t>Kennan Hreib</t>
  </si>
  <si>
    <t>11.3s</t>
  </si>
  <si>
    <t>Blair DeSio</t>
  </si>
  <si>
    <t>23.7s</t>
  </si>
  <si>
    <t>52.41s</t>
  </si>
  <si>
    <t>Gregory Brush</t>
  </si>
  <si>
    <t>Port St Lucie</t>
  </si>
  <si>
    <t>5.80m</t>
  </si>
  <si>
    <t>Karlton Meadows</t>
  </si>
  <si>
    <t>U.S. Navy</t>
  </si>
  <si>
    <t>John Hoffman</t>
  </si>
  <si>
    <t>Albert Wieringa</t>
  </si>
  <si>
    <t>Saint Petersburg</t>
  </si>
  <si>
    <t>Chris McConnell 52</t>
  </si>
  <si>
    <t>Gary Dixon</t>
  </si>
  <si>
    <t>14.33m</t>
  </si>
  <si>
    <t>John Shenk</t>
  </si>
  <si>
    <t>33s</t>
  </si>
  <si>
    <t>Peter Bayer</t>
  </si>
  <si>
    <t>75-79 Men 10000m Race Walk</t>
  </si>
  <si>
    <t>Pay Carstensen</t>
  </si>
  <si>
    <t>80-84 Men Hammer Throw</t>
  </si>
  <si>
    <t>Joseph Burgasser</t>
  </si>
  <si>
    <t>St Petersburg</t>
  </si>
  <si>
    <t>16s</t>
  </si>
  <si>
    <t>37s</t>
  </si>
  <si>
    <t>Bill Tharpe</t>
  </si>
  <si>
    <t>13.75s</t>
  </si>
  <si>
    <t>28.8s</t>
  </si>
  <si>
    <t>Jonathan Ordway</t>
  </si>
  <si>
    <t>10.8s</t>
  </si>
  <si>
    <t>22.08s</t>
  </si>
  <si>
    <t>Madelaine Cazel</t>
  </si>
  <si>
    <t>Michael Ryan</t>
  </si>
  <si>
    <t>36.05m</t>
  </si>
  <si>
    <t>Keith White</t>
  </si>
  <si>
    <t>Kevin O'Grattan</t>
  </si>
  <si>
    <t>Winter Garden</t>
  </si>
  <si>
    <t>30-34 Men 3000m Steeplechase</t>
  </si>
  <si>
    <t>30-34 Men Javelin Throw</t>
  </si>
  <si>
    <t>Julie Sands</t>
  </si>
  <si>
    <t>Martin Menkin</t>
  </si>
  <si>
    <t>Cynthia Williams</t>
  </si>
  <si>
    <t>Anthony Bailey</t>
  </si>
  <si>
    <t>Ed Bligh</t>
  </si>
  <si>
    <t>Andrew Sherwood</t>
  </si>
  <si>
    <t>70-74 Men 10000m</t>
  </si>
  <si>
    <t>Bruce Browning</t>
  </si>
  <si>
    <t>Carlos Ross</t>
  </si>
  <si>
    <t>11.19s</t>
  </si>
  <si>
    <t>22.38s</t>
  </si>
  <si>
    <t>Casey Hannan</t>
  </si>
  <si>
    <t>Catherine Radle</t>
  </si>
  <si>
    <t>70-74 Women 400m</t>
  </si>
  <si>
    <t>Darren Hoyle</t>
  </si>
  <si>
    <t>Delbert Ellerton</t>
  </si>
  <si>
    <t>11.6s</t>
  </si>
  <si>
    <t>Douglass Daley</t>
  </si>
  <si>
    <t>Durran Dunn</t>
  </si>
  <si>
    <t>30-34 Men Pentathlon</t>
  </si>
  <si>
    <t>Gerald Miller</t>
  </si>
  <si>
    <t>Hal Stern</t>
  </si>
  <si>
    <t>John Washington</t>
  </si>
  <si>
    <t>53.7s</t>
  </si>
  <si>
    <t>La Vonda De Witt</t>
  </si>
  <si>
    <t>Lydia Woods</t>
  </si>
  <si>
    <t>60-64 Women 2000m Steeplechase</t>
  </si>
  <si>
    <t>Mary Richards</t>
  </si>
  <si>
    <t>Michael Johnson</t>
  </si>
  <si>
    <t>45-49 Men Shot Put</t>
  </si>
  <si>
    <t>Phillip Ozell</t>
  </si>
  <si>
    <t>Reginald Mason</t>
  </si>
  <si>
    <t>Robert Dabbs</t>
  </si>
  <si>
    <t>50-54 Men 10000m Race Walk</t>
  </si>
  <si>
    <t>Robin Tanner</t>
  </si>
  <si>
    <t>Rose Bowen Higgins</t>
  </si>
  <si>
    <t>Sam Benedict</t>
  </si>
  <si>
    <t>Sean Burnett</t>
  </si>
  <si>
    <t>10.9s</t>
  </si>
  <si>
    <t>21.9s</t>
  </si>
  <si>
    <t>50-54 Women Discus Throw</t>
  </si>
  <si>
    <t>Sid Davis</t>
  </si>
  <si>
    <t>75-79 Men Javelin Throw</t>
  </si>
  <si>
    <t>Terry Ozell</t>
  </si>
  <si>
    <t>Thomas Hinz</t>
  </si>
  <si>
    <t>Loretta Woodward</t>
  </si>
  <si>
    <t>Charlie Patterson</t>
  </si>
  <si>
    <t>Buford</t>
  </si>
  <si>
    <t>Nancy Heidt</t>
  </si>
  <si>
    <t>Byron</t>
  </si>
  <si>
    <t>David Turner</t>
  </si>
  <si>
    <t>Jeffery Dundas</t>
  </si>
  <si>
    <t>James Culpepper</t>
  </si>
  <si>
    <t>Cordele</t>
  </si>
  <si>
    <t>70-74 Men Triple Jump</t>
  </si>
  <si>
    <t>Amy Bartholomew-Koepp</t>
  </si>
  <si>
    <t>40-44 Women 5000m Race Walk</t>
  </si>
  <si>
    <t>Kevin Harrison</t>
  </si>
  <si>
    <t>52.83m</t>
  </si>
  <si>
    <t>Michael Brown 46</t>
  </si>
  <si>
    <t>James Sauers</t>
  </si>
  <si>
    <t>45-49 Women Pentathlon</t>
  </si>
  <si>
    <t>Carol Rhodes</t>
  </si>
  <si>
    <t>Jesse Caudle</t>
  </si>
  <si>
    <t>Linda Lowery</t>
  </si>
  <si>
    <t>Jim Bitsko</t>
  </si>
  <si>
    <t>Doraville</t>
  </si>
  <si>
    <t>Clovis Clark</t>
  </si>
  <si>
    <t>Jeanne Daprano</t>
  </si>
  <si>
    <t>William Daprano</t>
  </si>
  <si>
    <t>85-89 Men 100m</t>
  </si>
  <si>
    <t>85-89 Men Hammer Throw</t>
  </si>
  <si>
    <t>85-89 Men Weight Throw</t>
  </si>
  <si>
    <t>Jerry Learned</t>
  </si>
  <si>
    <t>Aaron Totten-Lancaster</t>
  </si>
  <si>
    <t>Hamilton</t>
  </si>
  <si>
    <t>35-39 Men 5000m</t>
  </si>
  <si>
    <t>35-39 Men 10000m</t>
  </si>
  <si>
    <t>35-39 Men 3000m Steeplechase</t>
  </si>
  <si>
    <t>Susan Lancaster</t>
  </si>
  <si>
    <t>David Mcfadgen</t>
  </si>
  <si>
    <t>Patrice Combs</t>
  </si>
  <si>
    <t>Carrol Steele-smith</t>
  </si>
  <si>
    <t>28.76s</t>
  </si>
  <si>
    <t>45-49 Women 2000m Steeplechase</t>
  </si>
  <si>
    <t>8.32m</t>
  </si>
  <si>
    <t>Victor Epps</t>
  </si>
  <si>
    <t>29.83s</t>
  </si>
  <si>
    <t>James Wenk</t>
  </si>
  <si>
    <t>Paul Brown</t>
  </si>
  <si>
    <t>24.43s</t>
  </si>
  <si>
    <t>54.49s</t>
  </si>
  <si>
    <t>Shawn Allen-Nix</t>
  </si>
  <si>
    <t>24.3s</t>
  </si>
  <si>
    <t>53.4s</t>
  </si>
  <si>
    <t>Cassandra Harris</t>
  </si>
  <si>
    <t>Jim Duguay</t>
  </si>
  <si>
    <t>Michael Strickland</t>
  </si>
  <si>
    <t>Richard Kleban</t>
  </si>
  <si>
    <t>Tavares Smith</t>
  </si>
  <si>
    <t>McDonough</t>
  </si>
  <si>
    <t>11.62s</t>
  </si>
  <si>
    <t>23.91s</t>
  </si>
  <si>
    <t>54.32s</t>
  </si>
  <si>
    <t>Joyce Hodges-Hite</t>
  </si>
  <si>
    <t>75-79 Women 10000m</t>
  </si>
  <si>
    <t>Donald Burkett</t>
  </si>
  <si>
    <t>Mineral Bluff</t>
  </si>
  <si>
    <t>Piedmont Pacers Track Club</t>
  </si>
  <si>
    <t>Carolyn Mather</t>
  </si>
  <si>
    <t>Morganton</t>
  </si>
  <si>
    <t>11.32s</t>
  </si>
  <si>
    <t>23.2s</t>
  </si>
  <si>
    <t>14.23s</t>
  </si>
  <si>
    <t>54.87s</t>
  </si>
  <si>
    <t>Steven Rowe</t>
  </si>
  <si>
    <t>Susan Aderhold</t>
  </si>
  <si>
    <t>Arthur Titus</t>
  </si>
  <si>
    <t>23.9s</t>
  </si>
  <si>
    <t>54.7s</t>
  </si>
  <si>
    <t>Herb Mckenley</t>
  </si>
  <si>
    <t>Eric Negley</t>
  </si>
  <si>
    <t>3.56m</t>
  </si>
  <si>
    <t>Kermitt Bowen</t>
  </si>
  <si>
    <t>Scott Jay</t>
  </si>
  <si>
    <t>12.14s</t>
  </si>
  <si>
    <t>25.21s</t>
  </si>
  <si>
    <t>Denis Tallini</t>
  </si>
  <si>
    <t>43.58m</t>
  </si>
  <si>
    <t>Joel Dubow</t>
  </si>
  <si>
    <t>Matthew Whitis</t>
  </si>
  <si>
    <t>Michael Anderson</t>
  </si>
  <si>
    <t>Stephanie Whitis</t>
  </si>
  <si>
    <t>Trenice Mullis Dubow</t>
  </si>
  <si>
    <t>Dianna Hinton</t>
  </si>
  <si>
    <t>Waleska</t>
  </si>
  <si>
    <t>Joseph Cates</t>
  </si>
  <si>
    <t>Waynesboro</t>
  </si>
  <si>
    <t>Basil Scott</t>
  </si>
  <si>
    <t>Kapaa</t>
  </si>
  <si>
    <t>Bohemia Track Club</t>
  </si>
  <si>
    <t>20.1s</t>
  </si>
  <si>
    <t>44s</t>
  </si>
  <si>
    <t>1.15m</t>
  </si>
  <si>
    <t>2.98m</t>
  </si>
  <si>
    <t>5.00m</t>
  </si>
  <si>
    <t>6.78m</t>
  </si>
  <si>
    <t>65-69 Women Pentathlon</t>
  </si>
  <si>
    <t>1900s</t>
  </si>
  <si>
    <t>Nate Sickerson</t>
  </si>
  <si>
    <t>11.08s</t>
  </si>
  <si>
    <t>22.86s</t>
  </si>
  <si>
    <t>Michael Furrow</t>
  </si>
  <si>
    <t>Clive</t>
  </si>
  <si>
    <t>David Bailey</t>
  </si>
  <si>
    <t>Martha Green</t>
  </si>
  <si>
    <t>Alex Ebert</t>
  </si>
  <si>
    <t>Grinnell</t>
  </si>
  <si>
    <t>40-44 Men Discus Throw</t>
  </si>
  <si>
    <t>34.86m</t>
  </si>
  <si>
    <t>Michael Wiggins</t>
  </si>
  <si>
    <t>Hawarden</t>
  </si>
  <si>
    <t>Dan Bonthius</t>
  </si>
  <si>
    <t>Jose Cesteros</t>
  </si>
  <si>
    <t>Gary Patton</t>
  </si>
  <si>
    <t>Lois Allen</t>
  </si>
  <si>
    <t>Boise</t>
  </si>
  <si>
    <t>Boise River Running Club</t>
  </si>
  <si>
    <t>36.53s</t>
  </si>
  <si>
    <t>Werner Hoeger</t>
  </si>
  <si>
    <t>Debra Moore</t>
  </si>
  <si>
    <t>Coeur D Alene</t>
  </si>
  <si>
    <t>Steven Muse</t>
  </si>
  <si>
    <t>Pocatello</t>
  </si>
  <si>
    <t>47.12m</t>
  </si>
  <si>
    <t>Jeffrey Duke</t>
  </si>
  <si>
    <t>Jeffrey Hojnacki</t>
  </si>
  <si>
    <t>Klaus Thiedmann</t>
  </si>
  <si>
    <t>Chicago Walkers Club</t>
  </si>
  <si>
    <t>55-59 Men 10000m Race Walk</t>
  </si>
  <si>
    <t>Craig Kruse</t>
  </si>
  <si>
    <t>Clarendon Hills</t>
  </si>
  <si>
    <t>40-44 Men Shot Put</t>
  </si>
  <si>
    <t>13.66m</t>
  </si>
  <si>
    <t>Mary Clark</t>
  </si>
  <si>
    <t>Effingham</t>
  </si>
  <si>
    <t>0.97536m</t>
  </si>
  <si>
    <t>1.40208m</t>
  </si>
  <si>
    <t>65-69 Women Weight Throw</t>
  </si>
  <si>
    <t>Ruth Welding</t>
  </si>
  <si>
    <t>Midwest Masters T&amp;F Club</t>
  </si>
  <si>
    <t>28.00m</t>
  </si>
  <si>
    <t>36.00m</t>
  </si>
  <si>
    <t>12.00m</t>
  </si>
  <si>
    <t>Susan Hallen</t>
  </si>
  <si>
    <t>26.00m</t>
  </si>
  <si>
    <t>32.00m</t>
  </si>
  <si>
    <t>10.50m</t>
  </si>
  <si>
    <t>Cherylyn Gooch</t>
  </si>
  <si>
    <t>Flossmoor</t>
  </si>
  <si>
    <t>Explosion Track Club</t>
  </si>
  <si>
    <t>Josette Hobbs</t>
  </si>
  <si>
    <t>27.2s</t>
  </si>
  <si>
    <t>Rashida Gates</t>
  </si>
  <si>
    <t>26.7s</t>
  </si>
  <si>
    <t>Emmanuelle Mcgowan</t>
  </si>
  <si>
    <t>Nubian Striders</t>
  </si>
  <si>
    <t>13.01s</t>
  </si>
  <si>
    <t>27.43s</t>
  </si>
  <si>
    <t>James Wooldridge</t>
  </si>
  <si>
    <t>Chattanooga Track Club</t>
  </si>
  <si>
    <t>Edward Rhyne</t>
  </si>
  <si>
    <t>Homewood</t>
  </si>
  <si>
    <t>12.24s</t>
  </si>
  <si>
    <t>53.25s</t>
  </si>
  <si>
    <t>25.5s</t>
  </si>
  <si>
    <t>55.5s</t>
  </si>
  <si>
    <t>23.01s</t>
  </si>
  <si>
    <t>52.18s</t>
  </si>
  <si>
    <t>James Veenstra</t>
  </si>
  <si>
    <t>La Grange Park</t>
  </si>
  <si>
    <t>Richard Mcguire</t>
  </si>
  <si>
    <t>George Sperzel</t>
  </si>
  <si>
    <t>Patrick McCaskey</t>
  </si>
  <si>
    <t>James Birgans</t>
  </si>
  <si>
    <t>Markham</t>
  </si>
  <si>
    <t>24.52s</t>
  </si>
  <si>
    <t>Kent Powers</t>
  </si>
  <si>
    <t>5.25m</t>
  </si>
  <si>
    <t>11.66m</t>
  </si>
  <si>
    <t>Donald Pratt</t>
  </si>
  <si>
    <t>Monticello</t>
  </si>
  <si>
    <t>Colin Young</t>
  </si>
  <si>
    <t>Mount Prospect</t>
  </si>
  <si>
    <t>Stephanie Timmer</t>
  </si>
  <si>
    <t>Naperville</t>
  </si>
  <si>
    <t>45-49 Women Discus Throw</t>
  </si>
  <si>
    <t>45-49 Women Hammer Throw</t>
  </si>
  <si>
    <t>45-49 Women Weight Throw</t>
  </si>
  <si>
    <t>Guy Dirkin</t>
  </si>
  <si>
    <t>15.50m</t>
  </si>
  <si>
    <t>Paul Spinner</t>
  </si>
  <si>
    <t>Paris</t>
  </si>
  <si>
    <t>48.5s</t>
  </si>
  <si>
    <t>David Cooke</t>
  </si>
  <si>
    <t>30-34 Men 1500m</t>
  </si>
  <si>
    <t>30-34 Men 5000m</t>
  </si>
  <si>
    <t>Kenneth Carlson</t>
  </si>
  <si>
    <t>Rock Island</t>
  </si>
  <si>
    <t>Mary Schaub</t>
  </si>
  <si>
    <t>Smithton</t>
  </si>
  <si>
    <t>1.01m</t>
  </si>
  <si>
    <t>William Schaub</t>
  </si>
  <si>
    <t>Fahim Muhammad</t>
  </si>
  <si>
    <t>Five Alive Blazers</t>
  </si>
  <si>
    <t>5.42m</t>
  </si>
  <si>
    <t>Bryan Glass</t>
  </si>
  <si>
    <t>Springfield Road Runners Club</t>
  </si>
  <si>
    <t>40-44 Men 10000m</t>
  </si>
  <si>
    <t>Jim Scott</t>
  </si>
  <si>
    <t>Abe's Striders Racewalking Club</t>
  </si>
  <si>
    <t>Zachary Gorsage</t>
  </si>
  <si>
    <t>30-34 Men 110m Hurdles</t>
  </si>
  <si>
    <t>15.8s</t>
  </si>
  <si>
    <t>Debbie Ackerman</t>
  </si>
  <si>
    <t>Eric Hemphill</t>
  </si>
  <si>
    <t>Paul Murphy</t>
  </si>
  <si>
    <t>Mike Young</t>
  </si>
  <si>
    <t>Wood River</t>
  </si>
  <si>
    <t>Woodridge</t>
  </si>
  <si>
    <t>60-64 Women 10000m Race Walk</t>
  </si>
  <si>
    <t>John Bourn</t>
  </si>
  <si>
    <t>11.32m</t>
  </si>
  <si>
    <t>35.25m</t>
  </si>
  <si>
    <t>35.86m</t>
  </si>
  <si>
    <t>15.06m</t>
  </si>
  <si>
    <t>Arnold Graves</t>
  </si>
  <si>
    <t>Indiana Track Club</t>
  </si>
  <si>
    <t>Patrick Dunigan</t>
  </si>
  <si>
    <t>Jerry Orange</t>
  </si>
  <si>
    <t>Brenda Babits</t>
  </si>
  <si>
    <t>Vault High Athletics</t>
  </si>
  <si>
    <t>2.29m</t>
  </si>
  <si>
    <t>Gary Hunter</t>
  </si>
  <si>
    <t>Paul Babits</t>
  </si>
  <si>
    <t>15-1.00s</t>
  </si>
  <si>
    <t>Jeffrey Mires</t>
  </si>
  <si>
    <t>Max Walker</t>
  </si>
  <si>
    <t>Greenwood</t>
  </si>
  <si>
    <t>Pegasus A.C.</t>
  </si>
  <si>
    <t>Robin Bailey</t>
  </si>
  <si>
    <t>13.04s</t>
  </si>
  <si>
    <t>29.08s</t>
  </si>
  <si>
    <t>Cathy Mayfield</t>
  </si>
  <si>
    <t>Karen Rieger</t>
  </si>
  <si>
    <t>17s</t>
  </si>
  <si>
    <t>Cathy Primmer</t>
  </si>
  <si>
    <t>Philadelphia Masters</t>
  </si>
  <si>
    <t>43s</t>
  </si>
  <si>
    <t>0.94488m</t>
  </si>
  <si>
    <t>70-74 Women Long Jump</t>
  </si>
  <si>
    <t>2.7432m</t>
  </si>
  <si>
    <t>70-74 Women Weight Throw</t>
  </si>
  <si>
    <t>Dick Kochert</t>
  </si>
  <si>
    <t>Remington</t>
  </si>
  <si>
    <t>10-2.00s</t>
  </si>
  <si>
    <t>Chet Clodfelter</t>
  </si>
  <si>
    <t>1.71m</t>
  </si>
  <si>
    <t>14-0.00s</t>
  </si>
  <si>
    <t>South Bend</t>
  </si>
  <si>
    <t>Terre Haute</t>
  </si>
  <si>
    <t>28.86s</t>
  </si>
  <si>
    <t>4.54m</t>
  </si>
  <si>
    <t>Paul Danger</t>
  </si>
  <si>
    <t>Valparaiso</t>
  </si>
  <si>
    <t>Edwin Morland</t>
  </si>
  <si>
    <t>Westmoreland</t>
  </si>
  <si>
    <t>41.23m</t>
  </si>
  <si>
    <t>13.59s</t>
  </si>
  <si>
    <t>27.79s</t>
  </si>
  <si>
    <t>Rick Torres</t>
  </si>
  <si>
    <t>Elizabethtown</t>
  </si>
  <si>
    <t>Todd Eastham</t>
  </si>
  <si>
    <t>Mike Kirchner</t>
  </si>
  <si>
    <t>50-54 Men Pentathlon</t>
  </si>
  <si>
    <t>Bill Cheadle</t>
  </si>
  <si>
    <t>49.5s</t>
  </si>
  <si>
    <t>Frank Broadus</t>
  </si>
  <si>
    <t>32.55m</t>
  </si>
  <si>
    <t>43.40m</t>
  </si>
  <si>
    <t>15.17m</t>
  </si>
  <si>
    <t>James Woosley</t>
  </si>
  <si>
    <t>John Byrne</t>
  </si>
  <si>
    <t>20.5s</t>
  </si>
  <si>
    <t>Keith Ray</t>
  </si>
  <si>
    <t>41.94m</t>
  </si>
  <si>
    <t>Don Coffman</t>
  </si>
  <si>
    <t>Stamping Ground</t>
  </si>
  <si>
    <t>Collin Kinsey</t>
  </si>
  <si>
    <t>Versailles</t>
  </si>
  <si>
    <t>35-39 Men Javelin Throw</t>
  </si>
  <si>
    <t>Peter John</t>
  </si>
  <si>
    <t>13.25s</t>
  </si>
  <si>
    <t>34.2s</t>
  </si>
  <si>
    <t>John Allen</t>
  </si>
  <si>
    <t>45.12m</t>
  </si>
  <si>
    <t>Andrew Seach</t>
  </si>
  <si>
    <t>12.9s</t>
  </si>
  <si>
    <t>13.65504m</t>
  </si>
  <si>
    <t>13.60m</t>
  </si>
  <si>
    <t>Greg Vidos</t>
  </si>
  <si>
    <t>John Poche</t>
  </si>
  <si>
    <t>Charles Wimberley</t>
  </si>
  <si>
    <t>Henry Ellard</t>
  </si>
  <si>
    <t>5.53m</t>
  </si>
  <si>
    <t>12.56m</t>
  </si>
  <si>
    <t>Herbert Stein</t>
  </si>
  <si>
    <t>28.55m</t>
  </si>
  <si>
    <t>32.38m</t>
  </si>
  <si>
    <t>J Roger Brown</t>
  </si>
  <si>
    <t>Paul Thiels</t>
  </si>
  <si>
    <t>George Murphy</t>
  </si>
  <si>
    <t>11.88m</t>
  </si>
  <si>
    <t>Marc Rager</t>
  </si>
  <si>
    <t>United Southern Express Track Club</t>
  </si>
  <si>
    <t>12.2s</t>
  </si>
  <si>
    <t>Caroline Bjune</t>
  </si>
  <si>
    <t>Andover</t>
  </si>
  <si>
    <t>Boston Athletic Association</t>
  </si>
  <si>
    <t>William Atis</t>
  </si>
  <si>
    <t>Belmont</t>
  </si>
  <si>
    <t>32s</t>
  </si>
  <si>
    <t>Tim Owen</t>
  </si>
  <si>
    <t>Boxborough</t>
  </si>
  <si>
    <t>28.6s</t>
  </si>
  <si>
    <t>13.78s</t>
  </si>
  <si>
    <t>28.78s</t>
  </si>
  <si>
    <t>Ocean Eversley</t>
  </si>
  <si>
    <t>Falmouth</t>
  </si>
  <si>
    <t>49.50m</t>
  </si>
  <si>
    <t>17.02m</t>
  </si>
  <si>
    <t>Christian Blondin</t>
  </si>
  <si>
    <t>Ipswich</t>
  </si>
  <si>
    <t>Greater Boston Track Club</t>
  </si>
  <si>
    <t>Methuen</t>
  </si>
  <si>
    <t>12.5s</t>
  </si>
  <si>
    <t>Susannah Landreth</t>
  </si>
  <si>
    <t>Newburyport</t>
  </si>
  <si>
    <t>Whirlaway Racing Team</t>
  </si>
  <si>
    <t>Victor DeMarines</t>
  </si>
  <si>
    <t>49.00m</t>
  </si>
  <si>
    <t>Nina Walters</t>
  </si>
  <si>
    <t>S. Hamilton</t>
  </si>
  <si>
    <t>Thomas Gillen</t>
  </si>
  <si>
    <t>13.33s</t>
  </si>
  <si>
    <t>27.85s</t>
  </si>
  <si>
    <t>Meirwyn Walters</t>
  </si>
  <si>
    <t>South Hamilton</t>
  </si>
  <si>
    <t>Chris McConnell 57</t>
  </si>
  <si>
    <t>Stoneham</t>
  </si>
  <si>
    <t>26.4s</t>
  </si>
  <si>
    <t>Wakefield</t>
  </si>
  <si>
    <t>New Balance Boston</t>
  </si>
  <si>
    <t>Liz Palmer</t>
  </si>
  <si>
    <t>Waltham</t>
  </si>
  <si>
    <t>13.76s</t>
  </si>
  <si>
    <t>Michael Travers</t>
  </si>
  <si>
    <t>Watertown</t>
  </si>
  <si>
    <t>4.87m</t>
  </si>
  <si>
    <t>Ian Smith</t>
  </si>
  <si>
    <t>Wenham</t>
  </si>
  <si>
    <t>56.5s</t>
  </si>
  <si>
    <t>Rebecca Connolly</t>
  </si>
  <si>
    <t>Greater Springfield Harriers Inc.</t>
  </si>
  <si>
    <t>John Curtis</t>
  </si>
  <si>
    <t>24.19s</t>
  </si>
  <si>
    <t>53.55s</t>
  </si>
  <si>
    <t>Oscar Peyton</t>
  </si>
  <si>
    <t>George Onyenyeonwu</t>
  </si>
  <si>
    <t>Andrews Afb</t>
  </si>
  <si>
    <t>Charles Boyle</t>
  </si>
  <si>
    <t>Annapolis</t>
  </si>
  <si>
    <t>90-94 Men 5000m Race Walk</t>
  </si>
  <si>
    <t>Sandy Triolo</t>
  </si>
  <si>
    <t>13.67s</t>
  </si>
  <si>
    <t>29.29s</t>
  </si>
  <si>
    <t>Beltsville</t>
  </si>
  <si>
    <t>Athena Track Club</t>
  </si>
  <si>
    <t>59.37s</t>
  </si>
  <si>
    <t>Michael Hannan</t>
  </si>
  <si>
    <t>Bethesda</t>
  </si>
  <si>
    <t>Negasi Gerima</t>
  </si>
  <si>
    <t>22.5s</t>
  </si>
  <si>
    <t>Don McGee</t>
  </si>
  <si>
    <t>Adrian Harrison</t>
  </si>
  <si>
    <t>College Park</t>
  </si>
  <si>
    <t>25.37s</t>
  </si>
  <si>
    <t>Jerry Bookin-Weiner</t>
  </si>
  <si>
    <t>John Elliott</t>
  </si>
  <si>
    <t>Mohamed Ali</t>
  </si>
  <si>
    <t>Shawn Robinson</t>
  </si>
  <si>
    <t>43.00m</t>
  </si>
  <si>
    <t>17.00m</t>
  </si>
  <si>
    <t>John Porter</t>
  </si>
  <si>
    <t>Glen Burnie</t>
  </si>
  <si>
    <t>35-39 Men Weight Throw</t>
  </si>
  <si>
    <t>Anthony Majeran</t>
  </si>
  <si>
    <t>Lutherville</t>
  </si>
  <si>
    <t>11.21s</t>
  </si>
  <si>
    <t>Barton Angier</t>
  </si>
  <si>
    <t>Mount Airy</t>
  </si>
  <si>
    <t>2391s</t>
  </si>
  <si>
    <t>Etroy Nelson</t>
  </si>
  <si>
    <t>Owings Mills</t>
  </si>
  <si>
    <t>Herman Blinchikoff</t>
  </si>
  <si>
    <t>Pikesville</t>
  </si>
  <si>
    <t>75-79 Men Pentathlon</t>
  </si>
  <si>
    <t>Rondrick Parker</t>
  </si>
  <si>
    <t>U.S. Marine Corps</t>
  </si>
  <si>
    <t>10.7s</t>
  </si>
  <si>
    <t>21.2s</t>
  </si>
  <si>
    <t>Ward Sorensen</t>
  </si>
  <si>
    <t>Potomac</t>
  </si>
  <si>
    <t>James Wass</t>
  </si>
  <si>
    <t>60-64 Men 10000m Race Walk</t>
  </si>
  <si>
    <t>Sheldon Contract</t>
  </si>
  <si>
    <t>Rockville</t>
  </si>
  <si>
    <t>John McKenzie</t>
  </si>
  <si>
    <t>Marcus Battle</t>
  </si>
  <si>
    <t>Tracey Battle</t>
  </si>
  <si>
    <t>Lonnie Hooker</t>
  </si>
  <si>
    <t>11.38s</t>
  </si>
  <si>
    <t>24.39s</t>
  </si>
  <si>
    <t>Jerry LeVasseur</t>
  </si>
  <si>
    <t>New England 65+ Running Club</t>
  </si>
  <si>
    <t>Christine Reaser</t>
  </si>
  <si>
    <t>Susan Wiemer</t>
  </si>
  <si>
    <t>Stephen Redmond</t>
  </si>
  <si>
    <t>Sue McCarthy</t>
  </si>
  <si>
    <t>28.58s</t>
  </si>
  <si>
    <t>Tim Lambrecht</t>
  </si>
  <si>
    <t>Alma</t>
  </si>
  <si>
    <t>Playmakers Elite/New Balance</t>
  </si>
  <si>
    <t>Joan Berman</t>
  </si>
  <si>
    <t>Ann Arbor Track Club</t>
  </si>
  <si>
    <t>6.68m</t>
  </si>
  <si>
    <t>21.23m</t>
  </si>
  <si>
    <t>8.71m</t>
  </si>
  <si>
    <t>10.45m</t>
  </si>
  <si>
    <t>Jon Desenberg</t>
  </si>
  <si>
    <t>Judith Bobrow</t>
  </si>
  <si>
    <t>75-79 Women 5000m</t>
  </si>
  <si>
    <t>John Large</t>
  </si>
  <si>
    <t>Belding</t>
  </si>
  <si>
    <t>14.47s</t>
  </si>
  <si>
    <t>28.34s</t>
  </si>
  <si>
    <t>3.20m</t>
  </si>
  <si>
    <t>Terry Woodward</t>
  </si>
  <si>
    <t>Brighton</t>
  </si>
  <si>
    <t>3.05m</t>
  </si>
  <si>
    <t>Matti Kilpelainen</t>
  </si>
  <si>
    <t>John Shaw</t>
  </si>
  <si>
    <t>Guy Stockard</t>
  </si>
  <si>
    <t>Leon Jasionowski</t>
  </si>
  <si>
    <t>Ruben Henderson</t>
  </si>
  <si>
    <t>Grand Rapids</t>
  </si>
  <si>
    <t>15.22s</t>
  </si>
  <si>
    <t>35.3s</t>
  </si>
  <si>
    <t>3.97m</t>
  </si>
  <si>
    <t>45-49 Men 5000m Race Walk</t>
  </si>
  <si>
    <t>45-49 Men 10000m Race Walk</t>
  </si>
  <si>
    <t>Bill Reed</t>
  </si>
  <si>
    <t>Kalamazoo</t>
  </si>
  <si>
    <t>Hilary Goerge</t>
  </si>
  <si>
    <t>Lansing</t>
  </si>
  <si>
    <t>13.87m</t>
  </si>
  <si>
    <t>43.77m</t>
  </si>
  <si>
    <t>40.67m</t>
  </si>
  <si>
    <t>15.91m</t>
  </si>
  <si>
    <t>Debbie Topham</t>
  </si>
  <si>
    <t>Charles Wasson</t>
  </si>
  <si>
    <t>Cora Hill</t>
  </si>
  <si>
    <t>70-74 Women 800m</t>
  </si>
  <si>
    <t>Rhonda Terry</t>
  </si>
  <si>
    <t>Turran Harper</t>
  </si>
  <si>
    <t>2.23s</t>
  </si>
  <si>
    <t>5.2s</t>
  </si>
  <si>
    <t>Chris Cohen</t>
  </si>
  <si>
    <t>Chanhassen</t>
  </si>
  <si>
    <t>17.88s</t>
  </si>
  <si>
    <t>Carl Etter</t>
  </si>
  <si>
    <t>4.36m</t>
  </si>
  <si>
    <t>9.22m</t>
  </si>
  <si>
    <t>Michael Moser</t>
  </si>
  <si>
    <t>Eagan</t>
  </si>
  <si>
    <t>15.17s</t>
  </si>
  <si>
    <t>31.85s</t>
  </si>
  <si>
    <t>Tom Langenfeld</t>
  </si>
  <si>
    <t>1.40m</t>
  </si>
  <si>
    <t>Sherwood Sagedahl</t>
  </si>
  <si>
    <t>Fairmont</t>
  </si>
  <si>
    <t>15.27s</t>
  </si>
  <si>
    <t>31.57s</t>
  </si>
  <si>
    <t>34.80m</t>
  </si>
  <si>
    <t>Jim Schoffman</t>
  </si>
  <si>
    <t>13.3s</t>
  </si>
  <si>
    <t>57.4s</t>
  </si>
  <si>
    <t>Peter Haack</t>
  </si>
  <si>
    <t>La Crescent</t>
  </si>
  <si>
    <t>24.17s</t>
  </si>
  <si>
    <t>53.04s</t>
  </si>
  <si>
    <t>Paul Lykken</t>
  </si>
  <si>
    <t>Owatonna</t>
  </si>
  <si>
    <t>55.00m</t>
  </si>
  <si>
    <t>Rick Kleyman</t>
  </si>
  <si>
    <t>Minnesota Distance Running Association</t>
  </si>
  <si>
    <t>Joseph Peebles</t>
  </si>
  <si>
    <t>Chesterfield</t>
  </si>
  <si>
    <t>Ernie Snodgrass</t>
  </si>
  <si>
    <t>13.42s</t>
  </si>
  <si>
    <t>26.72s</t>
  </si>
  <si>
    <t>16.07s</t>
  </si>
  <si>
    <t>52.01s</t>
  </si>
  <si>
    <t>David Angel</t>
  </si>
  <si>
    <t>Greg Raisbeck</t>
  </si>
  <si>
    <t>Lake St. Louis</t>
  </si>
  <si>
    <t>30-34 Men Long Jump</t>
  </si>
  <si>
    <t>6.20m</t>
  </si>
  <si>
    <t>2675s</t>
  </si>
  <si>
    <t>Phillip Brusca</t>
  </si>
  <si>
    <t>8.98m</t>
  </si>
  <si>
    <t>22.75m</t>
  </si>
  <si>
    <t>22.49m</t>
  </si>
  <si>
    <t>Alan Sheehy</t>
  </si>
  <si>
    <t>Myrle Mensey</t>
  </si>
  <si>
    <t>Throwing and Growing</t>
  </si>
  <si>
    <t>William Griffin</t>
  </si>
  <si>
    <t>St Louis</t>
  </si>
  <si>
    <t>8.90m</t>
  </si>
  <si>
    <t>WIllard Payne</t>
  </si>
  <si>
    <t>University City</t>
  </si>
  <si>
    <t>William Reiter</t>
  </si>
  <si>
    <t>Weldon Spring</t>
  </si>
  <si>
    <t>65-69 Men Pentathlon</t>
  </si>
  <si>
    <t>2600s</t>
  </si>
  <si>
    <t>Larry Rodenbeck</t>
  </si>
  <si>
    <t>Jeanette Priest</t>
  </si>
  <si>
    <t>Lewistown</t>
  </si>
  <si>
    <t>World Class Racewalking</t>
  </si>
  <si>
    <t>Jennifer Burke</t>
  </si>
  <si>
    <t>Mountain West Track Club</t>
  </si>
  <si>
    <t>Mark Burke</t>
  </si>
  <si>
    <t>Toccata Murphy</t>
  </si>
  <si>
    <t>Carolinas Track &amp; Field Club</t>
  </si>
  <si>
    <t>Becky Simers</t>
  </si>
  <si>
    <t>15s</t>
  </si>
  <si>
    <t>31.2s</t>
  </si>
  <si>
    <t>Chris Sarsony</t>
  </si>
  <si>
    <t>David Hedley</t>
  </si>
  <si>
    <t>Robert Scott</t>
  </si>
  <si>
    <t>Asheboro</t>
  </si>
  <si>
    <t>Frankie Adkins</t>
  </si>
  <si>
    <t>Asheville</t>
  </si>
  <si>
    <t>Larry Horine</t>
  </si>
  <si>
    <t>Boone</t>
  </si>
  <si>
    <t>Sanford Stoddard</t>
  </si>
  <si>
    <t>Candler</t>
  </si>
  <si>
    <t>Eric Braschwitz</t>
  </si>
  <si>
    <t>Southeastern US Masters Track &amp; Field Assoc.</t>
  </si>
  <si>
    <t>Louise Guardino</t>
  </si>
  <si>
    <t>Carolina Godiva Track Club</t>
  </si>
  <si>
    <t>18.56s</t>
  </si>
  <si>
    <t>39.52s</t>
  </si>
  <si>
    <t>Malcolm Reese</t>
  </si>
  <si>
    <t>Walter Esser</t>
  </si>
  <si>
    <t>Alexandra Bigelow</t>
  </si>
  <si>
    <t>Bull City Track Club</t>
  </si>
  <si>
    <t>Alison Klaitman</t>
  </si>
  <si>
    <t>Jay Smith</t>
  </si>
  <si>
    <t>Maurice McDonald</t>
  </si>
  <si>
    <t>31.7s</t>
  </si>
  <si>
    <t>Michael Carpenter</t>
  </si>
  <si>
    <t>24.76s</t>
  </si>
  <si>
    <t>Anthony Searles</t>
  </si>
  <si>
    <t>12.42s</t>
  </si>
  <si>
    <t>Aristides Rodriguez</t>
  </si>
  <si>
    <t>52.5s</t>
  </si>
  <si>
    <t>Arthur Henson</t>
  </si>
  <si>
    <t>6-0.00s</t>
  </si>
  <si>
    <t>Aubrey Hilliard</t>
  </si>
  <si>
    <t>Bill Halverson</t>
  </si>
  <si>
    <t>Dale Rudiger</t>
  </si>
  <si>
    <t>Darius Chisholm</t>
  </si>
  <si>
    <t>Gerald Vaughn</t>
  </si>
  <si>
    <t>Gregg Swindlehurst</t>
  </si>
  <si>
    <t>29.28s</t>
  </si>
  <si>
    <t>35.69m</t>
  </si>
  <si>
    <t>Jamar Glenn</t>
  </si>
  <si>
    <t>11.14s</t>
  </si>
  <si>
    <t>22.23s</t>
  </si>
  <si>
    <t>50.89s</t>
  </si>
  <si>
    <t>Jeff Tsang</t>
  </si>
  <si>
    <t>Jim Russ</t>
  </si>
  <si>
    <t>Kris Kazebee</t>
  </si>
  <si>
    <t>Michael Lemmons</t>
  </si>
  <si>
    <t>Rich Lyman</t>
  </si>
  <si>
    <t>Tim O'Riley</t>
  </si>
  <si>
    <t>30-34 Men Triple Jump</t>
  </si>
  <si>
    <t>Calvin Padgett</t>
  </si>
  <si>
    <t>Regina Richardson</t>
  </si>
  <si>
    <t>Christopher Cockerham</t>
  </si>
  <si>
    <t>Clemmons</t>
  </si>
  <si>
    <t>40-44 Men Weight Throw</t>
  </si>
  <si>
    <t>Eric Seay</t>
  </si>
  <si>
    <t>27.52s</t>
  </si>
  <si>
    <t>Rob Jackson</t>
  </si>
  <si>
    <t>28.26s</t>
  </si>
  <si>
    <t>Andrew Gatt</t>
  </si>
  <si>
    <t>Caren Mangarelli</t>
  </si>
  <si>
    <t>Jermaine Wade</t>
  </si>
  <si>
    <t>22.39s</t>
  </si>
  <si>
    <t>50.96s</t>
  </si>
  <si>
    <t>30-34 Men 800m</t>
  </si>
  <si>
    <t>Luis Olivieri-robert</t>
  </si>
  <si>
    <t>Mark Williamson</t>
  </si>
  <si>
    <t>16.2s</t>
  </si>
  <si>
    <t>1.76m</t>
  </si>
  <si>
    <t>Matt Chansky</t>
  </si>
  <si>
    <t>Michael Jones</t>
  </si>
  <si>
    <t>Nancy Kaiser</t>
  </si>
  <si>
    <t>Richard Cook</t>
  </si>
  <si>
    <t>30-34 Men Discus Throw</t>
  </si>
  <si>
    <t>37.00m</t>
  </si>
  <si>
    <t>Benjamin Cureton</t>
  </si>
  <si>
    <t>12.34s</t>
  </si>
  <si>
    <t>25.05s</t>
  </si>
  <si>
    <t>Larry Mount</t>
  </si>
  <si>
    <t>Fayetteville Flyers</t>
  </si>
  <si>
    <t>1.48m</t>
  </si>
  <si>
    <t>Anthony Green</t>
  </si>
  <si>
    <t>Goldsboro</t>
  </si>
  <si>
    <t>Eddie Stone</t>
  </si>
  <si>
    <t>59.21s</t>
  </si>
  <si>
    <t>Bill McMahon</t>
  </si>
  <si>
    <t>Bob Milan</t>
  </si>
  <si>
    <t>Dixon Cook</t>
  </si>
  <si>
    <t>Dot Sowerby</t>
  </si>
  <si>
    <t>Hollis Oberlies</t>
  </si>
  <si>
    <t>John Wilkerson</t>
  </si>
  <si>
    <t>Latiffia Taylor</t>
  </si>
  <si>
    <t>26.5s</t>
  </si>
  <si>
    <t>14.24s</t>
  </si>
  <si>
    <t>30-34 Women Triple Jump</t>
  </si>
  <si>
    <t>Marvin Rainwater</t>
  </si>
  <si>
    <t>25.6s</t>
  </si>
  <si>
    <t>Nicole Kelly</t>
  </si>
  <si>
    <t>30-34 Women Shot Put</t>
  </si>
  <si>
    <t>30-34 Women Javelin Throw</t>
  </si>
  <si>
    <t>Shawn Greer</t>
  </si>
  <si>
    <t>Ronnie Davis</t>
  </si>
  <si>
    <t>13.46s</t>
  </si>
  <si>
    <t>Tay Filer</t>
  </si>
  <si>
    <t>Hampstead</t>
  </si>
  <si>
    <t>Lawrence Greco</t>
  </si>
  <si>
    <t>Michael Scholtz</t>
  </si>
  <si>
    <t>James Roddy</t>
  </si>
  <si>
    <t>Kermit Turner</t>
  </si>
  <si>
    <t>11.85m</t>
  </si>
  <si>
    <t>Chris Barber</t>
  </si>
  <si>
    <t>11.88s</t>
  </si>
  <si>
    <t>Helen Boston</t>
  </si>
  <si>
    <t>Kathy Jacobs</t>
  </si>
  <si>
    <t>2.21m</t>
  </si>
  <si>
    <t>Rodney Flynt</t>
  </si>
  <si>
    <t>10.00m</t>
  </si>
  <si>
    <t>8.75m</t>
  </si>
  <si>
    <t>Michael Valle</t>
  </si>
  <si>
    <t>Hillsborough</t>
  </si>
  <si>
    <t>38.49m</t>
  </si>
  <si>
    <t>14.66m</t>
  </si>
  <si>
    <t>Samuel Hall</t>
  </si>
  <si>
    <t>14.07s</t>
  </si>
  <si>
    <t>29.19s</t>
  </si>
  <si>
    <t>Lashawn Henighan</t>
  </si>
  <si>
    <t>Kernersville</t>
  </si>
  <si>
    <t>Lemuel Clayton</t>
  </si>
  <si>
    <t>12.65m</t>
  </si>
  <si>
    <t>Melanie Walker</t>
  </si>
  <si>
    <t>13.65s</t>
  </si>
  <si>
    <t>28.28s</t>
  </si>
  <si>
    <t>Tommy Jackson</t>
  </si>
  <si>
    <t>Lewisville</t>
  </si>
  <si>
    <t>9.39m</t>
  </si>
  <si>
    <t>35.60m</t>
  </si>
  <si>
    <t>31.98m</t>
  </si>
  <si>
    <t>12.79m</t>
  </si>
  <si>
    <t>Barbara Turkdamar</t>
  </si>
  <si>
    <t>Richard Kohrman</t>
  </si>
  <si>
    <t>Mebane</t>
  </si>
  <si>
    <t>50s</t>
  </si>
  <si>
    <t>Xzavier Chisholm</t>
  </si>
  <si>
    <t>10.86s</t>
  </si>
  <si>
    <t>22.3s</t>
  </si>
  <si>
    <t>Charles Rose</t>
  </si>
  <si>
    <t>Eric Richard</t>
  </si>
  <si>
    <t>3.98m</t>
  </si>
  <si>
    <t>Pete Gibson</t>
  </si>
  <si>
    <t>Colonial Road Runners</t>
  </si>
  <si>
    <t>Lane Wilton</t>
  </si>
  <si>
    <t>Eley Newsome</t>
  </si>
  <si>
    <t>Haley Juno-Galdes</t>
  </si>
  <si>
    <t>Pinehurst</t>
  </si>
  <si>
    <t>Anne Sluder</t>
  </si>
  <si>
    <t>13.13s</t>
  </si>
  <si>
    <t>5-3.00s</t>
  </si>
  <si>
    <t>5.10m</t>
  </si>
  <si>
    <t>25.00m</t>
  </si>
  <si>
    <t>40-44 Women Pentathlon</t>
  </si>
  <si>
    <t>Todd Koos</t>
  </si>
  <si>
    <t>Laura Rain Tree</t>
  </si>
  <si>
    <t>Angel Green-Underwood</t>
  </si>
  <si>
    <t>David Hood</t>
  </si>
  <si>
    <t>Franklin Roberts</t>
  </si>
  <si>
    <t>George Howe</t>
  </si>
  <si>
    <t>Grady Whitsit</t>
  </si>
  <si>
    <t>Jane Barnes</t>
  </si>
  <si>
    <t>14.31s</t>
  </si>
  <si>
    <t>32.05s</t>
  </si>
  <si>
    <t>Laura Frey</t>
  </si>
  <si>
    <t>Leon Bullard</t>
  </si>
  <si>
    <t>23.63s</t>
  </si>
  <si>
    <t>50.74s</t>
  </si>
  <si>
    <t>Steven McCallister</t>
  </si>
  <si>
    <t>Kinesis Dynamic Athletics</t>
  </si>
  <si>
    <t>Tim Meigs</t>
  </si>
  <si>
    <t>William Rhoad</t>
  </si>
  <si>
    <t>70-74 Men 300m Hurdles</t>
  </si>
  <si>
    <t>70-74 Men Pentathlon</t>
  </si>
  <si>
    <t>Angela Staab</t>
  </si>
  <si>
    <t>Timothy Gaskins</t>
  </si>
  <si>
    <t>William Morrell</t>
  </si>
  <si>
    <t>Southern Pines</t>
  </si>
  <si>
    <t>David Hostetler</t>
  </si>
  <si>
    <t>Cheryl Bell</t>
  </si>
  <si>
    <t>Summerfield</t>
  </si>
  <si>
    <t>30-34 Women 400m</t>
  </si>
  <si>
    <t>59.9s</t>
  </si>
  <si>
    <t>30-34 Women 800m</t>
  </si>
  <si>
    <t>30-34 Women Pole Vault</t>
  </si>
  <si>
    <t>Patrick Farrell</t>
  </si>
  <si>
    <t>Bob Albritton</t>
  </si>
  <si>
    <t>Wendell</t>
  </si>
  <si>
    <t>Kevin Gobble</t>
  </si>
  <si>
    <t>Kristine Booth Gobble</t>
  </si>
  <si>
    <t>30-34 Women Discus Throw</t>
  </si>
  <si>
    <t>30-34 Women Weight Throw</t>
  </si>
  <si>
    <t>13.19m</t>
  </si>
  <si>
    <t>47.50m</t>
  </si>
  <si>
    <t>John Clifford</t>
  </si>
  <si>
    <t>Michael Hackman</t>
  </si>
  <si>
    <t>Bobbie Jo Fowler</t>
  </si>
  <si>
    <t>David Shannon</t>
  </si>
  <si>
    <t>Twin City Track Club</t>
  </si>
  <si>
    <t>13.8s</t>
  </si>
  <si>
    <t>29s</t>
  </si>
  <si>
    <t>Gaither Jenkins</t>
  </si>
  <si>
    <t>11.95s</t>
  </si>
  <si>
    <t>25.4s</t>
  </si>
  <si>
    <t>John Knudson</t>
  </si>
  <si>
    <t>Mark Boynton</t>
  </si>
  <si>
    <t>13.08s</t>
  </si>
  <si>
    <t>4.65m</t>
  </si>
  <si>
    <t>Noel Ruebel</t>
  </si>
  <si>
    <t>36.70m</t>
  </si>
  <si>
    <t>Paul Mistor</t>
  </si>
  <si>
    <t>Robyn Holland</t>
  </si>
  <si>
    <t>Timothy Higgins</t>
  </si>
  <si>
    <t>Brian Bramer</t>
  </si>
  <si>
    <t>Donall O'Sullivan</t>
  </si>
  <si>
    <t>Lesha Sabio</t>
  </si>
  <si>
    <t>35-39 Women 10000m</t>
  </si>
  <si>
    <t>Earl Owens</t>
  </si>
  <si>
    <t>Winterville</t>
  </si>
  <si>
    <t>Revelation Peak Performance Track Club</t>
  </si>
  <si>
    <t>23.39s</t>
  </si>
  <si>
    <t>Kamau Bandele</t>
  </si>
  <si>
    <t>Youngsville</t>
  </si>
  <si>
    <t>Ray Johnson</t>
  </si>
  <si>
    <t>53s</t>
  </si>
  <si>
    <t>Gene Iwen</t>
  </si>
  <si>
    <t>Bill Newsham</t>
  </si>
  <si>
    <t>46.04m</t>
  </si>
  <si>
    <t>Linda Swenson</t>
  </si>
  <si>
    <t>Gilford</t>
  </si>
  <si>
    <t>70-74 Women Hammer Throw</t>
  </si>
  <si>
    <t>Steven Snow</t>
  </si>
  <si>
    <t>26.9s</t>
  </si>
  <si>
    <t>9.41m</t>
  </si>
  <si>
    <t>Katrina Geurkink</t>
  </si>
  <si>
    <t>Hanover</t>
  </si>
  <si>
    <t>Carl Wallin</t>
  </si>
  <si>
    <t>13.49m</t>
  </si>
  <si>
    <t>41.70m</t>
  </si>
  <si>
    <t>18.20m</t>
  </si>
  <si>
    <t>Valerie Thompson</t>
  </si>
  <si>
    <t>24.00m</t>
  </si>
  <si>
    <t>Robert Keating</t>
  </si>
  <si>
    <t>Nashua</t>
  </si>
  <si>
    <t>New England Walkers</t>
  </si>
  <si>
    <t>Donald Trimble</t>
  </si>
  <si>
    <t>North Conway</t>
  </si>
  <si>
    <t>Leonard Rosen</t>
  </si>
  <si>
    <t>Edward Daniels</t>
  </si>
  <si>
    <t>New Hampshire Tracksters</t>
  </si>
  <si>
    <t>Francis Sarno</t>
  </si>
  <si>
    <t>Barnegat</t>
  </si>
  <si>
    <t>Diane Jenke-McMahan</t>
  </si>
  <si>
    <t>Bridgeton</t>
  </si>
  <si>
    <t>Frederick Monesmith</t>
  </si>
  <si>
    <t>Shore Athletic Club</t>
  </si>
  <si>
    <t>13.86s</t>
  </si>
  <si>
    <t>19.62s</t>
  </si>
  <si>
    <t>57.94s</t>
  </si>
  <si>
    <t>1.38m</t>
  </si>
  <si>
    <t>2.45m</t>
  </si>
  <si>
    <t>10.92m</t>
  </si>
  <si>
    <t>38.77m</t>
  </si>
  <si>
    <t>12.74m</t>
  </si>
  <si>
    <t>2669s</t>
  </si>
  <si>
    <t>Jim Sery</t>
  </si>
  <si>
    <t>Clarksboro</t>
  </si>
  <si>
    <t>South Jersey Athletic Club</t>
  </si>
  <si>
    <t>Garmin Runners</t>
  </si>
  <si>
    <t>Edward Wheeler</t>
  </si>
  <si>
    <t>Edison</t>
  </si>
  <si>
    <t>6.40m</t>
  </si>
  <si>
    <t>15.9s</t>
  </si>
  <si>
    <t>Marilyn Coleman</t>
  </si>
  <si>
    <t>Franklin Park</t>
  </si>
  <si>
    <t>43.13m</t>
  </si>
  <si>
    <t>14.71m</t>
  </si>
  <si>
    <t>Champion Goldy</t>
  </si>
  <si>
    <t>95-99 Men 100m</t>
  </si>
  <si>
    <t>95-99</t>
  </si>
  <si>
    <t>95-99 Men 200m</t>
  </si>
  <si>
    <t>95-99 Men Shot Put</t>
  </si>
  <si>
    <t>5.4864m</t>
  </si>
  <si>
    <t>95-99 Men Discus Throw</t>
  </si>
  <si>
    <t>10.668m</t>
  </si>
  <si>
    <t>95-99 Men Weight Throw</t>
  </si>
  <si>
    <t>4.572m</t>
  </si>
  <si>
    <t>95-99 Men Javelin Throw</t>
  </si>
  <si>
    <t>12.192m</t>
  </si>
  <si>
    <t>Anthony Davis</t>
  </si>
  <si>
    <t>23.85s</t>
  </si>
  <si>
    <t>26.3s</t>
  </si>
  <si>
    <t>59.6s</t>
  </si>
  <si>
    <t>Peter Brady</t>
  </si>
  <si>
    <t>Central Park Track Club (CPTC) New Balance</t>
  </si>
  <si>
    <t>Lavellette</t>
  </si>
  <si>
    <t>Merchantville</t>
  </si>
  <si>
    <t>25.52s</t>
  </si>
  <si>
    <t>Jason Lattimore</t>
  </si>
  <si>
    <t>42.60m</t>
  </si>
  <si>
    <t>Timothy Chelius</t>
  </si>
  <si>
    <t>Northfield</t>
  </si>
  <si>
    <t>13.7s</t>
  </si>
  <si>
    <t>Saladin Allah</t>
  </si>
  <si>
    <t>54s</t>
  </si>
  <si>
    <t>Maureen McDowell</t>
  </si>
  <si>
    <t>9.03m</t>
  </si>
  <si>
    <t>Robert Peters</t>
  </si>
  <si>
    <t>Rumson</t>
  </si>
  <si>
    <t>Meghan DeCarlo</t>
  </si>
  <si>
    <t>30-34 Women 5000m</t>
  </si>
  <si>
    <t>Robert DeCarlo</t>
  </si>
  <si>
    <t>Denise Hooten Holloway</t>
  </si>
  <si>
    <t>Short Hills</t>
  </si>
  <si>
    <t>Patrick Toland</t>
  </si>
  <si>
    <t>William Clark</t>
  </si>
  <si>
    <t>33.9s</t>
  </si>
  <si>
    <t>80-84 Men 80m Hurdles</t>
  </si>
  <si>
    <t>15.2s</t>
  </si>
  <si>
    <t>37.2s</t>
  </si>
  <si>
    <t>Carlton Huff</t>
  </si>
  <si>
    <t>10-4.00s</t>
  </si>
  <si>
    <t>Christine Roemer</t>
  </si>
  <si>
    <t>15.5s</t>
  </si>
  <si>
    <t>Gerald Donini</t>
  </si>
  <si>
    <t>29.2s</t>
  </si>
  <si>
    <t>Mark Cortazzo</t>
  </si>
  <si>
    <t>Heights Unlimited Vault Club</t>
  </si>
  <si>
    <t>3.96m</t>
  </si>
  <si>
    <t>Jane Simpson</t>
  </si>
  <si>
    <t>70-74 Women 2000m Steeplechase</t>
  </si>
  <si>
    <t>70-74 Women Triple Jump</t>
  </si>
  <si>
    <t>70-74 Women Pentathlon</t>
  </si>
  <si>
    <t>Thomas Thomasson</t>
  </si>
  <si>
    <t>West Deptford</t>
  </si>
  <si>
    <t>Paula Dickson-Taylor</t>
  </si>
  <si>
    <t>David Bynoe</t>
  </si>
  <si>
    <t>New Mexico Track Club</t>
  </si>
  <si>
    <t>57.2s</t>
  </si>
  <si>
    <t>Richard Larson</t>
  </si>
  <si>
    <t>Patrick Haines</t>
  </si>
  <si>
    <t>Nuala Murphy</t>
  </si>
  <si>
    <t>1.16m</t>
  </si>
  <si>
    <t>3.44m</t>
  </si>
  <si>
    <t>8.93m</t>
  </si>
  <si>
    <t>18.26m</t>
  </si>
  <si>
    <t>William Harvey</t>
  </si>
  <si>
    <t>Steve Melendez</t>
  </si>
  <si>
    <t>14.27s</t>
  </si>
  <si>
    <t>29.57s</t>
  </si>
  <si>
    <t>Hank Konen</t>
  </si>
  <si>
    <t>Thomas Giannettino</t>
  </si>
  <si>
    <t>Thomas Lambdin</t>
  </si>
  <si>
    <t>44.38m</t>
  </si>
  <si>
    <t>13.41m</t>
  </si>
  <si>
    <t>Edward Cox</t>
  </si>
  <si>
    <t>Syracuse Chargers Track Club Inc.</t>
  </si>
  <si>
    <t>17.82s</t>
  </si>
  <si>
    <t>85-89 Men 200m</t>
  </si>
  <si>
    <t>39.6s</t>
  </si>
  <si>
    <t>11.91s</t>
  </si>
  <si>
    <t>24.2s</t>
  </si>
  <si>
    <t>15.35s</t>
  </si>
  <si>
    <t>Deaneth Edwards</t>
  </si>
  <si>
    <t>13.6s</t>
  </si>
  <si>
    <t>28s</t>
  </si>
  <si>
    <t>Gladstone Jones</t>
  </si>
  <si>
    <t>57.1s</t>
  </si>
  <si>
    <t>Latrica Dendy</t>
  </si>
  <si>
    <t>Lisa Edwards</t>
  </si>
  <si>
    <t>11.36s</t>
  </si>
  <si>
    <t>23.37s</t>
  </si>
  <si>
    <t>53.62s</t>
  </si>
  <si>
    <t>Salih Talib</t>
  </si>
  <si>
    <t>Sandra Edwards</t>
  </si>
  <si>
    <t>7.03m</t>
  </si>
  <si>
    <t>Bronxville</t>
  </si>
  <si>
    <t>52.96s</t>
  </si>
  <si>
    <t>Alexis Quinonez</t>
  </si>
  <si>
    <t>Zenith Velocity International</t>
  </si>
  <si>
    <t>25.75s</t>
  </si>
  <si>
    <t>57.42s</t>
  </si>
  <si>
    <t>Noel Haynes</t>
  </si>
  <si>
    <t>Robert Mcrae</t>
  </si>
  <si>
    <t>Val Barnwell</t>
  </si>
  <si>
    <t>11.5s</t>
  </si>
  <si>
    <t>Peter Hogan</t>
  </si>
  <si>
    <t>Buffalo</t>
  </si>
  <si>
    <t>Checkers AC</t>
  </si>
  <si>
    <t>20.44s</t>
  </si>
  <si>
    <t>59.55s</t>
  </si>
  <si>
    <t>Joe Cordero</t>
  </si>
  <si>
    <t>Patrick Viola</t>
  </si>
  <si>
    <t>Rick Lapp</t>
  </si>
  <si>
    <t>Coram</t>
  </si>
  <si>
    <t>16.9s</t>
  </si>
  <si>
    <t>47.28s</t>
  </si>
  <si>
    <t>4.95m</t>
  </si>
  <si>
    <t>Kevin Bowen</t>
  </si>
  <si>
    <t>Cortlandt Manor</t>
  </si>
  <si>
    <t>East Schodack</t>
  </si>
  <si>
    <t>Roslyn Katz</t>
  </si>
  <si>
    <t>Flushing</t>
  </si>
  <si>
    <t>William Weigel</t>
  </si>
  <si>
    <t>Franklinville</t>
  </si>
  <si>
    <t>Bob Pertak</t>
  </si>
  <si>
    <t>Harrison</t>
  </si>
  <si>
    <t>Westchester Track Club</t>
  </si>
  <si>
    <t>David Ash</t>
  </si>
  <si>
    <t>Genesee Valley Harriers</t>
  </si>
  <si>
    <t>55.7s</t>
  </si>
  <si>
    <t>Huntington</t>
  </si>
  <si>
    <t>Northport Running Club</t>
  </si>
  <si>
    <t>16.06s</t>
  </si>
  <si>
    <t>32.37s</t>
  </si>
  <si>
    <t>24.28m</t>
  </si>
  <si>
    <t>Susan Nesbihal-Cordero</t>
  </si>
  <si>
    <t>Marshall Lipton</t>
  </si>
  <si>
    <t>Kingston</t>
  </si>
  <si>
    <t>80-84 Men Pentathlon</t>
  </si>
  <si>
    <t>Robert Liebers</t>
  </si>
  <si>
    <t>Lakewood</t>
  </si>
  <si>
    <t>Chautauqua Striders</t>
  </si>
  <si>
    <t>Robert Bland</t>
  </si>
  <si>
    <t>The Finger Lakes Runners Club</t>
  </si>
  <si>
    <t>Edward Merians</t>
  </si>
  <si>
    <t>29.37s</t>
  </si>
  <si>
    <t>10.80m</t>
  </si>
  <si>
    <t>Lillian Awidi</t>
  </si>
  <si>
    <t>Alabama Track Club</t>
  </si>
  <si>
    <t>14.04s</t>
  </si>
  <si>
    <t>28.71s</t>
  </si>
  <si>
    <t>Timothy Riccardi</t>
  </si>
  <si>
    <t>Syracuse Track Club</t>
  </si>
  <si>
    <t>Caryl Senn-Griffiths</t>
  </si>
  <si>
    <t>Stephen Gould</t>
  </si>
  <si>
    <t>2nd Wind Track Club</t>
  </si>
  <si>
    <t>12.65s</t>
  </si>
  <si>
    <t>4.48m</t>
  </si>
  <si>
    <t>Robert Lemke</t>
  </si>
  <si>
    <t>N Merrick</t>
  </si>
  <si>
    <t>11.4s</t>
  </si>
  <si>
    <t>23.74s</t>
  </si>
  <si>
    <t>Anthony Baker</t>
  </si>
  <si>
    <t>Benoit Simonet</t>
  </si>
  <si>
    <t>4.35m</t>
  </si>
  <si>
    <t>14.01s</t>
  </si>
  <si>
    <t>28.94s</t>
  </si>
  <si>
    <t>Getulio Echeandia</t>
  </si>
  <si>
    <t>54.9s</t>
  </si>
  <si>
    <t>Howard Lindsay</t>
  </si>
  <si>
    <t>6.35m</t>
  </si>
  <si>
    <t>Ivan Black</t>
  </si>
  <si>
    <t>19.55s</t>
  </si>
  <si>
    <t>55.8s</t>
  </si>
  <si>
    <t>4.30m</t>
  </si>
  <si>
    <t>9.45m</t>
  </si>
  <si>
    <t>Janet Baumann</t>
  </si>
  <si>
    <t>John Zuehlke</t>
  </si>
  <si>
    <t>26.84s</t>
  </si>
  <si>
    <t>59.86s</t>
  </si>
  <si>
    <t>Lorna Forde</t>
  </si>
  <si>
    <t>30.3s</t>
  </si>
  <si>
    <t>Sharon Warren</t>
  </si>
  <si>
    <t>Thelma Wilson</t>
  </si>
  <si>
    <t>William Nesbitt</t>
  </si>
  <si>
    <t>Newtonville</t>
  </si>
  <si>
    <t>59.23s</t>
  </si>
  <si>
    <t>47.55s</t>
  </si>
  <si>
    <t>Kathryn Martin</t>
  </si>
  <si>
    <t>Oneithea Lewis</t>
  </si>
  <si>
    <t>Oakland Gardens</t>
  </si>
  <si>
    <t>13.54s</t>
  </si>
  <si>
    <t>28.09s</t>
  </si>
  <si>
    <t>5.11m</t>
  </si>
  <si>
    <t>Marisa Sutera Strange</t>
  </si>
  <si>
    <t>David Peterson</t>
  </si>
  <si>
    <t>Michael Brown 30</t>
  </si>
  <si>
    <t>22.2s</t>
  </si>
  <si>
    <t>49s</t>
  </si>
  <si>
    <t>Bill Welsh</t>
  </si>
  <si>
    <t>Staten Island</t>
  </si>
  <si>
    <t>Central Jersey Road Runners Club</t>
  </si>
  <si>
    <t>85-89 Men 400m</t>
  </si>
  <si>
    <t>85-89 Men Pentathlon</t>
  </si>
  <si>
    <t>Estela Medina</t>
  </si>
  <si>
    <t>Charles Greene</t>
  </si>
  <si>
    <t>Beavercreek</t>
  </si>
  <si>
    <t>Joseph Schleppi</t>
  </si>
  <si>
    <t>Bexley</t>
  </si>
  <si>
    <t>David Clinkscale</t>
  </si>
  <si>
    <t>Chagrin Falls</t>
  </si>
  <si>
    <t>Over The Hill TC</t>
  </si>
  <si>
    <t>George Roudebush</t>
  </si>
  <si>
    <t>85-89 Men 80m Hurdles</t>
  </si>
  <si>
    <t>85-89 Men 2000m Steeplechase</t>
  </si>
  <si>
    <t>2.13m</t>
  </si>
  <si>
    <t>85-89 Men Triple Jump</t>
  </si>
  <si>
    <t>Bruce Patterson</t>
  </si>
  <si>
    <t>David Janson</t>
  </si>
  <si>
    <t>27.5s</t>
  </si>
  <si>
    <t>Landen Summay</t>
  </si>
  <si>
    <t>Earth Drummers</t>
  </si>
  <si>
    <t>Sam Webb</t>
  </si>
  <si>
    <t>Belinda McCoy</t>
  </si>
  <si>
    <t>14.54s</t>
  </si>
  <si>
    <t>30.5s</t>
  </si>
  <si>
    <t>William Stross</t>
  </si>
  <si>
    <t>Springbok Track Club</t>
  </si>
  <si>
    <t>George Bowne</t>
  </si>
  <si>
    <t>13.23s</t>
  </si>
  <si>
    <t>Team Ohio Track Club Inc.</t>
  </si>
  <si>
    <t>William Edwards</t>
  </si>
  <si>
    <t>Robert Arledge</t>
  </si>
  <si>
    <t>1.9812m</t>
  </si>
  <si>
    <t>Scott Wichman</t>
  </si>
  <si>
    <t>Defiance</t>
  </si>
  <si>
    <t>Thomas Allcorn</t>
  </si>
  <si>
    <t>East Palestine</t>
  </si>
  <si>
    <t>31.04s</t>
  </si>
  <si>
    <t>Mary Hartzler</t>
  </si>
  <si>
    <t>9.37m</t>
  </si>
  <si>
    <t>26.62m</t>
  </si>
  <si>
    <t>30.29m</t>
  </si>
  <si>
    <t>12.46m</t>
  </si>
  <si>
    <t>23.00m</t>
  </si>
  <si>
    <t>Mary Robinson</t>
  </si>
  <si>
    <t>Ronald Clutter</t>
  </si>
  <si>
    <t>Geneva</t>
  </si>
  <si>
    <t>Bob Kuebler</t>
  </si>
  <si>
    <t>Miami Valley TC</t>
  </si>
  <si>
    <t>13.41s</t>
  </si>
  <si>
    <t>27.32s</t>
  </si>
  <si>
    <t>8.51m</t>
  </si>
  <si>
    <t>28.32m</t>
  </si>
  <si>
    <t>Ray Harris</t>
  </si>
  <si>
    <t>1.47m</t>
  </si>
  <si>
    <t>Cindy Wyatt</t>
  </si>
  <si>
    <t>Lewis Center</t>
  </si>
  <si>
    <t>6.85m</t>
  </si>
  <si>
    <t>Jeffrey Gerson</t>
  </si>
  <si>
    <t>18.1s</t>
  </si>
  <si>
    <t>20.52m</t>
  </si>
  <si>
    <t>7.65m</t>
  </si>
  <si>
    <t>Walter Hawkins</t>
  </si>
  <si>
    <t>Barbara Hensley</t>
  </si>
  <si>
    <t>55.13s</t>
  </si>
  <si>
    <t>Patsy Orosz</t>
  </si>
  <si>
    <t>Richard Soller</t>
  </si>
  <si>
    <t>Barbara Broad</t>
  </si>
  <si>
    <t>Pepper Pike</t>
  </si>
  <si>
    <t>Cleveland Elite Development</t>
  </si>
  <si>
    <t>Richard White</t>
  </si>
  <si>
    <t>Ravenna</t>
  </si>
  <si>
    <t>William Angus</t>
  </si>
  <si>
    <t>2.60m</t>
  </si>
  <si>
    <t>Roman Liscynesky</t>
  </si>
  <si>
    <t>Seven Hills</t>
  </si>
  <si>
    <t>9-0.00s</t>
  </si>
  <si>
    <t>Jack Greenwald</t>
  </si>
  <si>
    <t>Seville</t>
  </si>
  <si>
    <t>36s</t>
  </si>
  <si>
    <t>Christopher Stephens</t>
  </si>
  <si>
    <t>Solon</t>
  </si>
  <si>
    <t>Norman Thomas</t>
  </si>
  <si>
    <t>Vincent Walls</t>
  </si>
  <si>
    <t>South Euclid</t>
  </si>
  <si>
    <t>Freddy Worthington</t>
  </si>
  <si>
    <t>13.22s</t>
  </si>
  <si>
    <t>28.3s</t>
  </si>
  <si>
    <t>Al Gabbard</t>
  </si>
  <si>
    <t>1.42m</t>
  </si>
  <si>
    <t>Gene Kelly</t>
  </si>
  <si>
    <t>Stow</t>
  </si>
  <si>
    <t>John Halladay</t>
  </si>
  <si>
    <t>Strongsville</t>
  </si>
  <si>
    <t>Rocco Yeargin</t>
  </si>
  <si>
    <t>Uniontown</t>
  </si>
  <si>
    <t>57.8s</t>
  </si>
  <si>
    <t>Jamie Mulazim</t>
  </si>
  <si>
    <t>University Heights</t>
  </si>
  <si>
    <t>Khalid Mulazim</t>
  </si>
  <si>
    <t>Grover Coats</t>
  </si>
  <si>
    <t>Warrensville Heights</t>
  </si>
  <si>
    <t>Lawrence Finley</t>
  </si>
  <si>
    <t>James Cook</t>
  </si>
  <si>
    <t>Oklahoma City</t>
  </si>
  <si>
    <t>Laura Young</t>
  </si>
  <si>
    <t>Rhona Trott</t>
  </si>
  <si>
    <t>Paul Osland</t>
  </si>
  <si>
    <t>ONT</t>
  </si>
  <si>
    <t>Doug Smith</t>
  </si>
  <si>
    <t>Toronto</t>
  </si>
  <si>
    <t>Duncan Greenshields</t>
  </si>
  <si>
    <t>Kate Cochrane-Brink</t>
  </si>
  <si>
    <t>29.7s</t>
  </si>
  <si>
    <t>Rita Botelho</t>
  </si>
  <si>
    <t>Vern Christensen</t>
  </si>
  <si>
    <t>Portland Masters Track Club</t>
  </si>
  <si>
    <t>11.90m</t>
  </si>
  <si>
    <t>David Sarmiento</t>
  </si>
  <si>
    <t>Bend</t>
  </si>
  <si>
    <t>Raising The Bar Vault Club</t>
  </si>
  <si>
    <t>3.51m</t>
  </si>
  <si>
    <t>Wayne Sabin</t>
  </si>
  <si>
    <t>Oregon Track Club</t>
  </si>
  <si>
    <t>21.00m</t>
  </si>
  <si>
    <t>Robert Schafer</t>
  </si>
  <si>
    <t>Oregon City</t>
  </si>
  <si>
    <t>James Backstrand</t>
  </si>
  <si>
    <t>43.48m</t>
  </si>
  <si>
    <t>Karen Maxwell</t>
  </si>
  <si>
    <t>15.55s</t>
  </si>
  <si>
    <t>55-59 Women 80m Hurdles</t>
  </si>
  <si>
    <t>56.46s</t>
  </si>
  <si>
    <t>Ken Ogden</t>
  </si>
  <si>
    <t>Steven Kollars</t>
  </si>
  <si>
    <t>Team GFR Salem</t>
  </si>
  <si>
    <t>Mike McManus</t>
  </si>
  <si>
    <t>West Linn</t>
  </si>
  <si>
    <t>Charles Shields</t>
  </si>
  <si>
    <t>Abington</t>
  </si>
  <si>
    <t>William Ransom</t>
  </si>
  <si>
    <t>Altoona</t>
  </si>
  <si>
    <t>9.16m</t>
  </si>
  <si>
    <t>Malcolm Hairston</t>
  </si>
  <si>
    <t>Donna Zukas</t>
  </si>
  <si>
    <t>19.00m</t>
  </si>
  <si>
    <t>55-59 Women Pentathlon</t>
  </si>
  <si>
    <t>Bernie Linner</t>
  </si>
  <si>
    <t>14.37s</t>
  </si>
  <si>
    <t>29.5s</t>
  </si>
  <si>
    <t>7.78m</t>
  </si>
  <si>
    <t>James Frontino</t>
  </si>
  <si>
    <t>53.64s</t>
  </si>
  <si>
    <t>3.59m</t>
  </si>
  <si>
    <t>David Marovich</t>
  </si>
  <si>
    <t>Chalfont</t>
  </si>
  <si>
    <t>Peggy Conlon</t>
  </si>
  <si>
    <t>Chester Springs</t>
  </si>
  <si>
    <t>Leslee Hoey</t>
  </si>
  <si>
    <t>Downingtown</t>
  </si>
  <si>
    <t>John Patterson</t>
  </si>
  <si>
    <t>Kristine Longshore</t>
  </si>
  <si>
    <t>45-49 Women Pole Vault</t>
  </si>
  <si>
    <t>Michael Burke</t>
  </si>
  <si>
    <t>16.51s</t>
  </si>
  <si>
    <t>Etters</t>
  </si>
  <si>
    <t>Marilyn Gregory</t>
  </si>
  <si>
    <t>Flinton</t>
  </si>
  <si>
    <t>Lizanne Stephan</t>
  </si>
  <si>
    <t>Gettysburg</t>
  </si>
  <si>
    <t>14.8s</t>
  </si>
  <si>
    <t>8.57m</t>
  </si>
  <si>
    <t>Wendy Mastripolito</t>
  </si>
  <si>
    <t>Glenmoore</t>
  </si>
  <si>
    <t>45-49 Women 10000m Race Walk</t>
  </si>
  <si>
    <t>Wayne Jacobs</t>
  </si>
  <si>
    <t>Anthony Boerio</t>
  </si>
  <si>
    <t>Greensburg</t>
  </si>
  <si>
    <t>Greater Allegheny Track Club</t>
  </si>
  <si>
    <t>1200s</t>
  </si>
  <si>
    <t>Christopher Bloch</t>
  </si>
  <si>
    <t>Brandice Coleman</t>
  </si>
  <si>
    <t>Jenkintown</t>
  </si>
  <si>
    <t>Jill Cypress</t>
  </si>
  <si>
    <t>Eugene Tung</t>
  </si>
  <si>
    <t>Kim Lanier</t>
  </si>
  <si>
    <t>Carlos Mathews</t>
  </si>
  <si>
    <t>Gina Lanier</t>
  </si>
  <si>
    <t>19.50m</t>
  </si>
  <si>
    <t>8.17m</t>
  </si>
  <si>
    <t>Kareem Lanier</t>
  </si>
  <si>
    <t>Kyle Lanier</t>
  </si>
  <si>
    <t>53.85s</t>
  </si>
  <si>
    <t>Vandora Myers</t>
  </si>
  <si>
    <t>Ronald Shields</t>
  </si>
  <si>
    <t>Loysville</t>
  </si>
  <si>
    <t>Julie Hankin</t>
  </si>
  <si>
    <t>Malvern</t>
  </si>
  <si>
    <t>Jean Griffin</t>
  </si>
  <si>
    <t>Media</t>
  </si>
  <si>
    <t>33.5s</t>
  </si>
  <si>
    <t>Joy Oakey</t>
  </si>
  <si>
    <t>Richard Oakey</t>
  </si>
  <si>
    <t>Edward Winslow</t>
  </si>
  <si>
    <t>Montoursville</t>
  </si>
  <si>
    <t>23.38s</t>
  </si>
  <si>
    <t>51.69s</t>
  </si>
  <si>
    <t>Raymond Parker</t>
  </si>
  <si>
    <t>Gloria Krug</t>
  </si>
  <si>
    <t>Stephen Moyer</t>
  </si>
  <si>
    <t>2.27m</t>
  </si>
  <si>
    <t>36.15m</t>
  </si>
  <si>
    <t>John Hadrick</t>
  </si>
  <si>
    <t>Norristown</t>
  </si>
  <si>
    <t>15.58s</t>
  </si>
  <si>
    <t>Linda Eyanson</t>
  </si>
  <si>
    <t>18.15s</t>
  </si>
  <si>
    <t>Paul Eyanson</t>
  </si>
  <si>
    <t>8-0.00s</t>
  </si>
  <si>
    <t>Mary Swan</t>
  </si>
  <si>
    <t>Penn Valley</t>
  </si>
  <si>
    <t>Cedric Mixon</t>
  </si>
  <si>
    <t>Joachim Acolatse</t>
  </si>
  <si>
    <t>30.2s</t>
  </si>
  <si>
    <t>William Bittner</t>
  </si>
  <si>
    <t>Pipersville</t>
  </si>
  <si>
    <t>Charles Allie</t>
  </si>
  <si>
    <t>25.44s</t>
  </si>
  <si>
    <t>Phil Gibbons</t>
  </si>
  <si>
    <t>Steel City Track Club</t>
  </si>
  <si>
    <t>Beth Shisler</t>
  </si>
  <si>
    <t>30.12s</t>
  </si>
  <si>
    <t>Stephen Shisler</t>
  </si>
  <si>
    <t>Nittany Valley Running Club</t>
  </si>
  <si>
    <t>Michael Jackson</t>
  </si>
  <si>
    <t>17.2s</t>
  </si>
  <si>
    <t>9.02m</t>
  </si>
  <si>
    <t>Luisa Rodriguez</t>
  </si>
  <si>
    <t>40-44 Women 2000m Steeplechase</t>
  </si>
  <si>
    <t>Robert Zukas</t>
  </si>
  <si>
    <t>29.50m</t>
  </si>
  <si>
    <t>Thomas Tinsman</t>
  </si>
  <si>
    <t>Strongstown</t>
  </si>
  <si>
    <t>18.38s</t>
  </si>
  <si>
    <t>53.46s</t>
  </si>
  <si>
    <t>33.49m</t>
  </si>
  <si>
    <t>Grace Keller</t>
  </si>
  <si>
    <t>Swarthmore</t>
  </si>
  <si>
    <t>Joseph Paradine</t>
  </si>
  <si>
    <t>75-79 Men Pole Vault</t>
  </si>
  <si>
    <t>2.316m</t>
  </si>
  <si>
    <t>James Trujillo</t>
  </si>
  <si>
    <t>Towanda</t>
  </si>
  <si>
    <t>Teresa Trujillo</t>
  </si>
  <si>
    <t>30-34 Women 1500m</t>
  </si>
  <si>
    <t>Renz Weinmann</t>
  </si>
  <si>
    <t>Upper St Clair</t>
  </si>
  <si>
    <t>51.00m</t>
  </si>
  <si>
    <t>3500s</t>
  </si>
  <si>
    <t>John Starr</t>
  </si>
  <si>
    <t>85-89 Men 10000m Race Walk</t>
  </si>
  <si>
    <t>Lisa Meeden</t>
  </si>
  <si>
    <t>32.5s</t>
  </si>
  <si>
    <t>7.22m</t>
  </si>
  <si>
    <t>Michael Koot</t>
  </si>
  <si>
    <t>15.01s</t>
  </si>
  <si>
    <t>31.03s</t>
  </si>
  <si>
    <t>Betsy Stewart</t>
  </si>
  <si>
    <t>35s</t>
  </si>
  <si>
    <t>Patricia Mosley</t>
  </si>
  <si>
    <t>Dennis Branham</t>
  </si>
  <si>
    <t>Ronald McDonald House of Providence Running Club</t>
  </si>
  <si>
    <t>Tiverton</t>
  </si>
  <si>
    <t>Robert Bowser</t>
  </si>
  <si>
    <t>Warwick</t>
  </si>
  <si>
    <t>Ann Carter</t>
  </si>
  <si>
    <t>70-74 Women 80m Hurdles</t>
  </si>
  <si>
    <t>Chris Peardon</t>
  </si>
  <si>
    <t>Tracy Meyers</t>
  </si>
  <si>
    <t>Team Utopia South</t>
  </si>
  <si>
    <t>Eric Allers</t>
  </si>
  <si>
    <t>Norman Ferris</t>
  </si>
  <si>
    <t>Sarah Allers</t>
  </si>
  <si>
    <t>Morris Carter</t>
  </si>
  <si>
    <t>Cynthia Marcelais</t>
  </si>
  <si>
    <t>Michael Slaney</t>
  </si>
  <si>
    <t>Michelle Perno</t>
  </si>
  <si>
    <t>9.32m</t>
  </si>
  <si>
    <t>29.61m</t>
  </si>
  <si>
    <t>Elizabeth Poupore</t>
  </si>
  <si>
    <t>Greenville Track Club</t>
  </si>
  <si>
    <t>Julie Webster</t>
  </si>
  <si>
    <t>Steven Chilton</t>
  </si>
  <si>
    <t>Longs</t>
  </si>
  <si>
    <t>fittestover40 track club</t>
  </si>
  <si>
    <t>3443s</t>
  </si>
  <si>
    <t>Donald Walker</t>
  </si>
  <si>
    <t>Myrtle Beach</t>
  </si>
  <si>
    <t>Myrtle Beach Track and Field Club</t>
  </si>
  <si>
    <t>William Burke</t>
  </si>
  <si>
    <t>Paul Sabree</t>
  </si>
  <si>
    <t>12.62s</t>
  </si>
  <si>
    <t>25.7s</t>
  </si>
  <si>
    <t>11.24m</t>
  </si>
  <si>
    <t>34.14m</t>
  </si>
  <si>
    <t>Raymond Felton</t>
  </si>
  <si>
    <t>Prosperity</t>
  </si>
  <si>
    <t>15.95s</t>
  </si>
  <si>
    <t>2309s</t>
  </si>
  <si>
    <t>Bob Green</t>
  </si>
  <si>
    <t>54.8s</t>
  </si>
  <si>
    <t>Henry Jordan</t>
  </si>
  <si>
    <t>2.89m</t>
  </si>
  <si>
    <t>Jonathan Berry</t>
  </si>
  <si>
    <t>Simpsonville</t>
  </si>
  <si>
    <t>Nonie Hudnall</t>
  </si>
  <si>
    <t>Cynthia Lucking</t>
  </si>
  <si>
    <t>Justin Bishop</t>
  </si>
  <si>
    <t>30-34 Men 10000m</t>
  </si>
  <si>
    <t>Johnnie Dye</t>
  </si>
  <si>
    <t>West Union</t>
  </si>
  <si>
    <t>Brian Roegiers</t>
  </si>
  <si>
    <t>Brandon</t>
  </si>
  <si>
    <t>13.46m</t>
  </si>
  <si>
    <t>42.82m</t>
  </si>
  <si>
    <t>Michelle Rowe</t>
  </si>
  <si>
    <t>Rapid City</t>
  </si>
  <si>
    <t>John Mackersie</t>
  </si>
  <si>
    <t>12.69m</t>
  </si>
  <si>
    <t>41.87m</t>
  </si>
  <si>
    <t>17.05m</t>
  </si>
  <si>
    <t>Sonja Friend-Uhl</t>
  </si>
  <si>
    <t>Eric Rouse</t>
  </si>
  <si>
    <t>Bristol</t>
  </si>
  <si>
    <t>10.93m</t>
  </si>
  <si>
    <t>Robert Southerlan</t>
  </si>
  <si>
    <t>Cookeville</t>
  </si>
  <si>
    <t>1.98m</t>
  </si>
  <si>
    <t>Mary Kelly</t>
  </si>
  <si>
    <t>Crossville</t>
  </si>
  <si>
    <t>Randy Welch</t>
  </si>
  <si>
    <t>12.8016m</t>
  </si>
  <si>
    <t>46.3296m</t>
  </si>
  <si>
    <t>Paul Fanelli</t>
  </si>
  <si>
    <t>Eads</t>
  </si>
  <si>
    <t>58.32s</t>
  </si>
  <si>
    <t>Susan Rollins</t>
  </si>
  <si>
    <t>Johnson City</t>
  </si>
  <si>
    <t>Tom McCormack</t>
  </si>
  <si>
    <t>Jonesborough</t>
  </si>
  <si>
    <t>Brian Ricketts</t>
  </si>
  <si>
    <t>11.94s</t>
  </si>
  <si>
    <t>16.41s</t>
  </si>
  <si>
    <t>59.01s</t>
  </si>
  <si>
    <t>Christopher Ricketts</t>
  </si>
  <si>
    <t>11.57s</t>
  </si>
  <si>
    <t>Charles Green</t>
  </si>
  <si>
    <t>Mount Juliet</t>
  </si>
  <si>
    <t>Dan Smithhisler</t>
  </si>
  <si>
    <t>Margie Stoll</t>
  </si>
  <si>
    <t>70-74 Women 1500m</t>
  </si>
  <si>
    <t>70-74 Women 5000m</t>
  </si>
  <si>
    <t>70-74 Women 10000m</t>
  </si>
  <si>
    <t>Angela Sauer</t>
  </si>
  <si>
    <t>Pleasant View</t>
  </si>
  <si>
    <t>Melanie Blake</t>
  </si>
  <si>
    <t>William Enicks</t>
  </si>
  <si>
    <t>14.96m</t>
  </si>
  <si>
    <t>44.22m</t>
  </si>
  <si>
    <t>38.55m</t>
  </si>
  <si>
    <t>Reggie Garner</t>
  </si>
  <si>
    <t>Dallas Masters Track &amp; Field Club</t>
  </si>
  <si>
    <t>Wayne Bennett</t>
  </si>
  <si>
    <t>16.19s</t>
  </si>
  <si>
    <t>35.28s</t>
  </si>
  <si>
    <t>Carolyn McCormick</t>
  </si>
  <si>
    <t>Waterloo Track &amp; Field Club</t>
  </si>
  <si>
    <t>19.04s</t>
  </si>
  <si>
    <t>40.57s</t>
  </si>
  <si>
    <t>Dan McCormack</t>
  </si>
  <si>
    <t>25.89s</t>
  </si>
  <si>
    <t>Lamar Galloway</t>
  </si>
  <si>
    <t>Marion Coffee</t>
  </si>
  <si>
    <t>20.77s</t>
  </si>
  <si>
    <t>46.48s</t>
  </si>
  <si>
    <t>Todd Reed</t>
  </si>
  <si>
    <t>23.92s</t>
  </si>
  <si>
    <t>52.83s</t>
  </si>
  <si>
    <t>15.6s</t>
  </si>
  <si>
    <t>Napoleon Griffin</t>
  </si>
  <si>
    <t>11.75s</t>
  </si>
  <si>
    <t>23.5s</t>
  </si>
  <si>
    <t>Will Hickman</t>
  </si>
  <si>
    <t>Larry Bonnett</t>
  </si>
  <si>
    <t>Bertram</t>
  </si>
  <si>
    <t>32.04m</t>
  </si>
  <si>
    <t>Brad McFarling</t>
  </si>
  <si>
    <t>3.85m</t>
  </si>
  <si>
    <t>Dolf Berle</t>
  </si>
  <si>
    <t>3.70m</t>
  </si>
  <si>
    <t>Don Isett</t>
  </si>
  <si>
    <t>Texas Express TFC</t>
  </si>
  <si>
    <t>3.23m</t>
  </si>
  <si>
    <t>La Shon Nedd-Johnson</t>
  </si>
  <si>
    <t>14.2s</t>
  </si>
  <si>
    <t>32.22s</t>
  </si>
  <si>
    <t>Orville Rogers</t>
  </si>
  <si>
    <t>95-99 Men 400m</t>
  </si>
  <si>
    <t>95-99 Men 800m</t>
  </si>
  <si>
    <t>Darrel Harriman</t>
  </si>
  <si>
    <t>Linda Neely-shelmire</t>
  </si>
  <si>
    <t>Dickinson</t>
  </si>
  <si>
    <t>16.35s</t>
  </si>
  <si>
    <t>Ernie Bautista</t>
  </si>
  <si>
    <t>El Paso</t>
  </si>
  <si>
    <t>Paul Pearson</t>
  </si>
  <si>
    <t>Eric Cole</t>
  </si>
  <si>
    <t>13.64m</t>
  </si>
  <si>
    <t>49.38m</t>
  </si>
  <si>
    <t>55.54m</t>
  </si>
  <si>
    <t>15.98m</t>
  </si>
  <si>
    <t>Amanda Watson</t>
  </si>
  <si>
    <t>Fort Worth</t>
  </si>
  <si>
    <t>David Gordon</t>
  </si>
  <si>
    <t>Robert Johnson</t>
  </si>
  <si>
    <t>12.77s</t>
  </si>
  <si>
    <t>Bob Crites</t>
  </si>
  <si>
    <t>12-6.00s</t>
  </si>
  <si>
    <t>Frisco</t>
  </si>
  <si>
    <t>62.46m</t>
  </si>
  <si>
    <t>Kevin Dilworth</t>
  </si>
  <si>
    <t>Garland</t>
  </si>
  <si>
    <t>7.25m</t>
  </si>
  <si>
    <t>Ricky Easley</t>
  </si>
  <si>
    <t>52.37s</t>
  </si>
  <si>
    <t>43.19m</t>
  </si>
  <si>
    <t>Kerry Sloan</t>
  </si>
  <si>
    <t>Steven Warr</t>
  </si>
  <si>
    <t>Hockley</t>
  </si>
  <si>
    <t>Chris Jones</t>
  </si>
  <si>
    <t>50.08s</t>
  </si>
  <si>
    <t>Delwin Cobb</t>
  </si>
  <si>
    <t>85-89 Men 800m</t>
  </si>
  <si>
    <t>85-89 Men 1500m</t>
  </si>
  <si>
    <t>Dinah Anderson</t>
  </si>
  <si>
    <t>Helen Croskell</t>
  </si>
  <si>
    <t>40-44 Women Pole Vault</t>
  </si>
  <si>
    <t>Jim Gerhardt</t>
  </si>
  <si>
    <t>8.66m</t>
  </si>
  <si>
    <t>25.91m</t>
  </si>
  <si>
    <t>20.57m</t>
  </si>
  <si>
    <t>9.19m</t>
  </si>
  <si>
    <t>21.87m</t>
  </si>
  <si>
    <t>Lewis Edmonson</t>
  </si>
  <si>
    <t>Marvin Hollan</t>
  </si>
  <si>
    <t>Paul Dostal</t>
  </si>
  <si>
    <t>Peter Mullin</t>
  </si>
  <si>
    <t>Richard McGee</t>
  </si>
  <si>
    <t>Sabra Harvey</t>
  </si>
  <si>
    <t>65-69 Women 5000m</t>
  </si>
  <si>
    <t>Max Siu</t>
  </si>
  <si>
    <t>Irving</t>
  </si>
  <si>
    <t>16.5s</t>
  </si>
  <si>
    <t>Herbert Powers</t>
  </si>
  <si>
    <t>15.49s</t>
  </si>
  <si>
    <t>32.73s</t>
  </si>
  <si>
    <t>3.99m</t>
  </si>
  <si>
    <t>23.51m</t>
  </si>
  <si>
    <t>24.08m</t>
  </si>
  <si>
    <t>2473s</t>
  </si>
  <si>
    <t>Joe Conway</t>
  </si>
  <si>
    <t>Mack Stewart</t>
  </si>
  <si>
    <t>29.8s</t>
  </si>
  <si>
    <t>Ken Wilson</t>
  </si>
  <si>
    <t>Kerrville</t>
  </si>
  <si>
    <t>32.13m</t>
  </si>
  <si>
    <t>Killeen</t>
  </si>
  <si>
    <t>3.54m</t>
  </si>
  <si>
    <t>25.46m</t>
  </si>
  <si>
    <t>Achim Noack</t>
  </si>
  <si>
    <t>League City</t>
  </si>
  <si>
    <t>Ed Riewerts</t>
  </si>
  <si>
    <t>Texas Throwers Club</t>
  </si>
  <si>
    <t>51.97m</t>
  </si>
  <si>
    <t>Rusty Hodapp</t>
  </si>
  <si>
    <t>Texas Running Center</t>
  </si>
  <si>
    <t>Reed Masters</t>
  </si>
  <si>
    <t>Scott Eriksson</t>
  </si>
  <si>
    <t>Steve Filipski</t>
  </si>
  <si>
    <t>Vernon Ogle</t>
  </si>
  <si>
    <t>Debbie Hammond</t>
  </si>
  <si>
    <t>Texas Titans Track</t>
  </si>
  <si>
    <t>Alyassia Ruiz</t>
  </si>
  <si>
    <t>Round Rock</t>
  </si>
  <si>
    <t>Lakai Collins</t>
  </si>
  <si>
    <t>Rowlett</t>
  </si>
  <si>
    <t>Peter La Barge</t>
  </si>
  <si>
    <t>36.26m</t>
  </si>
  <si>
    <t>13.94m</t>
  </si>
  <si>
    <t>36.37m</t>
  </si>
  <si>
    <t>Brian Schmidt</t>
  </si>
  <si>
    <t>Sachse</t>
  </si>
  <si>
    <t>Luke's Locker Incorporated</t>
  </si>
  <si>
    <t>Gavin Thorne</t>
  </si>
  <si>
    <t>Donald Curry</t>
  </si>
  <si>
    <t>The Woodlands Pole Vault Club/TWPV</t>
  </si>
  <si>
    <t>Joe Summerlin</t>
  </si>
  <si>
    <t>16.6s</t>
  </si>
  <si>
    <t>35.84s</t>
  </si>
  <si>
    <t>Wanda Newsom</t>
  </si>
  <si>
    <t>38.68s</t>
  </si>
  <si>
    <t>10.01m</t>
  </si>
  <si>
    <t>10.12m</t>
  </si>
  <si>
    <t>Stephen Smith</t>
  </si>
  <si>
    <t>Adidas Team Green Running</t>
  </si>
  <si>
    <t>Robert Hahn</t>
  </si>
  <si>
    <t>13.85s</t>
  </si>
  <si>
    <t>19.85s</t>
  </si>
  <si>
    <t>Herbert Acord</t>
  </si>
  <si>
    <t>34s</t>
  </si>
  <si>
    <t>65-69 Women 10000m</t>
  </si>
  <si>
    <t>Brad Barton</t>
  </si>
  <si>
    <t>Aaron Sampson</t>
  </si>
  <si>
    <t>Salt Lake City</t>
  </si>
  <si>
    <t>Lloyd Hansen</t>
  </si>
  <si>
    <t>Rebecca Garson</t>
  </si>
  <si>
    <t>Tidewater Striders</t>
  </si>
  <si>
    <t>50-54 Women 10000m Race Walk</t>
  </si>
  <si>
    <t>John Brittain</t>
  </si>
  <si>
    <t>Theodore Robinson</t>
  </si>
  <si>
    <t>Wanda Robinson</t>
  </si>
  <si>
    <t>Gerard Nezet</t>
  </si>
  <si>
    <t>Bernhard Stamm</t>
  </si>
  <si>
    <t>40.32m</t>
  </si>
  <si>
    <t>Terri Rath</t>
  </si>
  <si>
    <t>14.36s</t>
  </si>
  <si>
    <t>29.69s</t>
  </si>
  <si>
    <t>John Dyer</t>
  </si>
  <si>
    <t>Ashland</t>
  </si>
  <si>
    <t>57.6s</t>
  </si>
  <si>
    <t>Thomas Inzana</t>
  </si>
  <si>
    <t>Blacksburg</t>
  </si>
  <si>
    <t>Nick Whited</t>
  </si>
  <si>
    <t>Bluefield</t>
  </si>
  <si>
    <t>Richard Moon</t>
  </si>
  <si>
    <t>Ronald Humphrey</t>
  </si>
  <si>
    <t>Brian Benfer</t>
  </si>
  <si>
    <t>Pony Express Track &amp; Field Club</t>
  </si>
  <si>
    <t>James Etter</t>
  </si>
  <si>
    <t>14.77s</t>
  </si>
  <si>
    <t>Dixon Hemphill</t>
  </si>
  <si>
    <t>85-89 Men 5000m</t>
  </si>
  <si>
    <t>18.50m</t>
  </si>
  <si>
    <t>Bryan Jagoe</t>
  </si>
  <si>
    <t>Falls Church</t>
  </si>
  <si>
    <t>14.94s</t>
  </si>
  <si>
    <t>12.60m</t>
  </si>
  <si>
    <t>Curtis Morgan</t>
  </si>
  <si>
    <t>18s</t>
  </si>
  <si>
    <t>9.23m</t>
  </si>
  <si>
    <t>Alice Kassens</t>
  </si>
  <si>
    <t>Fincastle</t>
  </si>
  <si>
    <t>Roanoke Valley Elite</t>
  </si>
  <si>
    <t>David Cannon</t>
  </si>
  <si>
    <t>Walter Bass</t>
  </si>
  <si>
    <t>Gladys</t>
  </si>
  <si>
    <t>Daniel Brown</t>
  </si>
  <si>
    <t>Glen Allen</t>
  </si>
  <si>
    <t>35.06m</t>
  </si>
  <si>
    <t>Donald Bond</t>
  </si>
  <si>
    <t>James Crocker</t>
  </si>
  <si>
    <t>52.49s</t>
  </si>
  <si>
    <t>Thomas Kupke</t>
  </si>
  <si>
    <t>Frank Cancino</t>
  </si>
  <si>
    <t>Hopewell</t>
  </si>
  <si>
    <t>14.17m</t>
  </si>
  <si>
    <t>36.92m</t>
  </si>
  <si>
    <t>42.80m</t>
  </si>
  <si>
    <t>John Billingsley</t>
  </si>
  <si>
    <t>Manakin-Sabot</t>
  </si>
  <si>
    <t>Philippe Rolly</t>
  </si>
  <si>
    <t>Baltimore Washington Athletic Club</t>
  </si>
  <si>
    <t>Ted Poulos</t>
  </si>
  <si>
    <t>Ed Montgomery</t>
  </si>
  <si>
    <t>Midlothian</t>
  </si>
  <si>
    <t>Ross McDonald</t>
  </si>
  <si>
    <t>12.88m</t>
  </si>
  <si>
    <t>Karen Mahoney</t>
  </si>
  <si>
    <t>Oakton</t>
  </si>
  <si>
    <t>Jason James</t>
  </si>
  <si>
    <t>Petersburg</t>
  </si>
  <si>
    <t>Craig Chasse</t>
  </si>
  <si>
    <t>Greg Petrosian</t>
  </si>
  <si>
    <t>Gary Sutton</t>
  </si>
  <si>
    <t>Kaestner McDonnough</t>
  </si>
  <si>
    <t>27.12s</t>
  </si>
  <si>
    <t>Keith Witherspoon</t>
  </si>
  <si>
    <t>10.40m</t>
  </si>
  <si>
    <t>Jeffrey Stone</t>
  </si>
  <si>
    <t>South Chesterfield</t>
  </si>
  <si>
    <t>Norman Jackson</t>
  </si>
  <si>
    <t>19.2s</t>
  </si>
  <si>
    <t>Roy Englert</t>
  </si>
  <si>
    <t>90-94 Men 5000m</t>
  </si>
  <si>
    <t>Carlos Pena</t>
  </si>
  <si>
    <t>Marshall Ray</t>
  </si>
  <si>
    <t>12.76s</t>
  </si>
  <si>
    <t>John Northrup</t>
  </si>
  <si>
    <t>Winchester</t>
  </si>
  <si>
    <t>59.8s</t>
  </si>
  <si>
    <t>Zane Rodriguez</t>
  </si>
  <si>
    <t>Norwich</t>
  </si>
  <si>
    <t>VT</t>
  </si>
  <si>
    <t>Shelburne</t>
  </si>
  <si>
    <t>80-84 Women Pentathlon</t>
  </si>
  <si>
    <t>Francesca Moravecsik</t>
  </si>
  <si>
    <t>South Burlington</t>
  </si>
  <si>
    <t>Green Mountain Athletic Association</t>
  </si>
  <si>
    <t>6.26m</t>
  </si>
  <si>
    <t>14.15m</t>
  </si>
  <si>
    <t>17.71m</t>
  </si>
  <si>
    <t>Dena Birade</t>
  </si>
  <si>
    <t>Laurent Birade</t>
  </si>
  <si>
    <t>Scott Rick</t>
  </si>
  <si>
    <t>Gabrielle Johnston</t>
  </si>
  <si>
    <t>59.04s</t>
  </si>
  <si>
    <t>Carol Wilkinson</t>
  </si>
  <si>
    <t>Kennewick</t>
  </si>
  <si>
    <t>Roger Vergin</t>
  </si>
  <si>
    <t>Club Northwest</t>
  </si>
  <si>
    <t>17.4s</t>
  </si>
  <si>
    <t>2.30m</t>
  </si>
  <si>
    <t>8.10m</t>
  </si>
  <si>
    <t>3200s</t>
  </si>
  <si>
    <t>27.08s</t>
  </si>
  <si>
    <t>15.97s</t>
  </si>
  <si>
    <t>48.18s</t>
  </si>
  <si>
    <t>3300s</t>
  </si>
  <si>
    <t>Woody Deitrich</t>
  </si>
  <si>
    <t>14.39s</t>
  </si>
  <si>
    <t>29.53s</t>
  </si>
  <si>
    <t>George Schroeder</t>
  </si>
  <si>
    <t>26.87s</t>
  </si>
  <si>
    <t>4.53m</t>
  </si>
  <si>
    <t>Ted Peterson</t>
  </si>
  <si>
    <t>Wisconsin Track Club</t>
  </si>
  <si>
    <t>Michael De Witt</t>
  </si>
  <si>
    <t>Kenosha</t>
  </si>
  <si>
    <t>Parkside Athletic Club</t>
  </si>
  <si>
    <t>Kimberly Virden</t>
  </si>
  <si>
    <t>Achilles International Madison Chapter</t>
  </si>
  <si>
    <t>25.11m</t>
  </si>
  <si>
    <t>31.31m</t>
  </si>
  <si>
    <t>10.18m</t>
  </si>
  <si>
    <t>28.30m</t>
  </si>
  <si>
    <t>Michael Berndt</t>
  </si>
  <si>
    <t>Paul Milewski</t>
  </si>
  <si>
    <t>Oak Creek</t>
  </si>
  <si>
    <t>14.17s</t>
  </si>
  <si>
    <t>29.55s</t>
  </si>
  <si>
    <t>Bernie Finch</t>
  </si>
  <si>
    <t>19s</t>
  </si>
  <si>
    <t>40.5s</t>
  </si>
  <si>
    <t>1.08m</t>
  </si>
  <si>
    <t>3.00m</t>
  </si>
  <si>
    <t>80-84 Men Triple Jump</t>
  </si>
  <si>
    <t>6.00m</t>
  </si>
  <si>
    <t>8.00m</t>
  </si>
  <si>
    <t>Alfred Dubois</t>
  </si>
  <si>
    <t>Christopher Stadler</t>
  </si>
  <si>
    <t>Michael Bailey</t>
  </si>
  <si>
    <t>Capital City Striders Inc.</t>
  </si>
  <si>
    <t>Robert Bowen</t>
  </si>
  <si>
    <t>Martinsburg</t>
  </si>
  <si>
    <t>12.91s</t>
  </si>
  <si>
    <t>26.24s</t>
  </si>
  <si>
    <t>City 2015 Outdoor Jax</t>
  </si>
  <si>
    <t>City Merge</t>
  </si>
  <si>
    <t>Middle Name</t>
  </si>
  <si>
    <t>Suffix</t>
  </si>
  <si>
    <t>Citizenship</t>
  </si>
  <si>
    <t>Events</t>
  </si>
  <si>
    <t>Nieder</t>
  </si>
  <si>
    <t>F</t>
  </si>
  <si>
    <t>Anchorage</t>
  </si>
  <si>
    <t>AK</t>
  </si>
  <si>
    <t>USA</t>
  </si>
  <si>
    <t>High Jump;</t>
  </si>
  <si>
    <t>L</t>
  </si>
  <si>
    <t>Huntsville</t>
  </si>
  <si>
    <t>200m; 60m; Long Jump; Triple Jump;</t>
  </si>
  <si>
    <t>S</t>
  </si>
  <si>
    <t>200m; 400m;</t>
  </si>
  <si>
    <t>Weighall</t>
  </si>
  <si>
    <t>Wetumpka</t>
  </si>
  <si>
    <t>Long Jump; Pentathlon;</t>
  </si>
  <si>
    <t>J</t>
  </si>
  <si>
    <t>Spencer</t>
  </si>
  <si>
    <t>200m; 60m;</t>
  </si>
  <si>
    <t>Lockett</t>
  </si>
  <si>
    <t>1 Mile; 3000m; 800m;</t>
  </si>
  <si>
    <t>D</t>
  </si>
  <si>
    <t>200m; 400m; 60m;</t>
  </si>
  <si>
    <t>Clyde</t>
  </si>
  <si>
    <t>H</t>
  </si>
  <si>
    <t>Miles</t>
  </si>
  <si>
    <t>Morenci</t>
  </si>
  <si>
    <t>Shot Put;</t>
  </si>
  <si>
    <t>Kettisha</t>
  </si>
  <si>
    <t>Colon-Villareal</t>
  </si>
  <si>
    <t>Clint</t>
  </si>
  <si>
    <t>1 Mile; 3000m;</t>
  </si>
  <si>
    <t>N</t>
  </si>
  <si>
    <t>Shot Put; Superweight Throw; Weight Throw;</t>
  </si>
  <si>
    <t>60m;</t>
  </si>
  <si>
    <t>B</t>
  </si>
  <si>
    <t>High Jump; Pentathlon; Shot Put; Superweight Throw; Weight Throw;</t>
  </si>
  <si>
    <t>Christa</t>
  </si>
  <si>
    <t>Bortignon</t>
  </si>
  <si>
    <t>West Vancouver</t>
  </si>
  <si>
    <t>BC</t>
  </si>
  <si>
    <t>CAN</t>
  </si>
  <si>
    <t>200m; 60m; 60m Hurdles; High Jump; Long Jump; Pentathlon; Shot Put; Triple Jump;</t>
  </si>
  <si>
    <t>Albany</t>
  </si>
  <si>
    <t>Pentathlon;</t>
  </si>
  <si>
    <t>K</t>
  </si>
  <si>
    <t>Tachyon Track Club</t>
  </si>
  <si>
    <t>Aliso Viejo</t>
  </si>
  <si>
    <t>Sr</t>
  </si>
  <si>
    <t>T</t>
  </si>
  <si>
    <t>Guillory</t>
  </si>
  <si>
    <t>Jennifer</t>
  </si>
  <si>
    <t>Charles Tucker</t>
  </si>
  <si>
    <t>Brugh</t>
  </si>
  <si>
    <t>Cerritos</t>
  </si>
  <si>
    <t>3000m Race Walk;</t>
  </si>
  <si>
    <t>Colton</t>
  </si>
  <si>
    <t>JAM</t>
  </si>
  <si>
    <t>A</t>
  </si>
  <si>
    <t>El Segundo</t>
  </si>
  <si>
    <t>Makini</t>
  </si>
  <si>
    <t>Enakaya</t>
  </si>
  <si>
    <t>200m; 60m; Long Jump;</t>
  </si>
  <si>
    <t>O</t>
  </si>
  <si>
    <t>Escondido</t>
  </si>
  <si>
    <t>Eileen</t>
  </si>
  <si>
    <t>Kickish</t>
  </si>
  <si>
    <t>Fountain Valley</t>
  </si>
  <si>
    <t>1 Mile;</t>
  </si>
  <si>
    <t>Golden West Athletics Club</t>
  </si>
  <si>
    <t>400m; 800m;</t>
  </si>
  <si>
    <t>Grass Valley</t>
  </si>
  <si>
    <t>Superweight Throw; Weight Throw;</t>
  </si>
  <si>
    <t>1 Mile; 3000m; 400m; 800m;</t>
  </si>
  <si>
    <t>R</t>
  </si>
  <si>
    <t>Hercules</t>
  </si>
  <si>
    <t>Stevens</t>
  </si>
  <si>
    <t>Hermosa Beach</t>
  </si>
  <si>
    <t>High Jump; Long Jump; Triple Jump;</t>
  </si>
  <si>
    <t>Retzer</t>
  </si>
  <si>
    <t>V</t>
  </si>
  <si>
    <t>Long Jump; Triple Jump;</t>
  </si>
  <si>
    <t>Long Jump; Pentathlon; Triple Jump;</t>
  </si>
  <si>
    <t>200m; 60m; High Jump;</t>
  </si>
  <si>
    <t>Givens</t>
  </si>
  <si>
    <t>60m Hurdles;</t>
  </si>
  <si>
    <t>Toro</t>
  </si>
  <si>
    <t>Lompoc</t>
  </si>
  <si>
    <t>200m; 60m; 60m Hurdles; Long Jump; Triple Jump;</t>
  </si>
  <si>
    <t>Babatunde</t>
  </si>
  <si>
    <t>Marina</t>
  </si>
  <si>
    <t>De La Puente</t>
  </si>
  <si>
    <t>Marina del Rey</t>
  </si>
  <si>
    <t>200m; 400m; 60m; High Jump; Superweight Throw;</t>
  </si>
  <si>
    <t>200m; 60m; 60m Hurdles; Long Jump; Pentathlon;</t>
  </si>
  <si>
    <t>Sims</t>
  </si>
  <si>
    <t>60m; 800m;</t>
  </si>
  <si>
    <t>E</t>
  </si>
  <si>
    <t>Leis</t>
  </si>
  <si>
    <t>400m; High Jump; Long Jump; Triple Jump;</t>
  </si>
  <si>
    <t>3000m;</t>
  </si>
  <si>
    <t>Quenton</t>
  </si>
  <si>
    <t>Nesel</t>
  </si>
  <si>
    <t>Reseda</t>
  </si>
  <si>
    <t>Boland</t>
  </si>
  <si>
    <t>G</t>
  </si>
  <si>
    <t>Michon</t>
  </si>
  <si>
    <t>Chip</t>
  </si>
  <si>
    <t>200m; 60m; 60m Hurdles; Long Jump; Pentathlon; Shot Put;</t>
  </si>
  <si>
    <t>200m; 60m; 60m Hurdles; High Jump; Long Jump; Pole Vault;</t>
  </si>
  <si>
    <t>Kuba</t>
  </si>
  <si>
    <t>Wasowski</t>
  </si>
  <si>
    <t>60m; Long Jump;</t>
  </si>
  <si>
    <t>Dimitry</t>
  </si>
  <si>
    <t>Yakoushkin</t>
  </si>
  <si>
    <t>San Francisco</t>
  </si>
  <si>
    <t>Cramer</t>
  </si>
  <si>
    <t>Santa Clarita</t>
  </si>
  <si>
    <t>Empire Runners Club of Sonoma County</t>
  </si>
  <si>
    <t>60m Hurdles; Long Jump; Pentathlon; Triple Jump;</t>
  </si>
  <si>
    <t>Blackman</t>
  </si>
  <si>
    <t>GBR</t>
  </si>
  <si>
    <t>1 Mile; 200m; 3000m; 400m; 800m;</t>
  </si>
  <si>
    <t>Muth</t>
  </si>
  <si>
    <t>Stanton</t>
  </si>
  <si>
    <t>1 Mile; 3000m; 400m; 800m; Long Jump; Triple Jump;</t>
  </si>
  <si>
    <t>Yuko</t>
  </si>
  <si>
    <t>Hayashi</t>
  </si>
  <si>
    <t>JPN</t>
  </si>
  <si>
    <t>Carr</t>
  </si>
  <si>
    <t>Jr</t>
  </si>
  <si>
    <t>West Hills</t>
  </si>
  <si>
    <t>1 Mile; 800m;</t>
  </si>
  <si>
    <t>Dorian</t>
  </si>
  <si>
    <t>200m;</t>
  </si>
  <si>
    <t>Ingram</t>
  </si>
  <si>
    <t>III</t>
  </si>
  <si>
    <t>60m Hurdles; High Jump; Shot Put; Triple Jump;</t>
  </si>
  <si>
    <t>Vinnie</t>
  </si>
  <si>
    <t>Basile</t>
  </si>
  <si>
    <t>60m Hurdles; High Jump; Pentathlon; Shot Put; Triple Jump; Weight Throw;</t>
  </si>
  <si>
    <t>High Jump; Pole Vault;</t>
  </si>
  <si>
    <t>Donnelly</t>
  </si>
  <si>
    <t>60m; Pentathlon;</t>
  </si>
  <si>
    <t>Thal</t>
  </si>
  <si>
    <t>Woods</t>
  </si>
  <si>
    <t>Gene</t>
  </si>
  <si>
    <t>Iwen</t>
  </si>
  <si>
    <t>Elizabeth</t>
  </si>
  <si>
    <t>Triple Jump;</t>
  </si>
  <si>
    <t>Alexandra</t>
  </si>
  <si>
    <t>Newman</t>
  </si>
  <si>
    <t>Impala Racing Team</t>
  </si>
  <si>
    <t>Golden</t>
  </si>
  <si>
    <t>Nicoletti</t>
  </si>
  <si>
    <t>60m Hurdles; High Jump; Long Jump; Shot Put; Triple Jump;</t>
  </si>
  <si>
    <t>Maryanne</t>
  </si>
  <si>
    <t>Connecticut Racewalkers</t>
  </si>
  <si>
    <t>Weatherhead</t>
  </si>
  <si>
    <t>Granby</t>
  </si>
  <si>
    <t>Groton</t>
  </si>
  <si>
    <t>1 Mile; 400m; 800m;</t>
  </si>
  <si>
    <t>Pomper</t>
  </si>
  <si>
    <t>P</t>
  </si>
  <si>
    <t>Kinahan</t>
  </si>
  <si>
    <t>Redding</t>
  </si>
  <si>
    <t>Montieth</t>
  </si>
  <si>
    <t>Ridgefield</t>
  </si>
  <si>
    <t>Sommer</t>
  </si>
  <si>
    <t>West Hartford</t>
  </si>
  <si>
    <t>High Jump; Shot Put; Superweight Throw; Weight Throw;</t>
  </si>
  <si>
    <t>Barmer</t>
  </si>
  <si>
    <t>200m; 60m; 60m Hurdles; Long Jump;</t>
  </si>
  <si>
    <t>Herman</t>
  </si>
  <si>
    <t>Buckman</t>
  </si>
  <si>
    <t>Crawford</t>
  </si>
  <si>
    <t>Kennie</t>
  </si>
  <si>
    <t>D.C. Capitol T&amp;F Club and CC Team, Inc.</t>
  </si>
  <si>
    <t>800m;</t>
  </si>
  <si>
    <t>Ehrenhaft</t>
  </si>
  <si>
    <t>60m; 60m Hurdles; Triple Jump;</t>
  </si>
  <si>
    <t>400m;</t>
  </si>
  <si>
    <t>Dewayne</t>
  </si>
  <si>
    <t>Koontz</t>
  </si>
  <si>
    <t>200m; 3000m Race Walk; 400m; 60m;</t>
  </si>
  <si>
    <t>Mills</t>
  </si>
  <si>
    <t>Spider</t>
  </si>
  <si>
    <t>Tribble</t>
  </si>
  <si>
    <t>Wigglesworth</t>
  </si>
  <si>
    <t>Shearer</t>
  </si>
  <si>
    <t>Glowitz</t>
  </si>
  <si>
    <t>60m Hurdles; High Jump; Long Jump; Triple Jump;</t>
  </si>
  <si>
    <t>Crowell</t>
  </si>
  <si>
    <t>Hockessin</t>
  </si>
  <si>
    <t>Friend</t>
  </si>
  <si>
    <t>200m; 400m; 60m; Long Jump;</t>
  </si>
  <si>
    <t>Charmaine</t>
  </si>
  <si>
    <t>200m; 400m; Shot Put; Superweight Throw; Weight Throw;</t>
  </si>
  <si>
    <t>High Jump; Long Jump;</t>
  </si>
  <si>
    <t>Long Jump; Shot Put; Superweight Throw; Weight Throw;</t>
  </si>
  <si>
    <t>Delores</t>
  </si>
  <si>
    <t>Grandison</t>
  </si>
  <si>
    <t>60m; 60m Hurdles; High Jump; Long Jump; Pentathlon; Pole Vault; Shot Put; Superweight Throw; Weight Throw;</t>
  </si>
  <si>
    <t>Pike Creek Valley Running Club</t>
  </si>
  <si>
    <t>Nolly</t>
  </si>
  <si>
    <t>60m Hurdles; Long Jump; Triple Jump;</t>
  </si>
  <si>
    <t>Pole Vault;</t>
  </si>
  <si>
    <t>60m Hurdles; High Jump; Pole Vault;</t>
  </si>
  <si>
    <t>Shot Put; Weight Throw;</t>
  </si>
  <si>
    <t>3000m; 60m Hurdles; 800m;</t>
  </si>
  <si>
    <t>Sylvia</t>
  </si>
  <si>
    <t>Ellis</t>
  </si>
  <si>
    <t>60m; Long Jump; Triple Jump;</t>
  </si>
  <si>
    <t>1 Mile; 200m; 400m; 60m; 800m;</t>
  </si>
  <si>
    <t>Norfleet</t>
  </si>
  <si>
    <t>Oliver</t>
  </si>
  <si>
    <t>Miguel</t>
  </si>
  <si>
    <t>Puerto</t>
  </si>
  <si>
    <t>60m Hurdles; High Jump; Long Jump; Pentathlon; Shot Put;</t>
  </si>
  <si>
    <t>Dian</t>
  </si>
  <si>
    <t>JTC Running</t>
  </si>
  <si>
    <t>1 Mile; 3000m Race Walk; 400m; 60m;</t>
  </si>
  <si>
    <t>Dias</t>
  </si>
  <si>
    <t>Pay</t>
  </si>
  <si>
    <t>Carstensen</t>
  </si>
  <si>
    <t>O'Grattan</t>
  </si>
  <si>
    <t>60m; 60m Hurdles;</t>
  </si>
  <si>
    <t>Sprint Athletics Track Club</t>
  </si>
  <si>
    <t>Lydia</t>
  </si>
  <si>
    <t>60m Hurdles; 800m; High Jump; Long Jump; Pentathlon; Pole Vault; Superweight Throw; Triple Jump;</t>
  </si>
  <si>
    <t>Marie</t>
  </si>
  <si>
    <t>Bearden</t>
  </si>
  <si>
    <t>Ball Ground</t>
  </si>
  <si>
    <t>Yolanda</t>
  </si>
  <si>
    <t>Gaines</t>
  </si>
  <si>
    <t>1 Mile; 200m; 3000m; 400m; 60m; 60m Hurdles; 800m; High Jump; Long Jump; Pole Vault; Shot Put; Superweight Throw; Triple Jump; Weight Throw;</t>
  </si>
  <si>
    <t>60m; Shot Put; Superweight Throw; Weight Throw;</t>
  </si>
  <si>
    <t>1 Mile; 200m;</t>
  </si>
  <si>
    <t>LaQuesha</t>
  </si>
  <si>
    <t>Limin</t>
  </si>
  <si>
    <t>Niu</t>
  </si>
  <si>
    <t>Tavares</t>
  </si>
  <si>
    <t>200m; 400m; 60m; 60m Hurdles; High Jump; Long Jump; Pole Vault; Triple Jump;</t>
  </si>
  <si>
    <t>Throw1deep Club</t>
  </si>
  <si>
    <t>Finney</t>
  </si>
  <si>
    <t>Rocky Face</t>
  </si>
  <si>
    <t>200m; 400m; 800m;</t>
  </si>
  <si>
    <t>Wheeler</t>
  </si>
  <si>
    <t>200m; 3000m; 60m; 60m Hurdles; 800m; High Jump; Long Jump; Pentathlon; Pole Vault; Shot Put; Triple Jump;</t>
  </si>
  <si>
    <t>Kay</t>
  </si>
  <si>
    <t>Glynn</t>
  </si>
  <si>
    <t>Hastings</t>
  </si>
  <si>
    <t>High Jump; Long Jump; Pole Vault; Weight Throw;</t>
  </si>
  <si>
    <t>Sioux City</t>
  </si>
  <si>
    <t>1 Mile; 3000m; 60m Hurdles; 800m; High Jump; Long Jump; Shot Put; Superweight Throw; Triple Jump; Weight Throw;</t>
  </si>
  <si>
    <t>Chebasse</t>
  </si>
  <si>
    <t>LaCharles</t>
  </si>
  <si>
    <t>Josette</t>
  </si>
  <si>
    <t>Bedenfield</t>
  </si>
  <si>
    <t>Rashida</t>
  </si>
  <si>
    <t>Gates</t>
  </si>
  <si>
    <t>Cherylyn</t>
  </si>
  <si>
    <t>Gooch</t>
  </si>
  <si>
    <t>University of Chicago Track Club</t>
  </si>
  <si>
    <t>Rhyne</t>
  </si>
  <si>
    <t>Summers</t>
  </si>
  <si>
    <t>Weight Throw;</t>
  </si>
  <si>
    <t>Breese</t>
  </si>
  <si>
    <t>II</t>
  </si>
  <si>
    <t>Timmer</t>
  </si>
  <si>
    <t>1 Mile; 3000m; Shot Put; Superweight Throw; Weight Throw;</t>
  </si>
  <si>
    <t>Kennedy-Johnson</t>
  </si>
  <si>
    <t>Jancosek</t>
  </si>
  <si>
    <t>Crown Point</t>
  </si>
  <si>
    <t>Bunner</t>
  </si>
  <si>
    <t>200m; Pole Vault;</t>
  </si>
  <si>
    <t>Yameen</t>
  </si>
  <si>
    <t>Chestnut</t>
  </si>
  <si>
    <t>Cathy</t>
  </si>
  <si>
    <t>Primmer</t>
  </si>
  <si>
    <t>200m; 400m; High Jump;</t>
  </si>
  <si>
    <t>Danelle</t>
  </si>
  <si>
    <t>200m; 400m; 60m Hurdles; High Jump; Long Jump; Pentathlon;</t>
  </si>
  <si>
    <t>Leandra</t>
  </si>
  <si>
    <t>Funk</t>
  </si>
  <si>
    <t>West Lafayette</t>
  </si>
  <si>
    <t>1 Mile; 200m; 400m; 800m;</t>
  </si>
  <si>
    <t>Ivy</t>
  </si>
  <si>
    <t>Olathe</t>
  </si>
  <si>
    <t>400m; 60m;</t>
  </si>
  <si>
    <t>Kansas City Smoke</t>
  </si>
  <si>
    <t>Quinton</t>
  </si>
  <si>
    <t>Wilks</t>
  </si>
  <si>
    <t>Wasinger</t>
  </si>
  <si>
    <t>McDermott</t>
  </si>
  <si>
    <t>1 Mile; 3000m; 800m; High Jump; Triple Jump;</t>
  </si>
  <si>
    <t>Shawn</t>
  </si>
  <si>
    <t>Dolezilek</t>
  </si>
  <si>
    <t>Topeka</t>
  </si>
  <si>
    <t>60m; Long Jump; Pentathlon;</t>
  </si>
  <si>
    <t>Jef</t>
  </si>
  <si>
    <t>Bowling Green</t>
  </si>
  <si>
    <t>Avital</t>
  </si>
  <si>
    <t>Schurr</t>
  </si>
  <si>
    <t>Lagrange</t>
  </si>
  <si>
    <t>Lutz</t>
  </si>
  <si>
    <t>BLUEgrass Runners</t>
  </si>
  <si>
    <t>1 Mile; 200m; 400m;</t>
  </si>
  <si>
    <t>Cheadle</t>
  </si>
  <si>
    <t>Gallagher</t>
  </si>
  <si>
    <t>Castille</t>
  </si>
  <si>
    <t>Nicholasville</t>
  </si>
  <si>
    <t>Vidos</t>
  </si>
  <si>
    <t>High Jump; Pentathlon; Pole Vault; Triple Jump;</t>
  </si>
  <si>
    <t>PhD</t>
  </si>
  <si>
    <t>Diane</t>
  </si>
  <si>
    <t>Carroll</t>
  </si>
  <si>
    <t>Fred</t>
  </si>
  <si>
    <t>Dedrick</t>
  </si>
  <si>
    <t>Hartnett</t>
  </si>
  <si>
    <t>Chicopee</t>
  </si>
  <si>
    <t>Tetherly</t>
  </si>
  <si>
    <t>Blondin</t>
  </si>
  <si>
    <t>Barney</t>
  </si>
  <si>
    <t>Borromeo</t>
  </si>
  <si>
    <t>Middleboro</t>
  </si>
  <si>
    <t>Lein</t>
  </si>
  <si>
    <t>Liberty Athletic Club</t>
  </si>
  <si>
    <t>Newton Highlands</t>
  </si>
  <si>
    <t>Viegas</t>
  </si>
  <si>
    <t>Reading</t>
  </si>
  <si>
    <t>Tylock</t>
  </si>
  <si>
    <t>Patriot Pole Vault Club</t>
  </si>
  <si>
    <t>Pole Vault; Triple Jump;</t>
  </si>
  <si>
    <t>Grimes</t>
  </si>
  <si>
    <t>Swampscott</t>
  </si>
  <si>
    <t>Souppa</t>
  </si>
  <si>
    <t>Burgoyne</t>
  </si>
  <si>
    <t>Tewksbury</t>
  </si>
  <si>
    <t>Jain</t>
  </si>
  <si>
    <t>Lattes</t>
  </si>
  <si>
    <t>Westhampton</t>
  </si>
  <si>
    <t>High Jump; Pentathlon; Shot Put; Triple Jump;</t>
  </si>
  <si>
    <t>Melanson</t>
  </si>
  <si>
    <t>Westwood</t>
  </si>
  <si>
    <t>Connolly</t>
  </si>
  <si>
    <t>3000m; High Jump;</t>
  </si>
  <si>
    <t>Woburn</t>
  </si>
  <si>
    <t>Greater Springfield Harriers, Inc</t>
  </si>
  <si>
    <t>Etroy</t>
  </si>
  <si>
    <t>60m; Shot Put;</t>
  </si>
  <si>
    <t>Rolland</t>
  </si>
  <si>
    <t>200m; 60m; High Jump; Long Jump;</t>
  </si>
  <si>
    <t>Onyenyeonwu</t>
  </si>
  <si>
    <t>U.S. Air Force</t>
  </si>
  <si>
    <t>Andrews Air Force Base</t>
  </si>
  <si>
    <t>Boyle</t>
  </si>
  <si>
    <t>1 Mile; 200m; 3000m Race Walk; 400m; 60m; 800m;</t>
  </si>
  <si>
    <t>Cooper</t>
  </si>
  <si>
    <t>Dempster</t>
  </si>
  <si>
    <t>Masterson</t>
  </si>
  <si>
    <t>Alison</t>
  </si>
  <si>
    <t>Suckling</t>
  </si>
  <si>
    <t>Hameroff</t>
  </si>
  <si>
    <t>Remus</t>
  </si>
  <si>
    <t>Medley</t>
  </si>
  <si>
    <t>Pointer</t>
  </si>
  <si>
    <t>Clifton</t>
  </si>
  <si>
    <t>Quarrie</t>
  </si>
  <si>
    <t>Jeremy</t>
  </si>
  <si>
    <t>Hannan</t>
  </si>
  <si>
    <t>Karlin</t>
  </si>
  <si>
    <t>Sylvan</t>
  </si>
  <si>
    <t>I</t>
  </si>
  <si>
    <t>3000m; 400m;</t>
  </si>
  <si>
    <t>Colbert</t>
  </si>
  <si>
    <t>Rene</t>
  </si>
  <si>
    <t>Long Jump;</t>
  </si>
  <si>
    <t>Teniko</t>
  </si>
  <si>
    <t>Matabane</t>
  </si>
  <si>
    <t>Capitol Heights</t>
  </si>
  <si>
    <t>Tolbert</t>
  </si>
  <si>
    <t>Cheltenham</t>
  </si>
  <si>
    <t>Monica</t>
  </si>
  <si>
    <t>Silbas</t>
  </si>
  <si>
    <t>Chesapeake Beach</t>
  </si>
  <si>
    <t>Becker</t>
  </si>
  <si>
    <t>Chevy Chase</t>
  </si>
  <si>
    <t>Clarksville</t>
  </si>
  <si>
    <t>Gersh</t>
  </si>
  <si>
    <t>Pearce</t>
  </si>
  <si>
    <t>Smyth</t>
  </si>
  <si>
    <t>Cumberland</t>
  </si>
  <si>
    <t>Rollins</t>
  </si>
  <si>
    <t>i5 ELITE</t>
  </si>
  <si>
    <t>Elkridge</t>
  </si>
  <si>
    <t>Mohamed</t>
  </si>
  <si>
    <t>Mock</t>
  </si>
  <si>
    <t>Morrison</t>
  </si>
  <si>
    <t>Finksburg</t>
  </si>
  <si>
    <t>Damond</t>
  </si>
  <si>
    <t>Fort Washington</t>
  </si>
  <si>
    <t>400m; 60m Hurdles;</t>
  </si>
  <si>
    <t>Payne</t>
  </si>
  <si>
    <t>Copeland</t>
  </si>
  <si>
    <t>Audrey</t>
  </si>
  <si>
    <t>Lary</t>
  </si>
  <si>
    <t>200m; 60m; Long Jump; Superweight Throw; Triple Jump;</t>
  </si>
  <si>
    <t>Darcy</t>
  </si>
  <si>
    <t>Strouse</t>
  </si>
  <si>
    <t>Coleman</t>
  </si>
  <si>
    <t>Gaithersburg</t>
  </si>
  <si>
    <t>Adrian</t>
  </si>
  <si>
    <t>Germantown</t>
  </si>
  <si>
    <t>Johns</t>
  </si>
  <si>
    <t>High Jump; Long Jump; Shot Put; Superweight Throw; Triple Jump; Weight Throw;</t>
  </si>
  <si>
    <t>Glenarden</t>
  </si>
  <si>
    <t>Glenn Dale</t>
  </si>
  <si>
    <t>Blanco</t>
  </si>
  <si>
    <t>Hagerstown</t>
  </si>
  <si>
    <t>Huntingtown</t>
  </si>
  <si>
    <t>Idler</t>
  </si>
  <si>
    <t>Hyattsville</t>
  </si>
  <si>
    <t>Kensington</t>
  </si>
  <si>
    <t>Grevin</t>
  </si>
  <si>
    <t>Lothian</t>
  </si>
  <si>
    <t>Barton</t>
  </si>
  <si>
    <t>Mount Rainier</t>
  </si>
  <si>
    <t>Fayne</t>
  </si>
  <si>
    <t>North Potomac</t>
  </si>
  <si>
    <t>Jamie</t>
  </si>
  <si>
    <t>Lubliner</t>
  </si>
  <si>
    <t>Sellers</t>
  </si>
  <si>
    <t>Parkton</t>
  </si>
  <si>
    <t>Randallstown</t>
  </si>
  <si>
    <t>Rivera</t>
  </si>
  <si>
    <t>Agoris</t>
  </si>
  <si>
    <t>Reisterstown</t>
  </si>
  <si>
    <t>Mathis</t>
  </si>
  <si>
    <t>60m; High Jump; Pentathlon; Triple Jump;</t>
  </si>
  <si>
    <t>Whiteley</t>
  </si>
  <si>
    <t>Ridgely</t>
  </si>
  <si>
    <t>200m; 400m; 60m; High Jump; Pentathlon;</t>
  </si>
  <si>
    <t>Wass</t>
  </si>
  <si>
    <t>Contract</t>
  </si>
  <si>
    <t>Childs</t>
  </si>
  <si>
    <t>Royal Oak</t>
  </si>
  <si>
    <t>1 Mile; 60m Hurdles; Pentathlon;</t>
  </si>
  <si>
    <t>Narsima</t>
  </si>
  <si>
    <t>Rao</t>
  </si>
  <si>
    <t>Lois</t>
  </si>
  <si>
    <t>Dicker</t>
  </si>
  <si>
    <t>Ellerbe</t>
  </si>
  <si>
    <t>Good</t>
  </si>
  <si>
    <t>Gaby</t>
  </si>
  <si>
    <t>Grebski</t>
  </si>
  <si>
    <t>Lubin</t>
  </si>
  <si>
    <t>Hernandez Palomino</t>
  </si>
  <si>
    <t>60m Hurdles; Long Jump; Pentathlon;</t>
  </si>
  <si>
    <t>McMahon</t>
  </si>
  <si>
    <t>Pemberton</t>
  </si>
  <si>
    <t>1 Mile; 200m; 3000m; 400m;</t>
  </si>
  <si>
    <t>Schwed</t>
  </si>
  <si>
    <t>Yannakakis</t>
  </si>
  <si>
    <t>Sparks Glencoe</t>
  </si>
  <si>
    <t>LaFrance</t>
  </si>
  <si>
    <t>Springdale</t>
  </si>
  <si>
    <t>Samiec</t>
  </si>
  <si>
    <t>Trappe</t>
  </si>
  <si>
    <t>Cortez</t>
  </si>
  <si>
    <t>Marguerite</t>
  </si>
  <si>
    <t>Avon</t>
  </si>
  <si>
    <t>Meacham</t>
  </si>
  <si>
    <t>Woodbine</t>
  </si>
  <si>
    <t>800m; Pentathlon;</t>
  </si>
  <si>
    <t>1 Mile; 3000m; 800m; Triple Jump;</t>
  </si>
  <si>
    <t>McGann</t>
  </si>
  <si>
    <t>Kennebunkport</t>
  </si>
  <si>
    <t>Large</t>
  </si>
  <si>
    <t>Butts</t>
  </si>
  <si>
    <t>Ferndale</t>
  </si>
  <si>
    <t>Long Jump; Pole Vault;</t>
  </si>
  <si>
    <t>Tomanek</t>
  </si>
  <si>
    <t>Mount Pleasant</t>
  </si>
  <si>
    <t>Schuster</t>
  </si>
  <si>
    <t>Cahoon</t>
  </si>
  <si>
    <t>Moser</t>
  </si>
  <si>
    <t>200m; 400m; 60m; Shot Put;</t>
  </si>
  <si>
    <t>Lundberg</t>
  </si>
  <si>
    <t>Twin Cities Track Club</t>
  </si>
  <si>
    <t>200m; 400m; 60m; 800m;</t>
  </si>
  <si>
    <t>Steffen</t>
  </si>
  <si>
    <t>Fuzion Athletics</t>
  </si>
  <si>
    <t>Lindenberg</t>
  </si>
  <si>
    <t>Sazima</t>
  </si>
  <si>
    <t>Minnetonka</t>
  </si>
  <si>
    <t>High Jump; Pentathlon; Triple Jump;</t>
  </si>
  <si>
    <t>Billig</t>
  </si>
  <si>
    <t>Run N Fun</t>
  </si>
  <si>
    <t>Roseville</t>
  </si>
  <si>
    <t>Distefano</t>
  </si>
  <si>
    <t>Big River Running Company</t>
  </si>
  <si>
    <t>200m; 400m; Long Jump;</t>
  </si>
  <si>
    <t>200m; 60m; 60m Hurdles; Pentathlon;</t>
  </si>
  <si>
    <t>Neal</t>
  </si>
  <si>
    <t>Dahlen</t>
  </si>
  <si>
    <t>Dodge Track Club</t>
  </si>
  <si>
    <t>Fenton</t>
  </si>
  <si>
    <t>Chisolm</t>
  </si>
  <si>
    <t>60m; 60m Hurdles; Long Jump; Triple Jump;</t>
  </si>
  <si>
    <t>400m; Long Jump;</t>
  </si>
  <si>
    <t>Lincoff</t>
  </si>
  <si>
    <t>Nichols</t>
  </si>
  <si>
    <t>Racewalkers Club of St. Louis</t>
  </si>
  <si>
    <t>Ron</t>
  </si>
  <si>
    <t>Kochanowicz</t>
  </si>
  <si>
    <t>Smithville</t>
  </si>
  <si>
    <t>Couts</t>
  </si>
  <si>
    <t>Whiteside</t>
  </si>
  <si>
    <t>Rienzi</t>
  </si>
  <si>
    <t>Jeanette</t>
  </si>
  <si>
    <t>Priest</t>
  </si>
  <si>
    <t>Dean</t>
  </si>
  <si>
    <t>Lipp</t>
  </si>
  <si>
    <t>Brent</t>
  </si>
  <si>
    <t>Ruby</t>
  </si>
  <si>
    <t>Teagarden</t>
  </si>
  <si>
    <t>Halverson</t>
  </si>
  <si>
    <t>Charlotte Flights Track and Field Club</t>
  </si>
  <si>
    <t>200m; 400m; 800m; Pentathlon;</t>
  </si>
  <si>
    <t>60m Hurdles; Pentathlon; Pole Vault;</t>
  </si>
  <si>
    <t>Tsang</t>
  </si>
  <si>
    <t>Cockerham</t>
  </si>
  <si>
    <t>Chansky</t>
  </si>
  <si>
    <t>Fuhrman</t>
  </si>
  <si>
    <t>Elizabeth City</t>
  </si>
  <si>
    <t>Waite</t>
  </si>
  <si>
    <t>Cook</t>
  </si>
  <si>
    <t>Marvin</t>
  </si>
  <si>
    <t>Rainwater</t>
  </si>
  <si>
    <t>Latiffia</t>
  </si>
  <si>
    <t>Kayes</t>
  </si>
  <si>
    <t>Huntersville</t>
  </si>
  <si>
    <t>Bradley</t>
  </si>
  <si>
    <t>Hicks</t>
  </si>
  <si>
    <t>200m; 60m; Shot Put;</t>
  </si>
  <si>
    <t>3000m Race Walk; Shot Put;</t>
  </si>
  <si>
    <t>Clifford</t>
  </si>
  <si>
    <t>60m Hurdles; High Jump; Pentathlon;</t>
  </si>
  <si>
    <t>60m Hurdles; High Jump; Long Jump; Pentathlon; Pole Vault; Shot Put;</t>
  </si>
  <si>
    <t>Kamau</t>
  </si>
  <si>
    <t>Bandele</t>
  </si>
  <si>
    <t>LaVane</t>
  </si>
  <si>
    <t>Eagle</t>
  </si>
  <si>
    <t>Benham</t>
  </si>
  <si>
    <t>Maltby</t>
  </si>
  <si>
    <t>Randall</t>
  </si>
  <si>
    <t>Olson</t>
  </si>
  <si>
    <t>60m Hurdles; Pentathlon; Triple Jump;</t>
  </si>
  <si>
    <t>Meyer</t>
  </si>
  <si>
    <t>Scribner</t>
  </si>
  <si>
    <t>High Jump; Long Jump; Pentathlon; Pole Vault; Shot Put; Superweight Throw; Triple Jump; Weight Throw;</t>
  </si>
  <si>
    <t>Swenson</t>
  </si>
  <si>
    <t>3000m; Shot Put; Superweight Throw; Weight Throw;</t>
  </si>
  <si>
    <t>Katrina</t>
  </si>
  <si>
    <t>Geurkink</t>
  </si>
  <si>
    <t>Wallin</t>
  </si>
  <si>
    <t>Litchfield</t>
  </si>
  <si>
    <t>Christie</t>
  </si>
  <si>
    <t>Patla</t>
  </si>
  <si>
    <t>Aberdeen</t>
  </si>
  <si>
    <t>Indek</t>
  </si>
  <si>
    <t>Carlson</t>
  </si>
  <si>
    <t>Boonton</t>
  </si>
  <si>
    <t>Karr</t>
  </si>
  <si>
    <t>Dianne</t>
  </si>
  <si>
    <t>DeOliveira</t>
  </si>
  <si>
    <t>Brick</t>
  </si>
  <si>
    <t>Fredericks</t>
  </si>
  <si>
    <t>Luccarelli</t>
  </si>
  <si>
    <t>60m; High Jump; Long Jump; Pentathlon; Shot Put; Superweight Throw; Weight Throw;</t>
  </si>
  <si>
    <t>Rash</t>
  </si>
  <si>
    <t>Sery</t>
  </si>
  <si>
    <t>Bronawyn</t>
  </si>
  <si>
    <t>Oleary</t>
  </si>
  <si>
    <t>Cliffwood beach</t>
  </si>
  <si>
    <t>Metz</t>
  </si>
  <si>
    <t>Denville</t>
  </si>
  <si>
    <t>Gritz</t>
  </si>
  <si>
    <t>Wendi</t>
  </si>
  <si>
    <t>Glassman</t>
  </si>
  <si>
    <t>Roll</t>
  </si>
  <si>
    <t>Fanwood</t>
  </si>
  <si>
    <t>Vanessa</t>
  </si>
  <si>
    <t>Freehold</t>
  </si>
  <si>
    <t>Seth</t>
  </si>
  <si>
    <t>Glassboro</t>
  </si>
  <si>
    <t>Sammy</t>
  </si>
  <si>
    <t>Horton</t>
  </si>
  <si>
    <t>Guttenberg</t>
  </si>
  <si>
    <t>Strimel</t>
  </si>
  <si>
    <t>Haddon Township</t>
  </si>
  <si>
    <t>Newell</t>
  </si>
  <si>
    <t>Panseluta</t>
  </si>
  <si>
    <t>Phelan</t>
  </si>
  <si>
    <t>Mooney</t>
  </si>
  <si>
    <t>Grace</t>
  </si>
  <si>
    <t>Cashman</t>
  </si>
  <si>
    <t>Little Silver</t>
  </si>
  <si>
    <t>Sarn</t>
  </si>
  <si>
    <t>Long Branch</t>
  </si>
  <si>
    <t>Fioto</t>
  </si>
  <si>
    <t>Manalapan</t>
  </si>
  <si>
    <t>O'Neill</t>
  </si>
  <si>
    <t>Mapleshade</t>
  </si>
  <si>
    <t>Jennetta</t>
  </si>
  <si>
    <t>Margate City</t>
  </si>
  <si>
    <t>Renee</t>
  </si>
  <si>
    <t>Duncan</t>
  </si>
  <si>
    <t>Littlefield</t>
  </si>
  <si>
    <t>Millstone Township</t>
  </si>
  <si>
    <t>Marc</t>
  </si>
  <si>
    <t>Bloom</t>
  </si>
  <si>
    <t>Monmouth Junction</t>
  </si>
  <si>
    <t>McGrath</t>
  </si>
  <si>
    <t>Montclair</t>
  </si>
  <si>
    <t>Rosenberg</t>
  </si>
  <si>
    <t>Morristown</t>
  </si>
  <si>
    <t>Dolan</t>
  </si>
  <si>
    <t>Mullica Hill</t>
  </si>
  <si>
    <t>Plaster</t>
  </si>
  <si>
    <t>Neptune</t>
  </si>
  <si>
    <t>Shalack</t>
  </si>
  <si>
    <t>Raritan Valley Road Runners</t>
  </si>
  <si>
    <t>New Brunswick</t>
  </si>
  <si>
    <t>Tamba</t>
  </si>
  <si>
    <t>Kortequee</t>
  </si>
  <si>
    <t>Oaklyn</t>
  </si>
  <si>
    <t>Bernardo</t>
  </si>
  <si>
    <t>Ocean</t>
  </si>
  <si>
    <t>Parsippany</t>
  </si>
  <si>
    <t>Daryl</t>
  </si>
  <si>
    <t>Pennsauken</t>
  </si>
  <si>
    <t>Harasts</t>
  </si>
  <si>
    <t>Pine Brook</t>
  </si>
  <si>
    <t>Plainfield</t>
  </si>
  <si>
    <t>Donahue</t>
  </si>
  <si>
    <t>Hanlon</t>
  </si>
  <si>
    <t>Toland</t>
  </si>
  <si>
    <t>Sparta</t>
  </si>
  <si>
    <t>Saarmann</t>
  </si>
  <si>
    <t>Stanhope</t>
  </si>
  <si>
    <t>200m; 60m Hurdles; Long Jump; Pentathlon; Superweight Throw; Weight Throw;</t>
  </si>
  <si>
    <t>Christy</t>
  </si>
  <si>
    <t>DeFilippis</t>
  </si>
  <si>
    <t>Tinton Falls</t>
  </si>
  <si>
    <t>Titusville</t>
  </si>
  <si>
    <t>Ronville</t>
  </si>
  <si>
    <t>Gravesande</t>
  </si>
  <si>
    <t>Union</t>
  </si>
  <si>
    <t>Namath</t>
  </si>
  <si>
    <t>Wall Township</t>
  </si>
  <si>
    <t>200m; 400m; 60m; High Jump; Long Jump; Pentathlon; Triple Jump;</t>
  </si>
  <si>
    <t>Thomasson</t>
  </si>
  <si>
    <t>Denman</t>
  </si>
  <si>
    <t>West Long Branch</t>
  </si>
  <si>
    <t>3000m Race Walk; Weight Throw;</t>
  </si>
  <si>
    <t>Ruvinia</t>
  </si>
  <si>
    <t>Simpkins</t>
  </si>
  <si>
    <t>Stocking</t>
  </si>
  <si>
    <t>Westfield</t>
  </si>
  <si>
    <t>Fawcett</t>
  </si>
  <si>
    <t>Whitehouse Station</t>
  </si>
  <si>
    <t>Ulrick</t>
  </si>
  <si>
    <t>Exantus</t>
  </si>
  <si>
    <t>Saverio</t>
  </si>
  <si>
    <t>Bellomo</t>
  </si>
  <si>
    <t>Economides</t>
  </si>
  <si>
    <t>Valle</t>
  </si>
  <si>
    <t>Noah</t>
  </si>
  <si>
    <t>Levingston</t>
  </si>
  <si>
    <t>Dominic</t>
  </si>
  <si>
    <t>Rappazzo</t>
  </si>
  <si>
    <t>Adirondack Athletic Club</t>
  </si>
  <si>
    <t>Amityville</t>
  </si>
  <si>
    <t>200m; 60m Hurdles;</t>
  </si>
  <si>
    <t>Derick</t>
  </si>
  <si>
    <t>Big Flats</t>
  </si>
  <si>
    <t>Syracuse Chargers Track Club, Inc.</t>
  </si>
  <si>
    <t>60m Hurdles; High Jump; Triple Jump;</t>
  </si>
  <si>
    <t>Wyndell</t>
  </si>
  <si>
    <t>Lyndell</t>
  </si>
  <si>
    <t>GUY</t>
  </si>
  <si>
    <t>Jonevan</t>
  </si>
  <si>
    <t>Hornsby</t>
  </si>
  <si>
    <t>Hal</t>
  </si>
  <si>
    <t>Lieberman</t>
  </si>
  <si>
    <t>Shotts</t>
  </si>
  <si>
    <t>Cambria Heights</t>
  </si>
  <si>
    <t>Benoit</t>
  </si>
  <si>
    <t>Cazenovia</t>
  </si>
  <si>
    <t>Central Valley</t>
  </si>
  <si>
    <t>McMullen</t>
  </si>
  <si>
    <t>Churchville</t>
  </si>
  <si>
    <t>Radford</t>
  </si>
  <si>
    <t>Cicero</t>
  </si>
  <si>
    <t>Chisari</t>
  </si>
  <si>
    <t>Lapp</t>
  </si>
  <si>
    <t>200m; 400m; 60m Hurdles; Long Jump;</t>
  </si>
  <si>
    <t>East Elmhurst</t>
  </si>
  <si>
    <t>Gerry</t>
  </si>
  <si>
    <t>O'Hara</t>
  </si>
  <si>
    <t>East Rockaway</t>
  </si>
  <si>
    <t>Mora</t>
  </si>
  <si>
    <t>Roslyn</t>
  </si>
  <si>
    <t>Katz</t>
  </si>
  <si>
    <t>Greve</t>
  </si>
  <si>
    <t>Gansevoort</t>
  </si>
  <si>
    <t>Bennie</t>
  </si>
  <si>
    <t>Malnoske</t>
  </si>
  <si>
    <t>Horseheads</t>
  </si>
  <si>
    <t>1 Mile; 200m; 3000m; 400m; 60m; 800m;</t>
  </si>
  <si>
    <t>3000m; Long Jump; Triple Jump;</t>
  </si>
  <si>
    <t>Jamaica</t>
  </si>
  <si>
    <t>Liebers</t>
  </si>
  <si>
    <t>Lillian</t>
  </si>
  <si>
    <t>Awidi</t>
  </si>
  <si>
    <t>UGA</t>
  </si>
  <si>
    <t>Merians</t>
  </si>
  <si>
    <t>Rybinski</t>
  </si>
  <si>
    <t>Manlius</t>
  </si>
  <si>
    <t>60m Hurdles; Pentathlon; Shot Put;</t>
  </si>
  <si>
    <t>Janis</t>
  </si>
  <si>
    <t>Mount Sinai</t>
  </si>
  <si>
    <t>Lemke</t>
  </si>
  <si>
    <t>Durgin</t>
  </si>
  <si>
    <t>Getulio</t>
  </si>
  <si>
    <t>Echeandia</t>
  </si>
  <si>
    <t>Neil</t>
  </si>
  <si>
    <t>FitzPatrick</t>
  </si>
  <si>
    <t>High Jump; Triple Jump;</t>
  </si>
  <si>
    <t>Hawley</t>
  </si>
  <si>
    <t>McElhiney</t>
  </si>
  <si>
    <t>Marie-Louise</t>
  </si>
  <si>
    <t>Michelsohn</t>
  </si>
  <si>
    <t>Mitton</t>
  </si>
  <si>
    <t>Morton</t>
  </si>
  <si>
    <t>Nesbitt</t>
  </si>
  <si>
    <t>60m; 60m Hurdles; Long Jump;</t>
  </si>
  <si>
    <t>Zuehlke</t>
  </si>
  <si>
    <t>New York City</t>
  </si>
  <si>
    <t>Castelli</t>
  </si>
  <si>
    <t>Newburgh</t>
  </si>
  <si>
    <t>Doran</t>
  </si>
  <si>
    <t>North Syracuse</t>
  </si>
  <si>
    <t>Owego</t>
  </si>
  <si>
    <t>Rubin</t>
  </si>
  <si>
    <t>Queens</t>
  </si>
  <si>
    <t>60m; 60m Hurdles; Long Jump; Pentathlon; Pole Vault;</t>
  </si>
  <si>
    <t>Dunne</t>
  </si>
  <si>
    <t>Rego Park</t>
  </si>
  <si>
    <t>Roosevelt</t>
  </si>
  <si>
    <t>Y</t>
  </si>
  <si>
    <t>Kubelle</t>
  </si>
  <si>
    <t>Saint James</t>
  </si>
  <si>
    <t>Salisbury Mills</t>
  </si>
  <si>
    <t>Gerrod</t>
  </si>
  <si>
    <t>Southampton</t>
  </si>
  <si>
    <t>Spring Valley</t>
  </si>
  <si>
    <t>Long Jump; Pentathlon; Shot Put; Superweight Throw; Triple Jump; Weight Throw;</t>
  </si>
  <si>
    <t>Alberto</t>
  </si>
  <si>
    <t>Garcia</t>
  </si>
  <si>
    <t>Welsh</t>
  </si>
  <si>
    <t>400m; Pentathlon;</t>
  </si>
  <si>
    <t>Stony Brook</t>
  </si>
  <si>
    <t>Ruthlyn</t>
  </si>
  <si>
    <t>Greenfield-Webster</t>
  </si>
  <si>
    <t>Yonkers</t>
  </si>
  <si>
    <t>Bitsko</t>
  </si>
  <si>
    <t>Banhagel</t>
  </si>
  <si>
    <t>Buckeye Lake</t>
  </si>
  <si>
    <t>Clinkscale</t>
  </si>
  <si>
    <t>3000m Race Walk; 60m Hurdles; High Jump; Long Jump; Shot Put; Superweight Throw; Triple Jump; Weight Throw;</t>
  </si>
  <si>
    <t>Running Spot Earth Drummers</t>
  </si>
  <si>
    <t>Cleveland Heights</t>
  </si>
  <si>
    <t>McCarty</t>
  </si>
  <si>
    <t>Cuyahoga Falls</t>
  </si>
  <si>
    <t>Allcorn</t>
  </si>
  <si>
    <t>Tremaine</t>
  </si>
  <si>
    <t>Team Ohio Track Club, Inc.</t>
  </si>
  <si>
    <t>200m; 400m; Long Jump; Triple Jump;</t>
  </si>
  <si>
    <t>200m; 60m; Long Jump; Shot Put; Triple Jump;</t>
  </si>
  <si>
    <t>Lugar</t>
  </si>
  <si>
    <t>The Pole Vault Factory</t>
  </si>
  <si>
    <t>Lorain</t>
  </si>
  <si>
    <t>1 Mile; Pentathlon; Shot Put; Weight Throw;</t>
  </si>
  <si>
    <t>Irvin</t>
  </si>
  <si>
    <t>Maple Hts</t>
  </si>
  <si>
    <t>Leck</t>
  </si>
  <si>
    <t>jr</t>
  </si>
  <si>
    <t>Maumee</t>
  </si>
  <si>
    <t>Waggoner</t>
  </si>
  <si>
    <t>Catalano</t>
  </si>
  <si>
    <t>Mayfield Hts</t>
  </si>
  <si>
    <t>Nino</t>
  </si>
  <si>
    <t>Monaco</t>
  </si>
  <si>
    <t>Gustovich</t>
  </si>
  <si>
    <t>Niles</t>
  </si>
  <si>
    <t>Long Jump; Pole Vault; Triple Jump;</t>
  </si>
  <si>
    <t>North Canton</t>
  </si>
  <si>
    <t>Broad</t>
  </si>
  <si>
    <t>Wyckoff</t>
  </si>
  <si>
    <t>Angus</t>
  </si>
  <si>
    <t>60m Hurdles; High Jump; Long Jump; Pentathlon; Pole Vault; Triple Jump;</t>
  </si>
  <si>
    <t>Greenwald</t>
  </si>
  <si>
    <t>Hakie</t>
  </si>
  <si>
    <t>Shropshire</t>
  </si>
  <si>
    <t>Sidney</t>
  </si>
  <si>
    <t>Stephens</t>
  </si>
  <si>
    <t>Vincent</t>
  </si>
  <si>
    <t>Walls</t>
  </si>
  <si>
    <t>Freddy</t>
  </si>
  <si>
    <t>Worthington</t>
  </si>
  <si>
    <t>Al</t>
  </si>
  <si>
    <t>Gabbard</t>
  </si>
  <si>
    <t>Rocco</t>
  </si>
  <si>
    <t>Yeargin</t>
  </si>
  <si>
    <t>Mulazim</t>
  </si>
  <si>
    <t>Khalid</t>
  </si>
  <si>
    <t>Grover</t>
  </si>
  <si>
    <t>Coats</t>
  </si>
  <si>
    <t>200m; 60m; 60m Hurdles; High Jump; Long Jump; Pentathlon; Triple Jump; Weight Throw;</t>
  </si>
  <si>
    <t>Yellow Springs</t>
  </si>
  <si>
    <t>Team GodSpeed</t>
  </si>
  <si>
    <t>Zoar</t>
  </si>
  <si>
    <t>Hoff</t>
  </si>
  <si>
    <t>Medford</t>
  </si>
  <si>
    <t>High Jump; Long Jump; Pole Vault;</t>
  </si>
  <si>
    <t>Kendall</t>
  </si>
  <si>
    <t>Oregon Track Club Masters</t>
  </si>
  <si>
    <t>Schwartz</t>
  </si>
  <si>
    <t>Shields</t>
  </si>
  <si>
    <t>Foulke</t>
  </si>
  <si>
    <t>Ransom</t>
  </si>
  <si>
    <t>800m; High Jump; Pentathlon;</t>
  </si>
  <si>
    <t>Leee</t>
  </si>
  <si>
    <t>X</t>
  </si>
  <si>
    <t>Ardmore</t>
  </si>
  <si>
    <t>60m Hurdles; Pole Vault;</t>
  </si>
  <si>
    <t>Makozy</t>
  </si>
  <si>
    <t>Beaver Falls</t>
  </si>
  <si>
    <t>200m; 60m; Pentathlon;</t>
  </si>
  <si>
    <t>Bryn Mawr</t>
  </si>
  <si>
    <t>200m; 800m;</t>
  </si>
  <si>
    <t>Marovich</t>
  </si>
  <si>
    <t>60m Hurdles; High Jump; Long Jump; Shot Put; Superweight Throw; Triple Jump; Weight Throw;</t>
  </si>
  <si>
    <t>Chambersburg</t>
  </si>
  <si>
    <t>Dwayne</t>
  </si>
  <si>
    <t>Chester</t>
  </si>
  <si>
    <t>Cochranville</t>
  </si>
  <si>
    <t>60m Hurdles; High Jump; Long Jump; Pentathlon; Pole Vault;</t>
  </si>
  <si>
    <t>60m Hurdles; High Jump; Long Jump; Pentathlon; Shot Put; Superweight Throw; Weight Throw;</t>
  </si>
  <si>
    <t>400m; 800m; Pole Vault;</t>
  </si>
  <si>
    <t>60m Hurdles; Triple Jump;</t>
  </si>
  <si>
    <t>Brinkley</t>
  </si>
  <si>
    <t>1 Mile; 3000m; 400m;</t>
  </si>
  <si>
    <t>Scanlon</t>
  </si>
  <si>
    <t>Flourtown</t>
  </si>
  <si>
    <t>Ft Washington</t>
  </si>
  <si>
    <t>Lizanne</t>
  </si>
  <si>
    <t>Stephan</t>
  </si>
  <si>
    <t>Mittermeier</t>
  </si>
  <si>
    <t>Gibsonia</t>
  </si>
  <si>
    <t>Jacobsen</t>
  </si>
  <si>
    <t>Mastripolito</t>
  </si>
  <si>
    <t>Mount</t>
  </si>
  <si>
    <t>Greencastle</t>
  </si>
  <si>
    <t>Grobman</t>
  </si>
  <si>
    <t>Harrisburg</t>
  </si>
  <si>
    <t>Rhodehamel</t>
  </si>
  <si>
    <t>Junior</t>
  </si>
  <si>
    <t>Hyman</t>
  </si>
  <si>
    <t>Horsham</t>
  </si>
  <si>
    <t>Cashdollar</t>
  </si>
  <si>
    <t>Irwin</t>
  </si>
  <si>
    <t>Cataldo</t>
  </si>
  <si>
    <t>Jamison</t>
  </si>
  <si>
    <t>Lorelei</t>
  </si>
  <si>
    <t>Lankin</t>
  </si>
  <si>
    <t>Brandice</t>
  </si>
  <si>
    <t>Leigh</t>
  </si>
  <si>
    <t>Kennett Square</t>
  </si>
  <si>
    <t>400m; 60m; 60m Hurdles; Long Jump; Pentathlon; Triple Jump;</t>
  </si>
  <si>
    <t>Mellish</t>
  </si>
  <si>
    <t>Tung</t>
  </si>
  <si>
    <t>Tara</t>
  </si>
  <si>
    <t>Limerick</t>
  </si>
  <si>
    <t>Superweight Throw;</t>
  </si>
  <si>
    <t>Vandora</t>
  </si>
  <si>
    <t>Hankin</t>
  </si>
  <si>
    <t>Leighton</t>
  </si>
  <si>
    <t>Albright</t>
  </si>
  <si>
    <t>Maple Glen</t>
  </si>
  <si>
    <t>3000m Race Walk; 400m;</t>
  </si>
  <si>
    <t>Oakey</t>
  </si>
  <si>
    <t>3000m; Superweight Throw;</t>
  </si>
  <si>
    <t>Rice</t>
  </si>
  <si>
    <t>60m; High Jump; Long Jump; Shot Put; Triple Jump;</t>
  </si>
  <si>
    <t>Bartholomew</t>
  </si>
  <si>
    <t>Mercer</t>
  </si>
  <si>
    <t>200m; 60m; Long Jump; Pentathlon;</t>
  </si>
  <si>
    <t>Rutherford</t>
  </si>
  <si>
    <t>Mercersburg</t>
  </si>
  <si>
    <t>Winslow</t>
  </si>
  <si>
    <t>Rusiewicz</t>
  </si>
  <si>
    <t>New Kensington</t>
  </si>
  <si>
    <t>Superweight Throw; Triple Jump; Weight Throw;</t>
  </si>
  <si>
    <t>Hadrick</t>
  </si>
  <si>
    <t>Landis</t>
  </si>
  <si>
    <t>North Wales</t>
  </si>
  <si>
    <t>Eyanson</t>
  </si>
  <si>
    <t>60m; Pole Vault;</t>
  </si>
  <si>
    <t>Latsch</t>
  </si>
  <si>
    <t>Swan</t>
  </si>
  <si>
    <t>Shipe</t>
  </si>
  <si>
    <t>Pennsburg</t>
  </si>
  <si>
    <t>LBR</t>
  </si>
  <si>
    <t>Neill</t>
  </si>
  <si>
    <t>Folzer</t>
  </si>
  <si>
    <t>Goldthorp</t>
  </si>
  <si>
    <t>Harbison</t>
  </si>
  <si>
    <t>Lebofsky</t>
  </si>
  <si>
    <t>Phoenixville</t>
  </si>
  <si>
    <t>Bittner</t>
  </si>
  <si>
    <t>Dieffenbach</t>
  </si>
  <si>
    <t>Hambrick</t>
  </si>
  <si>
    <t>Nick</t>
  </si>
  <si>
    <t>Damalas</t>
  </si>
  <si>
    <t>Plymouth Meeting</t>
  </si>
  <si>
    <t>60m; Long Jump; Shot Put; Triple Jump;</t>
  </si>
  <si>
    <t>Lapreziosa</t>
  </si>
  <si>
    <t>Pottstown</t>
  </si>
  <si>
    <t>400m; 60m Hurdles; Triple Jump;</t>
  </si>
  <si>
    <t>Saylorsburg</t>
  </si>
  <si>
    <t>Pentathlon; Triple Jump;</t>
  </si>
  <si>
    <t>McKechnie</t>
  </si>
  <si>
    <t>Shillington</t>
  </si>
  <si>
    <t>Tinsman</t>
  </si>
  <si>
    <t>Paradine</t>
  </si>
  <si>
    <t>Tofel</t>
  </si>
  <si>
    <t>1 Mile; 3000m Race Walk; 800m; Long Jump;</t>
  </si>
  <si>
    <t>Upper Darby</t>
  </si>
  <si>
    <t>200m; 60m; Triple Jump;</t>
  </si>
  <si>
    <t>60m; Long Jump; Pentathlon; Pole Vault; Weight Throw;</t>
  </si>
  <si>
    <t>Meeden</t>
  </si>
  <si>
    <t>Coppens</t>
  </si>
  <si>
    <t>Warminster</t>
  </si>
  <si>
    <t>Kline</t>
  </si>
  <si>
    <t>60m Hurdles; High Jump;</t>
  </si>
  <si>
    <t>Koot</t>
  </si>
  <si>
    <t>McClelland</t>
  </si>
  <si>
    <t>Lovell</t>
  </si>
  <si>
    <t>Wernersville</t>
  </si>
  <si>
    <t>Delvin</t>
  </si>
  <si>
    <t>Dinkins</t>
  </si>
  <si>
    <t>Jaime</t>
  </si>
  <si>
    <t>Mosley</t>
  </si>
  <si>
    <t>Hartley</t>
  </si>
  <si>
    <t>Palleschi</t>
  </si>
  <si>
    <t>Fannon</t>
  </si>
  <si>
    <t>Willow Grove</t>
  </si>
  <si>
    <t>Lori</t>
  </si>
  <si>
    <t>Kingsley</t>
  </si>
  <si>
    <t>Willow Street AC</t>
  </si>
  <si>
    <t>Wysox</t>
  </si>
  <si>
    <t>Yardley</t>
  </si>
  <si>
    <t>La Roi</t>
  </si>
  <si>
    <t>Cornel</t>
  </si>
  <si>
    <t>Mancas</t>
  </si>
  <si>
    <t>York</t>
  </si>
  <si>
    <t>Charland</t>
  </si>
  <si>
    <t>No. Scituate</t>
  </si>
  <si>
    <t>Antonio</t>
  </si>
  <si>
    <t>Palazzo</t>
  </si>
  <si>
    <t>North Providence</t>
  </si>
  <si>
    <t>Whitney</t>
  </si>
  <si>
    <t>North Smithfield</t>
  </si>
  <si>
    <t>Siegel</t>
  </si>
  <si>
    <t>Sandiford</t>
  </si>
  <si>
    <t>Sumter</t>
  </si>
  <si>
    <t>Roegiers</t>
  </si>
  <si>
    <t>Benson</t>
  </si>
  <si>
    <t>High Jump; Pentathlon;</t>
  </si>
  <si>
    <t>Chattanooga</t>
  </si>
  <si>
    <t>Kaelin</t>
  </si>
  <si>
    <t>Lou</t>
  </si>
  <si>
    <t>Grady</t>
  </si>
  <si>
    <t>Cash</t>
  </si>
  <si>
    <t>Nashville Striders, Inc.</t>
  </si>
  <si>
    <t>IV</t>
  </si>
  <si>
    <t>Gish</t>
  </si>
  <si>
    <t>400m; Shot Put; Triple Jump;</t>
  </si>
  <si>
    <t>Napoleon</t>
  </si>
  <si>
    <t>Smoots</t>
  </si>
  <si>
    <t>Jody</t>
  </si>
  <si>
    <t>Blooming Grove</t>
  </si>
  <si>
    <t>Dolf</t>
  </si>
  <si>
    <t>Berle</t>
  </si>
  <si>
    <t>Pentathlon; Pole Vault;</t>
  </si>
  <si>
    <t>Granowski</t>
  </si>
  <si>
    <t>Grunnagle</t>
  </si>
  <si>
    <t>Prince</t>
  </si>
  <si>
    <t>Sergio</t>
  </si>
  <si>
    <t>Angulo</t>
  </si>
  <si>
    <t>Eagle Pass</t>
  </si>
  <si>
    <t>Pearson</t>
  </si>
  <si>
    <t>Belgie</t>
  </si>
  <si>
    <t>Mcclelland</t>
  </si>
  <si>
    <t>Ollie</t>
  </si>
  <si>
    <t>Max</t>
  </si>
  <si>
    <t>Siu</t>
  </si>
  <si>
    <t>Ardienette</t>
  </si>
  <si>
    <t>60m; Long Jump; Shot Put;</t>
  </si>
  <si>
    <t>60m; Long Jump; Pentathlon; Triple Jump;</t>
  </si>
  <si>
    <t>Leggitt</t>
  </si>
  <si>
    <t>Levelland</t>
  </si>
  <si>
    <t>60m; Long Jump; Pentathlon; Shot Put;</t>
  </si>
  <si>
    <t>Kozusko</t>
  </si>
  <si>
    <t>Salado</t>
  </si>
  <si>
    <t>Schaft</t>
  </si>
  <si>
    <t>Seabrook</t>
  </si>
  <si>
    <t>Bayless</t>
  </si>
  <si>
    <t>Southlake</t>
  </si>
  <si>
    <t>High Jump; Long Jump; Pentathlon;</t>
  </si>
  <si>
    <t>Xiling</t>
  </si>
  <si>
    <t>Che</t>
  </si>
  <si>
    <t>Reiche</t>
  </si>
  <si>
    <t>Ropelato</t>
  </si>
  <si>
    <t>3000m Race Walk; High Jump;</t>
  </si>
  <si>
    <t>Nascimento</t>
  </si>
  <si>
    <t>Provo</t>
  </si>
  <si>
    <t>Byrnes</t>
  </si>
  <si>
    <t>Alexandria Track Club</t>
  </si>
  <si>
    <t>Z</t>
  </si>
  <si>
    <t>Fowler</t>
  </si>
  <si>
    <t>Haga</t>
  </si>
  <si>
    <t>Hartwell</t>
  </si>
  <si>
    <t>McCann</t>
  </si>
  <si>
    <t>Jamien</t>
  </si>
  <si>
    <t>Hannah</t>
  </si>
  <si>
    <t>Royer</t>
  </si>
  <si>
    <t>60m; 60m Hurdles; Long Jump; Pentathlon;</t>
  </si>
  <si>
    <t>200m; 60m; 60m Hurdles;</t>
  </si>
  <si>
    <t>200m; 400m; 60m; 60m Hurdles; High Jump; Long Jump; Triple Jump;</t>
  </si>
  <si>
    <t>Blank</t>
  </si>
  <si>
    <t>Annandale</t>
  </si>
  <si>
    <t>200m; High Jump; Long Jump; Pentathlon; Shot Put; Superweight Throw; Triple Jump; Weight Throw;</t>
  </si>
  <si>
    <t>Capital Area Runners</t>
  </si>
  <si>
    <t>Kwon</t>
  </si>
  <si>
    <t>60m; 60m Hurdles; Long Jump; Pole Vault;</t>
  </si>
  <si>
    <t>Nezet</t>
  </si>
  <si>
    <t>Bibiana Martina</t>
  </si>
  <si>
    <t>Olama Mangue</t>
  </si>
  <si>
    <t>GEQ</t>
  </si>
  <si>
    <t>Wardian</t>
  </si>
  <si>
    <t>MarathonGuide.com / Potomac Valley Track Club</t>
  </si>
  <si>
    <t>Casale</t>
  </si>
  <si>
    <t>Mejia</t>
  </si>
  <si>
    <t>Terri</t>
  </si>
  <si>
    <t>Rath</t>
  </si>
  <si>
    <t>Zuraw</t>
  </si>
  <si>
    <t>60m; High Jump; Pole Vault;</t>
  </si>
  <si>
    <t>Dyer</t>
  </si>
  <si>
    <t>Breme</t>
  </si>
  <si>
    <t>Bristow</t>
  </si>
  <si>
    <t>Bumpass</t>
  </si>
  <si>
    <t>Rossen</t>
  </si>
  <si>
    <t>Freeburn</t>
  </si>
  <si>
    <t>Centreville</t>
  </si>
  <si>
    <t>200m; 60m Hurdles; Pentathlon; Shot Put;</t>
  </si>
  <si>
    <t>400m; 60m Hurdles; High Jump; Long Jump; Pentathlon;</t>
  </si>
  <si>
    <t>Jacqueline</t>
  </si>
  <si>
    <t>Gruendel</t>
  </si>
  <si>
    <t>RIADHA</t>
  </si>
  <si>
    <t>Rob</t>
  </si>
  <si>
    <t>Muzzio</t>
  </si>
  <si>
    <t>Pole Vault; Shot Put;</t>
  </si>
  <si>
    <t>Courtenay</t>
  </si>
  <si>
    <t>1 Mile; 60m;</t>
  </si>
  <si>
    <t>Ram</t>
  </si>
  <si>
    <t>Nair</t>
  </si>
  <si>
    <t>Noone</t>
  </si>
  <si>
    <t>Anne-Marie</t>
  </si>
  <si>
    <t>Pastorkovich</t>
  </si>
  <si>
    <t>Morgan</t>
  </si>
  <si>
    <t>High Jump; Shot Put; Triple Jump;</t>
  </si>
  <si>
    <t>Klehm</t>
  </si>
  <si>
    <t>Fredericksburg</t>
  </si>
  <si>
    <t>Karsten</t>
  </si>
  <si>
    <t>Front Royal</t>
  </si>
  <si>
    <t>Shellington</t>
  </si>
  <si>
    <t>Ft. Belvoir "Sonic Boom" TC</t>
  </si>
  <si>
    <t>Ft Belvoir</t>
  </si>
  <si>
    <t>Billy</t>
  </si>
  <si>
    <t>Coward</t>
  </si>
  <si>
    <t>Durante</t>
  </si>
  <si>
    <t>Crockett</t>
  </si>
  <si>
    <t>Glasgow</t>
  </si>
  <si>
    <t>Tiffany</t>
  </si>
  <si>
    <t>Brutus</t>
  </si>
  <si>
    <t>Harrisonburg</t>
  </si>
  <si>
    <t>Tameka</t>
  </si>
  <si>
    <t>Burroughs</t>
  </si>
  <si>
    <t>Haymarket</t>
  </si>
  <si>
    <t>High Jump; Pole Vault; Shot Put;</t>
  </si>
  <si>
    <t>Muraji</t>
  </si>
  <si>
    <t>Nakazawa</t>
  </si>
  <si>
    <t>60m; High Jump; Triple Jump;</t>
  </si>
  <si>
    <t>Billingsley</t>
  </si>
  <si>
    <t>Alisa</t>
  </si>
  <si>
    <t>Manassas</t>
  </si>
  <si>
    <t>Gerber</t>
  </si>
  <si>
    <t>Massies Mill</t>
  </si>
  <si>
    <t>Litwinski</t>
  </si>
  <si>
    <t>Mclean</t>
  </si>
  <si>
    <t>3000m Race Walk; Shot Put; Weight Throw;</t>
  </si>
  <si>
    <t>Philippe</t>
  </si>
  <si>
    <t>Rolly</t>
  </si>
  <si>
    <t>Zimmerman</t>
  </si>
  <si>
    <t>Lynn</t>
  </si>
  <si>
    <t>Mallory</t>
  </si>
  <si>
    <t>Mechanicsville</t>
  </si>
  <si>
    <t>Coenen</t>
  </si>
  <si>
    <t>Landau</t>
  </si>
  <si>
    <t>Purcellville</t>
  </si>
  <si>
    <t>1 Mile; 3000m; 3000m Race Walk;</t>
  </si>
  <si>
    <t>Kaestner</t>
  </si>
  <si>
    <t>McDonnough</t>
  </si>
  <si>
    <t>Sutton</t>
  </si>
  <si>
    <t>Witherspoon</t>
  </si>
  <si>
    <t>Ruozzi</t>
  </si>
  <si>
    <t>Singers Glen</t>
  </si>
  <si>
    <t>200m; Pentathlon; Triple Jump;</t>
  </si>
  <si>
    <t>Chittchang</t>
  </si>
  <si>
    <t>Chanelle</t>
  </si>
  <si>
    <t>Pope</t>
  </si>
  <si>
    <t>Gurtler</t>
  </si>
  <si>
    <t>The Plains</t>
  </si>
  <si>
    <t>Dewitt</t>
  </si>
  <si>
    <t>Vienna</t>
  </si>
  <si>
    <t>Dziepak</t>
  </si>
  <si>
    <t>Lucian</t>
  </si>
  <si>
    <t>Beatty</t>
  </si>
  <si>
    <t>Ari</t>
  </si>
  <si>
    <t>Cuffee</t>
  </si>
  <si>
    <t>Holland</t>
  </si>
  <si>
    <t>Warrenton</t>
  </si>
  <si>
    <t>Duane</t>
  </si>
  <si>
    <t>Billings</t>
  </si>
  <si>
    <t>Edgar</t>
  </si>
  <si>
    <t>Rutland</t>
  </si>
  <si>
    <t>Rod</t>
  </si>
  <si>
    <t>Wilcox</t>
  </si>
  <si>
    <t>Edmonds</t>
  </si>
  <si>
    <t>200m; 60m; 60m Hurdles; 800m; High Jump; Long Jump; Pentathlon; Pole Vault; Superweight Throw; Triple Jump; Weight Throw;</t>
  </si>
  <si>
    <t>200m; 60m Hurdles; Pentathlon; Pole Vault;</t>
  </si>
  <si>
    <t>Feldhausen</t>
  </si>
  <si>
    <t>Green Bay</t>
  </si>
  <si>
    <t>Milwaukee</t>
  </si>
  <si>
    <t>60m Hurdles; Pentathlon;</t>
  </si>
  <si>
    <t>Oconomowoc</t>
  </si>
  <si>
    <t>400m; 60m; 60m Hurdles; Long Jump; Pentathlon; Pole Vault;</t>
  </si>
  <si>
    <t>O'Brien</t>
  </si>
  <si>
    <t>Shorewood</t>
  </si>
  <si>
    <t>200m; 60m; Long Jump; Shot Put; Superweight Throw; Weight Throw;</t>
  </si>
  <si>
    <t>60m Hurdles; High Jump; Long Jump; Pentathlon; Pole Vault; Superweight Throw; Weight Throw;</t>
  </si>
  <si>
    <t>Wienke</t>
  </si>
  <si>
    <t>Whitefish Bay</t>
  </si>
  <si>
    <t>Capon Springs</t>
  </si>
  <si>
    <t>Bowen</t>
  </si>
  <si>
    <t>International Entries On-Line</t>
  </si>
  <si>
    <t>International Entries By Mail</t>
  </si>
  <si>
    <t>Marco Juan</t>
  </si>
  <si>
    <t>Condori Colque</t>
  </si>
  <si>
    <t>Cochabamba</t>
  </si>
  <si>
    <t>BOL</t>
  </si>
  <si>
    <t>3000M</t>
  </si>
  <si>
    <t>Soraya Elisabeth</t>
  </si>
  <si>
    <t>Chavez Terrazas</t>
  </si>
  <si>
    <t>3000W</t>
  </si>
  <si>
    <t>Caws</t>
  </si>
  <si>
    <t>Mississauga</t>
  </si>
  <si>
    <t>Ontario</t>
  </si>
  <si>
    <t>IPENT</t>
  </si>
  <si>
    <t>Orangeville</t>
  </si>
  <si>
    <t>3000M; 1MILE; 800m</t>
  </si>
  <si>
    <t>Alberta</t>
  </si>
  <si>
    <t>1MILE; 800m</t>
  </si>
  <si>
    <t>Jovette</t>
  </si>
  <si>
    <t>Jolicoeur</t>
  </si>
  <si>
    <t>IPENT; 60H; 200M; SP</t>
  </si>
  <si>
    <t>Mintz</t>
  </si>
  <si>
    <t>600M; 200M; 400M; LJ</t>
  </si>
  <si>
    <t>Nesterenko</t>
  </si>
  <si>
    <t>60M; SP; 200M; 400M</t>
  </si>
  <si>
    <t>Negoita</t>
  </si>
  <si>
    <t>Ovidiu Felix</t>
  </si>
  <si>
    <t>Kitchener</t>
  </si>
  <si>
    <t>HJ; LJ; TJ</t>
  </si>
  <si>
    <t>Pekka</t>
  </si>
  <si>
    <t>Kourilehto</t>
  </si>
  <si>
    <t>Espoo</t>
  </si>
  <si>
    <t>FIN</t>
  </si>
  <si>
    <t>60M; LJ</t>
  </si>
  <si>
    <t>Benjamin Semuel</t>
  </si>
  <si>
    <t>Makagiansar</t>
  </si>
  <si>
    <t>Merauke</t>
  </si>
  <si>
    <t>Papua</t>
  </si>
  <si>
    <t>INA</t>
  </si>
  <si>
    <t>60M</t>
  </si>
  <si>
    <t>Herni Sosiana</t>
  </si>
  <si>
    <t>Indrapranaya</t>
  </si>
  <si>
    <t>Jakarta Barat</t>
  </si>
  <si>
    <t>Mahsyar</t>
  </si>
  <si>
    <t>Sawadjir</t>
  </si>
  <si>
    <t>Jakarta Selatan</t>
  </si>
  <si>
    <t>200M</t>
  </si>
  <si>
    <t>Marthinus</t>
  </si>
  <si>
    <t>Furima</t>
  </si>
  <si>
    <t>400M</t>
  </si>
  <si>
    <t>Merari</t>
  </si>
  <si>
    <t>Nainggolan</t>
  </si>
  <si>
    <t>60M; 200M</t>
  </si>
  <si>
    <t>Ockben Saor</t>
  </si>
  <si>
    <t>Sinaga</t>
  </si>
  <si>
    <t>Onna</t>
  </si>
  <si>
    <t>Lawalata</t>
  </si>
  <si>
    <t>Selfia Mike</t>
  </si>
  <si>
    <t>Pauran</t>
  </si>
  <si>
    <t>Yacob</t>
  </si>
  <si>
    <t>Daming</t>
  </si>
  <si>
    <t>Ana Ayme</t>
  </si>
  <si>
    <t>Segovia King</t>
  </si>
  <si>
    <t>Chetumal</t>
  </si>
  <si>
    <t>Quintana Roo</t>
  </si>
  <si>
    <t>MEX</t>
  </si>
  <si>
    <t>Diaz</t>
  </si>
  <si>
    <t>Carolina</t>
  </si>
  <si>
    <t>PUR</t>
  </si>
  <si>
    <t>Nilsa</t>
  </si>
  <si>
    <t>Hormigueros</t>
  </si>
  <si>
    <t>60M; 200M; 400M</t>
  </si>
  <si>
    <t>Wilfredo</t>
  </si>
  <si>
    <t>Picorelli Osorio</t>
  </si>
  <si>
    <t>City 2013 Indoor</t>
  </si>
  <si>
    <t>City 2010 Kamloops</t>
  </si>
  <si>
    <t>City 2014 Outdoor</t>
  </si>
  <si>
    <t>Country</t>
  </si>
  <si>
    <t>Postal Code</t>
  </si>
  <si>
    <t>male</t>
  </si>
  <si>
    <t>United States of America [USA]</t>
  </si>
  <si>
    <t>5000m Race Walk (Time/mark: 34:47.00, Division: 80-84); 10 km Race Walk (Time/mark: 1:11:11.00, Division: 80-84); 20 km Race Walk (Time/mark: 2:25:00.00, Division: 80-84)</t>
  </si>
  <si>
    <t>Pole Vault (Time/mark: 3.66m, Division: 65-69)</t>
  </si>
  <si>
    <t>Bart</t>
  </si>
  <si>
    <t>Mt. Airy</t>
  </si>
  <si>
    <t>Decathlon (Division: 55-59)</t>
  </si>
  <si>
    <t>Gurnee</t>
  </si>
  <si>
    <t>100m Hurdles (Time/mark: 13.90, Division: 50-54)</t>
  </si>
  <si>
    <t>female</t>
  </si>
  <si>
    <t>5000m (Time/mark: 23:00.00, Division: 55-59); Marathon (Time/mark: 3:55:00.00, Division: 55-59)</t>
  </si>
  <si>
    <t>10 km Race Walk (Time/mark: 55:00.00, Division: 55-59); 20 km Race Walk (Time/mark: 1:55:00.00, Division: 55-59)</t>
  </si>
  <si>
    <t>100m (Time/mark: 11.74, Division: 45-49); 200m (Time/mark: 24.10, Division: 45-49); 400m (Time/mark: 55.10, Division: 45-49); 4x100m Relay Roster (Division: 45-49); 4x400m Relay Roster (Division: 45-49)</t>
  </si>
  <si>
    <t>Carmen</t>
  </si>
  <si>
    <t>1500m (Time/mark: 5:25.00, Division: 55-59); 5000m (Time/mark: 19:18.00, Division: 55-59); 8 km Cross Country (Time/mark: 31:12.00, Division: 55-59)</t>
  </si>
  <si>
    <t>5000m Race Walk (Time/mark: 35:45.00, Division: 65-69); 8 km Cross Country (Time/mark: NT, Division: 65-69); 10 km Race Walk (Time/mark: 1:13:11.00, Division: 65-69); 20 km Race Walk (Time/mark: 2:27:33.00, Division: 65-69)</t>
  </si>
  <si>
    <t>Plam Springs</t>
  </si>
  <si>
    <t>5000m Race Walk (Time/mark: 36:33.00, Division: 75-79); 10 km Race Walk (Time/mark: 1:13:27.00, Division: 75-79); 20 km Race Walk (Time/mark: 2:30:00.00, Division: 75-79)</t>
  </si>
  <si>
    <t>Decathlon (Time/mark: 6,500, Division: 70-74)</t>
  </si>
  <si>
    <t>200m (Time/mark: 30.00, Division: 60-64); 400m (Time/mark: 1:05.00, Division: 60-64); 4x400m Relay Roster (Time/mark: 1:05.00, Division: 60-64)</t>
  </si>
  <si>
    <t>1500m (Time/mark: 4:24.00, Division: 50-54)</t>
  </si>
  <si>
    <t>High Jump (Time/mark: 1.65m, Division: 60-64)</t>
  </si>
  <si>
    <t>AE</t>
  </si>
  <si>
    <t>Pole Vault (Time/mark: 2.90m, Division: 60-64)</t>
  </si>
  <si>
    <t>100m Hurdles (Time/mark: 19.81, Division: 65-69); High Jump (Time/mark: 1.45m, Division: 65-69)</t>
  </si>
  <si>
    <t>Shot Put (Time/mark: 13.50m, Division: 60-64); Discus Throw (Time/mark: 45.00m, Division: 60-64); Javelin Throw (Time/mark: 42.00m, Division: 60-64); Throwing Pentathlon (Time/mark: 4,200, Division: 60-64)</t>
  </si>
  <si>
    <t>100m (Time/mark: 12.40, Division: 40-44); 200m (Time/mark: 25.50, Division: 40-44)</t>
  </si>
  <si>
    <t>Pole Vault (Time/mark: 4.27m, Division: 55-59)</t>
  </si>
  <si>
    <t>800m (Division: 75-79); 1500m (Time/mark: 6:41.82, Division: 75-79); 5000m (Time/mark: 24:56.50, Division: 75-79); 10000m (Division: 75-79)</t>
  </si>
  <si>
    <t>400m (Time/mark: 1:12.12, Division: 55-59); 800m (Time/mark: 2:44.32, Division: 55-59); 2000m Steeplechase (Time/mark: 9:30.38, Division: 55-59); 4x100m Relay Roster (Time/mark: 15.29, Division: 55-59); 4x400m Relay Roster (Time/mark: 1:12.12, Division: 55-59)</t>
  </si>
  <si>
    <t>5000m Race Walk (Time/mark: 28:53.00, Division: 55-59)</t>
  </si>
  <si>
    <t>Drew</t>
  </si>
  <si>
    <t>Weight Throw (Time/mark: NM, Division: 60-64); Hammer Throw (Time/mark: NM, Division: 60-64)</t>
  </si>
  <si>
    <t>High Jump (Time/mark: 1.67m, Division: 55-59); Pole Vault (Time/mark: 3.90m, Division: 55-59); Decathlon (Time/mark: 7,523, Division: 55-59)</t>
  </si>
  <si>
    <t>West Sand Lake</t>
  </si>
  <si>
    <t>3000m Steeplechase (Time/mark: 11:40.00, Division: 45-49); Marathon (Time/mark: 2:45:00.00, Division: 45-49)</t>
  </si>
  <si>
    <t>High Jump (Time/mark: 1.27m, Division: 75-79)</t>
  </si>
  <si>
    <t>100m (Time/mark: 15.31, Division: 75-79); 200m (Time/mark: 33.06, Division: 75-79); High Jump (Time/mark: 1.22m, Division: 75-79)</t>
  </si>
  <si>
    <t>Decathlon (Division: 75-79)</t>
  </si>
  <si>
    <t>1500m (Time/mark: 6:00.00, Division: 65-69); 5000m (Time/mark: 21:00.00, Division: 65-69); 10000m (Time/mark: 44:00.00, Division: 65-69); 8 km Cross Country (Time/mark: 34:30.00, Division: 65-69)</t>
  </si>
  <si>
    <t>100m (Time/mark: 12.38, Division: 35-39)</t>
  </si>
  <si>
    <t>800m (Time/mark: 2:00.31, Division: 45-49)</t>
  </si>
  <si>
    <t>Decathlon (Time/mark: 3,238, Division: 55-59)</t>
  </si>
  <si>
    <t>100m (Time/mark: 12.60, Division: 50-54); 200m (Time/mark: NT, Division: 50-54)</t>
  </si>
  <si>
    <t>Burleson</t>
  </si>
  <si>
    <t>Jorge</t>
  </si>
  <si>
    <t>10 km Race Walk (Time/mark: 1:20:00.00, Division: 65-69); 20 km Race Walk (Time/mark: NT, Division: 65-69)</t>
  </si>
  <si>
    <t>Jamaica Plain</t>
  </si>
  <si>
    <t>200m (Time/mark: 26.80, Division: 65-69); 400m (Time/mark: 58.53, Division: 65-69)</t>
  </si>
  <si>
    <t>100m Hurdles (Time/mark: 14.49, Division: 50-54); 400m Hurdles (Time/mark: 1:01.78, Division: 50-54); 4x100m Relay Roster (Division: 50-54); 4x400m Relay Roster (Division: 50-54); Long Jump (Time/mark: 5.90m, Division: 50-54)</t>
  </si>
  <si>
    <t>5000m Race Walk (Time/mark: 30:00.00, Division: 50-54); 10 km Race Walk (Time/mark: 1:00:00.00, Division: 50-54); 20 km Race Walk (Time/mark: 2:00:00.00, Division: 50-54)</t>
  </si>
  <si>
    <t>100m (Time/mark: 11.80, Division: 50-54); 200m (Time/mark: 23.40, Division: 50-54); 400m (Time/mark: 52.90, Division: 50-54); 4x100m Relay Roster (Time/mark: NT, Division: 50-54); 4x400m Relay Roster (Time/mark: NT, Division: 50-54)</t>
  </si>
  <si>
    <t>Stephane</t>
  </si>
  <si>
    <t>1500m (Time/mark: 4:32.00, Division: 50-54)</t>
  </si>
  <si>
    <t>Discus Throw (Time/mark: 59.23m, Division: 50-54)</t>
  </si>
  <si>
    <t>80m Hurdles (Time/mark: NT, Division: 70-74); 4x100m Relay Roster (Time/mark: 14.90, Division: 70-74); Pole Vault (Time/mark: 2.90m, Division: 70-74); Long Jump (Time/mark: 4.28m, Division: 70-74)</t>
  </si>
  <si>
    <t>1500m (Division: 70-74)</t>
  </si>
  <si>
    <t>5000m (Time/mark: 26:30.00, Division: 75-79); 10000m (Time/mark: 58:00.00, Division: 75-79)</t>
  </si>
  <si>
    <t>200m (Time/mark: 23.03, Division: 45-49); 400m (Time/mark: 51.98, Division: 45-49); 4x400m Relay Roster (Division: 45-49)</t>
  </si>
  <si>
    <t>100m Hurdles (Time/mark: 15.50, Division: 55-59); 400m Hurdles (Time/mark: 1:04.00, Division: 55-59); 4x100m Relay Roster (Time/mark: 12.60, Division: 55-59); 4x400m Relay Roster (Time/mark: 57.40, Division: 55-59); Pole Vault (Time/mark: 3.35m, Division: 55-59); Decathlon (Time/mark: 6,278, Division: 55-59)</t>
  </si>
  <si>
    <t>01867-2823</t>
  </si>
  <si>
    <t>200m (Time/mark: 25.00, Division: 40-44); Triple Jump (Time/mark: 13.00m, Division: 40-44)</t>
  </si>
  <si>
    <t>100m (Time/mark: 13.00, Division: 70-74); 200m (Time/mark: 27.00, Division: 70-74)</t>
  </si>
  <si>
    <t>100m (Time/mark: NT, Division: 45-49); 200m (Time/mark: NT, Division: 45-49); Long Jump (Time/mark: 5.38m, Division: 45-49)</t>
  </si>
  <si>
    <t>Reagan</t>
  </si>
  <si>
    <t>Decathlon (Division: 40-44)</t>
  </si>
  <si>
    <t>5000m (Time/mark: 15:54.06, Division: 50-54); 10000m (Time/mark: 33:30.00, Division: 50-54)</t>
  </si>
  <si>
    <t>100m (Time/mark: 16.00, Division: 80-84); 200m (Time/mark: 37.00, Division: 80-84); 400m (Time/mark: 1:35.00, Division: 80-84)</t>
  </si>
  <si>
    <t>Decathlon (Time/mark: 7,450, Division: 45-49)</t>
  </si>
  <si>
    <t>Discus Throw (Time/mark: 44.93m, Division: 70-74)</t>
  </si>
  <si>
    <t>100m (Time/mark: 15.00, Division: 65-69); 200m (Time/mark: 30.00, Division: 65-69)</t>
  </si>
  <si>
    <t>Weight Throw (Time/mark: 18.00m, Division: 70-74); Hammer Throw (Time/mark: 45.00m, Division: 70-74)</t>
  </si>
  <si>
    <t>5000m (Time/mark: 17:22.24, Division: 60-64); 10000m (Time/mark: 36:14.20, Division: 60-64); 2000m Steeplechase (Time/mark: 7:12.35, Division: 60-64)</t>
  </si>
  <si>
    <t>5000m Race Walk (Time/mark: 30:00.00, Division: 65-69); 10 km Race Walk (Time/mark: 1:10:00.00, Division: 65-69); 20 km Race Walk (Time/mark: 2:20:00.00, Division: 65-69)</t>
  </si>
  <si>
    <t>Pole Vault (Time/mark: 3.81m, Division: 50-54)</t>
  </si>
  <si>
    <t>Evangeline</t>
  </si>
  <si>
    <t>San Gabriel</t>
  </si>
  <si>
    <t>5000m Race Walk (Division: 70-74); 10 km Race Walk (Division: 70-74)</t>
  </si>
  <si>
    <t>Alta Dena</t>
  </si>
  <si>
    <t>5000m Race Walk (Time/mark: 39:20.00, Division: 75-79); 10 km Race Walk (Time/mark: 1:38:00.00, Division: 75-79)</t>
  </si>
  <si>
    <t>Shiremanstown</t>
  </si>
  <si>
    <t>5000m Race Walk (Time/mark: 34:00.00, Division: 70-74); 10 km Race Walk (Time/mark: 1:09:00.00, Division: 70-74); 20 km Race Walk (Time/mark: 2:20:00.00, Division: 70-74)</t>
  </si>
  <si>
    <t>5000m Race Walk (Time/mark: 36:00.00, Division: 65-69); 8 km Cross Country (Time/mark: 40:00.00, Division: 65-69); 10 km Race Walk (Time/mark: 1:12:00.00, Division: 65-69); 20 km Race Walk (Time/mark: 2:30:00.00, Division: 65-69)</t>
  </si>
  <si>
    <t>100m (Time/mark: 14.50, Division: 45-49); 200m (Time/mark: 30.00, Division: 45-49); Long Jump (Time/mark: NM, Division: 45-49)</t>
  </si>
  <si>
    <t>5000m (Time/mark: 19:22.00, Division: 55-59); 10000m (Time/mark: 39:32.00, Division: 55-59); 8 km Cross Country (Time/mark: 35:11.00, Division: 55-59); Half Marathon (Time/mark: 1:26:19.00, Division: 55-59)</t>
  </si>
  <si>
    <t>400m (Time/mark: 51.52, Division: 35-39); 800m (Time/mark: 2:02.60, Division: 35-39); 4x100m Relay Roster (Time/mark: 11.40, Division: 35-39); 4x400m Relay Roster (Time/mark: 51.52, Division: 35-39)</t>
  </si>
  <si>
    <t>800m (Time/mark: 2:15.61, Division: 60-64); 1500m (Time/mark: 4:37.40, Division: 60-64); 2000m Steeplechase (Time/mark: 7:35.00, Division: 60-64)</t>
  </si>
  <si>
    <t>400m (Time/mark: 1:08.00, Division: 55-59); 800m (Time/mark: 2:35.00, Division: 55-59); 1500m (Time/mark: 5:15.00, Division: 55-59)</t>
  </si>
  <si>
    <t>200m (Division: 60-64); Long Jump (Division: 60-64)</t>
  </si>
  <si>
    <t>5000m Race Walk (Division: 75-79); 10 km Race Walk (Division: 75-79)</t>
  </si>
  <si>
    <t>San Marcos</t>
  </si>
  <si>
    <t>100m (Time/mark: 12.35, Division: 55-59); 200m (Time/mark: 24.65, Division: 55-59); 400m (Time/mark: 55.96, Division: 55-59)</t>
  </si>
  <si>
    <t>100m (Time/mark: NT, Division: 80-84); 200m (Time/mark: NT, Division: 80-84); 400m (Time/mark: NT, Division: 80-84); 4x100m Relay Roster (Time/mark: NT, Division: 80-84); 4x400m Relay Roster (Time/mark: NT, Division: 80-84); Triple Jump (Time/mark: NM, Division: 80-84)</t>
  </si>
  <si>
    <t>100m (Time/mark: 13.38, Division: 45-49); 200m (Time/mark: 27.52, Division: 45-49)</t>
  </si>
  <si>
    <t>Brookhaven</t>
  </si>
  <si>
    <t>100m (Time/mark: 10.98, Division: 35-39); 200m (Time/mark: 23.89, Division: 35-39); 400m (Time/mark: 52.02, Division: 35-39); 4x100m Relay Roster (Division: 35-39); 4x400m Relay Roster (Division: 35-39)</t>
  </si>
  <si>
    <t>1500m (Time/mark: 4:52.01, Division: 55-59); 10000m (Time/mark: 40:06.22, Division: 55-59); 4x400m Relay Roster (Time/mark: 1:00.01, Division: 55-59); 8 km Cross Country (Time/mark: 32:20.00, Division: 55-59)</t>
  </si>
  <si>
    <t>Triple Jump (Time/mark: 8.78m, Division: 60-64); Javelin Throw (Time/mark: 37.50m, Division: 60-64)</t>
  </si>
  <si>
    <t>100m Hurdles (Time/mark: 15.57, Division: 55-59)</t>
  </si>
  <si>
    <t>200m (Time/mark: 23.30, Division: 45-49); 400m (Time/mark: 52.20, Division: 45-49)</t>
  </si>
  <si>
    <t>2000m Steeplechase (Division: 75-79); 4x100m Relay Roster (Division: 75-79); 4x400m Relay Roster (Division: 75-79); 8 km Cross Country (Division: 75-79)</t>
  </si>
  <si>
    <t>400m (Time/mark: 57.32, Division: 55-59); 4x100m Relay Roster (Time/mark: 12.60, Division: 55-59); 4x400m Relay Roster (Time/mark: 57.20, Division: 55-59)</t>
  </si>
  <si>
    <t>100m (Time/mark: 12.00, Division: 50-54); High Jump (Time/mark: 1.75m, Division: 50-54); Decathlon (Time/mark: 7,467, Division: 50-54)</t>
  </si>
  <si>
    <t>100m (Time/mark: 14.40, Division: 75-79); 200m (Time/mark: 29.60, Division: 75-79)</t>
  </si>
  <si>
    <t>200m (Time/mark: 27.00, Division: 60-64); 400m (Time/mark: 1:02.00, Division: 60-64); 100m Hurdles (Time/mark: 17.95, Division: 60-64); 300m Hurdles (Time/mark: NT, Division: 60-64); 4x100m Relay Roster (Time/mark: 12.80, Division: 60-64); 4x400m Relay Roster (Time/mark: 1:02.00, Division: 60-64); Decathlon (Time/mark: 5,876, Division: 60-64)</t>
  </si>
  <si>
    <t>Hazel Crest</t>
  </si>
  <si>
    <t>100m (Time/mark: 12.50, Division: 50-54); 200m (Time/mark: 27.50, Division: 50-54); 400m (Time/mark: 1:00.00, Division: 50-54); 4x100m Relay Roster (Division: 50-54); 4x400m Relay Roster (Division: 50-54)</t>
  </si>
  <si>
    <t>High Jump (Time/mark: 1.37m, Division: 55-59)</t>
  </si>
  <si>
    <t>Shot Put (Time/mark: 9.75m, Division: 65-69); Weight Throw (Time/mark: 14.50m, Division: 65-69); Discus Throw (Time/mark: 27.00m, Division: 65-69); Hammer Throw (Time/mark: 31.00m, Division: 65-69); Javelin Throw (Time/mark: 27.00m, Division: 65-69); Throwing Pentathlon (Time/mark: 2,612, Division: 65-69)</t>
  </si>
  <si>
    <t>400m (Time/mark: NT, Division: 45-49); 4x100m Relay Roster (Division: 45-49); 4x400m Relay Roster (Division: 45-49)</t>
  </si>
  <si>
    <t>Javelin Throw (Time/mark: 55.01m, Division: 45-49)</t>
  </si>
  <si>
    <t>High Jump (Time/mark: 1.56m, Division: 65-69)</t>
  </si>
  <si>
    <t>Nevada City</t>
  </si>
  <si>
    <t>Marathon (Time/mark: 3:37:00.00, Division: 55-59)</t>
  </si>
  <si>
    <t>100m (Time/mark: 19.07, Division: 75-79); 200m (Time/mark: 40.72, Division: 75-79); 400m (Time/mark: 1:28.36, Division: 75-79); 800m (Time/mark: 3:40.97, Division: 75-79); 1500m (Time/mark: 6:50.07, Division: 75-79)</t>
  </si>
  <si>
    <t>Towaco</t>
  </si>
  <si>
    <t>Javelin Throw (Time/mark: 40.04m, Division: 65-69)</t>
  </si>
  <si>
    <t>5000m Race Walk (Time/mark: 31:43.00, Division: 55-59); 10 km Race Walk (Time/mark: 1:10:45.00, Division: 55-59); 20 km Race Walk (Time/mark: 2:25:15.00, Division: 55-59)</t>
  </si>
  <si>
    <t>LaTrica</t>
  </si>
  <si>
    <t>100m (Time/mark: 12.70, Division: 40-44); 400m (Time/mark: 57.00, Division: 40-44); 400m Hurdles (Time/mark: 1:02.56, Division: 40-44); 4x100m Relay Roster (Division: 40-44); 4x400m Relay Roster (Division: 40-44)</t>
  </si>
  <si>
    <t>Javelin Throw (Time/mark: 51.56m, Division: 50-54)</t>
  </si>
  <si>
    <t>100m (Time/mark: 13.15, Division: 40-44); 200m (Time/mark: 27.52, Division: 40-44); 400m (Time/mark: 1:05.00, Division: 40-44); 4x100m Relay Roster (Time/mark: 13.10, Division: 40-44); 4x400m Relay Roster (Division: 40-44); Long Jump (Time/mark: 5.13m, Division: 40-44); Triple Jump (Time/mark: 9.52m, Division: 40-44); Discus Throw (Time/mark: 28.95m, Division: 40-44)</t>
  </si>
  <si>
    <t>Half Marathon (Time/mark: 2:25:00.00, Division: 50-54)</t>
  </si>
  <si>
    <t>Discus Throw (Time/mark: 9.58m, Division: 85-89); Javelin Throw (Time/mark: 7.75m, Division: 85-89)</t>
  </si>
  <si>
    <t>100m (Time/mark: 12.30, Division: 55-59); 200m (Time/mark: 25.10, Division: 55-59)</t>
  </si>
  <si>
    <t>400m Hurdles (Time/mark: 57.46, Division: 45-49); 4x400m Relay Roster (Time/mark: 53.00, Division: 45-49)</t>
  </si>
  <si>
    <t>80m Hurdles (Time/mark: NT, Division: 80-84); 4x100m Relay Roster (Division: 80-84); High Jump (Time/mark: 1.05m, Division: 80-84); Long Jump (Time/mark: 2.44m, Division: 80-84); Triple Jump (Time/mark: 7.76m, Division: 80-84); Shot Put (Time/mark: 7.76m, Division: 80-84); Hammer Throw (Time/mark: NM, Division: 80-84); Javelin Throw (Time/mark: NM, Division: 80-84); Heptathlon (Time/mark: 5,375, Division: 80-84)</t>
  </si>
  <si>
    <t>High Jump (Time/mark: NM, Division: 85-89); Pole Vault (Time/mark: 1.70m, Division: 85-89); Long Jump (Time/mark: NM, Division: 85-89); Shot Put (Time/mark: NM, Division: 85-89)</t>
  </si>
  <si>
    <t>20 km Race Walk (Time/mark: 2:15:00.00, Division: 65-69)</t>
  </si>
  <si>
    <t>110m Hurdles (Time/mark: 14.60, Division: 45-49); 400m Hurdles (Time/mark: 55.52, Division: 45-49); 4x100m Relay Roster (Time/mark: 11.50, Division: 45-49); 4x400m Relay Roster (Time/mark: 51.50, Division: 45-49)</t>
  </si>
  <si>
    <t>400m (Time/mark: 1:08.00, Division: 70-74)</t>
  </si>
  <si>
    <t>2000m Steeplechase (Time/mark: 8:12.00, Division: 60-64)</t>
  </si>
  <si>
    <t>Kitty Hawk</t>
  </si>
  <si>
    <t>400m (Time/mark: NT, Division: 80-84); 200m Hurdles (Time/mark: NT, Division: 80-84); Decathlon (Division: 80-84)</t>
  </si>
  <si>
    <t>200m (Time/mark: 21.80, Division: 35-39); 400m (Time/mark: 48.00, Division: 35-39); 4x400m Relay Roster (Time/mark: 48.00, Division: 35-39)</t>
  </si>
  <si>
    <t>Upland</t>
  </si>
  <si>
    <t>400m (Time/mark: 1:04.50, Division: 60-64); 100m Hurdles (Time/mark: 17.53, Division: 60-64); 300m Hurdles (Time/mark: 49.25, Division: 60-64); Javelin Throw (Time/mark: 43.26m, Division: 60-64)</t>
  </si>
  <si>
    <t>200m (Time/mark: 30.00, Division: 45-49); 80m Hurdles (Division: 45-49); 400m Hurdles (Division: 45-49); High Jump (Division: 45-49)</t>
  </si>
  <si>
    <t>Weight Throw (Time/mark: 15.00m, Division: 60-64); Hammer Throw (Time/mark: 45.00m, Division: 60-64)</t>
  </si>
  <si>
    <t>5000m Race Walk (Time/mark: 31:40.15, Division: 65-69)</t>
  </si>
  <si>
    <t>Brooks</t>
  </si>
  <si>
    <t>3000m Steeplechase (Time/mark: 13:59.00, Division: 55-59)</t>
  </si>
  <si>
    <t>Nathan</t>
  </si>
  <si>
    <t>Discus Throw (Time/mark: 50.56m, Division: 35-39)</t>
  </si>
  <si>
    <t>Half Marathon (Time/mark: 1:42:00.00, Division: 55-59)</t>
  </si>
  <si>
    <t>Decathlon (Time/mark: 5,448, Division: 45-49)</t>
  </si>
  <si>
    <t>Danville</t>
  </si>
  <si>
    <t>Marathon (Time/mark: 3:05:00.00, Division: 55-59)</t>
  </si>
  <si>
    <t>Shot Put (Time/mark: 11.31m, Division: 55-59); Weight Throw (Time/mark: 13.95m, Division: 55-59); Discus Throw (Time/mark: 38.09m, Division: 55-59); Hammer Throw (Time/mark: 35.53m, Division: 55-59); Throwing Pentathlon (Time/mark: 4,085, Division: 55-59)</t>
  </si>
  <si>
    <t>400m (Time/mark: 53.00, Division: 45-49); 800m (Time/mark: 1:59.00, Division: 45-49); 1500m (Time/mark: 4:10.00, Division: 45-49); 4x400m Relay Roster (Time/mark: 53.00, Division: 45-49); 8 km Cross Country (Time/mark: 28:00.00, Division: 45-49)</t>
  </si>
  <si>
    <t>Half Marathon (Division: 55-59)</t>
  </si>
  <si>
    <t>High Jump (Time/mark: 1.75m, Division: 55-59)</t>
  </si>
  <si>
    <t>Bartlett</t>
  </si>
  <si>
    <t>Pole Vault (Time/mark: NM, Division: 65-69)</t>
  </si>
  <si>
    <t>1500m (Time/mark: 4:21.43, Division: 50-54)</t>
  </si>
  <si>
    <t>Discus Throw (Time/mark: 47.70m, Division: 60-64)</t>
  </si>
  <si>
    <t>400m (Time/mark: 1:08.52, Division: 55-59); 800m (Time/mark: 2:41.89, Division: 55-59); 300m Hurdles (Time/mark: 55.10, Division: 55-59); 2000m Steeplechase (Time/mark: 9:30.10, Division: 55-59); 4x100m Relay Roster (Time/mark: 15.40, Division: 55-59); 4x400m Relay Roster (Time/mark: 1:08.52, Division: 55-59); Shot Put (Time/mark: 8.22m, Division: 55-59); Heptathlon (Time/mark: NM, Division: 55-59)</t>
  </si>
  <si>
    <t>5000m Race Walk (Time/mark: 37:05.00, Division: 65-69); 8 km Cross Country (Time/mark: NT, Division: 65-69); 10 km Race Walk (Time/mark: NT, Division: 65-69); 20 km Race Walk (Time/mark: NT, Division: 65-69)</t>
  </si>
  <si>
    <t>5000m Race Walk (Time/mark: 28:30.00, Division: 65-69); 10 km Race Walk (Time/mark: NT, Division: 65-69); 20 km Race Walk (Time/mark: NT, Division: 65-69); High Jump (Time/mark: 1.35m, Division: 65-69)</t>
  </si>
  <si>
    <t>800m (Time/mark: 2:09.10, Division: 55-59)</t>
  </si>
  <si>
    <t>Nigel</t>
  </si>
  <si>
    <t>800m (Time/mark: 2:20.00, Division: 45-49); 1500m (Time/mark: 4:50.00, Division: 45-49)</t>
  </si>
  <si>
    <t>200m (Division: 55-59); 400m (Division: 55-59); High Jump (Division: 55-59)</t>
  </si>
  <si>
    <t>Robbinsdale</t>
  </si>
  <si>
    <t>100m (Time/mark: 12.00, Division: 40-44); 200m (Time/mark: 24.75, Division: 40-44); 400m (Time/mark: 55.00, Division: 40-44)</t>
  </si>
  <si>
    <t>Shot Put (Time/mark: 10.11m, Division: 70-74); Discus Throw (Time/mark: 30.20m, Division: 70-74); Javelin Throw (Time/mark: 20.24m, Division: 70-74)</t>
  </si>
  <si>
    <t>Discus Throw (Time/mark: NM, Division: 60-64)</t>
  </si>
  <si>
    <t>Javelin Throw (Time/mark: 46.05m, Division: 65-69)</t>
  </si>
  <si>
    <t>100m Hurdles (Time/mark: 15.50, Division: 55-59); 400m Hurdles (Time/mark: 1:02.80, Division: 55-59)</t>
  </si>
  <si>
    <t>400m Hurdles (Time/mark: 59.00, Division: 55-59)</t>
  </si>
  <si>
    <t>5000m Race Walk (Division: 65-69); 10 km Race Walk (Division: 65-69); 20 km Race Walk (Division: 65-69)</t>
  </si>
  <si>
    <t>Marathon (Time/mark: 2:51:59.00, Division: 45-49)</t>
  </si>
  <si>
    <t>800m (Time/mark: 2:18.62, Division: 45-49); 1500m (Time/mark: 4:58.72, Division: 45-49)</t>
  </si>
  <si>
    <t>Koura</t>
  </si>
  <si>
    <t>80m Hurdles (Time/mark: 13.40, Division: 50-54); Triple Jump (Time/mark: 9.20m, Division: 50-54)</t>
  </si>
  <si>
    <t>LaTanya</t>
  </si>
  <si>
    <t>100m (Time/mark: 16.80, Division: 65-69); High Jump (Time/mark: 1.20m, Division: 65-69); Shot Put (Time/mark: NM, Division: 65-69); Hammer Throw (Time/mark: NM, Division: 65-69); Javelin Throw (Division: 65-69)</t>
  </si>
  <si>
    <t>Shot Put (Time/mark: 14.46m, Division: 60-64); Weight Throw (Time/mark: 21.58m, Division: 60-64); Discus Throw (Time/mark: 51.74m, Division: 60-64); Hammer Throw (Time/mark: 58.24m, Division: 60-64); Throwing Pentathlon (Time/mark: 4,836, Division: 60-64)</t>
  </si>
  <si>
    <t>Long Jump (Time/mark: NM, Division: 40-44); Triple Jump (Time/mark: NM, Division: 40-44)</t>
  </si>
  <si>
    <t>Pickerington</t>
  </si>
  <si>
    <t>100m (Time/mark: 12.23, Division: 45-49); 400m (Time/mark: 55.50, Division: 45-49); 4x100m Relay Roster (Time/mark: 12.23, Division: 45-49); 4x400m Relay Roster (Time/mark: 55.50, Division: 45-49)</t>
  </si>
  <si>
    <t>Lowell</t>
  </si>
  <si>
    <t>5000m Race Walk (Time/mark: 32:52.65, Division: 65-69); 10 km Race Walk (Time/mark: 1:10:01.00, Division: 65-69); 20 km Race Walk (Time/mark: NT, Division: 65-69)</t>
  </si>
  <si>
    <t>Shot Put (Time/mark: 9.00m, Division: 75-79); Weight Throw (Time/mark: 13.00m, Division: 75-79); Discus Throw (Time/mark: 34.00m, Division: 75-79); Hammer Throw (Time/mark: 33.00m, Division: 75-79); Throwing Pentathlon (Time/mark: 3,200, Division: 75-79)</t>
  </si>
  <si>
    <t>5000m Race Walk (Time/mark: NT, Division: 60-64); 10 km Race Walk (Time/mark: NT, Division: 60-64); 20 km Race Walk (Time/mark: NT, Division: 60-64)</t>
  </si>
  <si>
    <t>5000m Race Walk (Time/mark: 25:55.00, Division: 55-59); 10 km Race Walk (Time/mark: 54:51.00, Division: 55-59); 20 km Race Walk (Time/mark: 1:53:00.00, Division: 55-59)</t>
  </si>
  <si>
    <t>5000m Race Walk (Division: 80-84); 10 km Race Walk (Division: 80-84); 20 km Race Walk (Division: 80-84)</t>
  </si>
  <si>
    <t>Half Marathon (Time/mark: 2:10:00.00, Division: 60-64)</t>
  </si>
  <si>
    <t>Half Marathon (Time/mark: 1:32:00.00, Division: 40-44)</t>
  </si>
  <si>
    <t>Suprise</t>
  </si>
  <si>
    <t>80m Hurdles (Time/mark: 11.98, Division: 40-44); Long Jump (Time/mark: 5.66m, Division: 40-44); Heptathlon (Time/mark: NM, Division: 40-44)</t>
  </si>
  <si>
    <t>Narberth</t>
  </si>
  <si>
    <t>Decathlon (Division: 45-49)</t>
  </si>
  <si>
    <t>Waitsfield</t>
  </si>
  <si>
    <t>Javelin Throw (Division: 55-59)</t>
  </si>
  <si>
    <t>Tariq</t>
  </si>
  <si>
    <t>Praha</t>
  </si>
  <si>
    <t>CZE</t>
  </si>
  <si>
    <t>1500m (Time/mark: 4:19.70, Division: 40-44)</t>
  </si>
  <si>
    <t>Javelin Throw (Time/mark: 47.37m, Division: 55-59)</t>
  </si>
  <si>
    <t>Javelin Throw (Time/mark: 24.15m, Division: 55-59)</t>
  </si>
  <si>
    <t>80m Hurdles (Time/mark: 13.84, Division: 60-64); 300m Hurdles (Time/mark: 53.65, Division: 60-64); High Jump (Time/mark: 1.32m, Division: 60-64); Pole Vault (Time/mark: 2.59m, Division: 60-64); Long Jump (Time/mark: 4.41m, Division: 60-64); Heptathlon (Time/mark: 6,043, Division: 60-64)</t>
  </si>
  <si>
    <t>Penny</t>
  </si>
  <si>
    <t>Pole Vault (Division: 55-59)</t>
  </si>
  <si>
    <t>800m (Division: 80-84); 1500m (Division: 80-84); 5000m (Division: 80-84); 8 km Cross Country (Division: 80-84)</t>
  </si>
  <si>
    <t>Ellyn</t>
  </si>
  <si>
    <t>Pole Vault (Division: 70-74)</t>
  </si>
  <si>
    <t>400m (Time/mark: 59.70, Division: 65-69); Pole Vault (Division: 65-69)</t>
  </si>
  <si>
    <t>Downers Grove</t>
  </si>
  <si>
    <t>Weight Throw (Time/mark: 14.60m, Division: 45-49); Discus Throw (Time/mark: 41.32m, Division: 45-49); Hammer Throw (Time/mark: 44.62m, Division: 45-49)</t>
  </si>
  <si>
    <t>June</t>
  </si>
  <si>
    <t>Half Marathon (Time/mark: 2:09:00.00, Division: 55-59)</t>
  </si>
  <si>
    <t>800m (Time/mark: 2:23.75, Division: 60-64); 1500m (Time/mark: 5:09.00, Division: 60-64)</t>
  </si>
  <si>
    <t>Kemah</t>
  </si>
  <si>
    <t>Marathon (Time/mark: 3:30:00.00, Division: 65-69)</t>
  </si>
  <si>
    <t>High Jump (Time/mark: 1.85m, Division: 40-44)</t>
  </si>
  <si>
    <t>High Jump (Time/mark: 1.80m, Division: 45-49); Triple Jump (Time/mark: 12.71m, Division: 45-49)</t>
  </si>
  <si>
    <t>Sugar Land</t>
  </si>
  <si>
    <t>110m Hurdles (Time/mark: 14.96, Division: 45-49)</t>
  </si>
  <si>
    <t>400m (Time/mark: 58.25, Division: 60-64); 300m Hurdles (Time/mark: 46.40, Division: 60-64); 4x100m Relay Roster (Time/mark: 12.80, Division: 60-64); 4x400m Relay Roster (Time/mark: 58.25, Division: 60-64)</t>
  </si>
  <si>
    <t>Shot Put (Time/mark: 13.42m, Division: 65-69); Javelin Throw (Time/mark: 47.45m, Division: 65-69)</t>
  </si>
  <si>
    <t>800m (Time/mark: 2:37.40, Division: 45-49); 1500m (Time/mark: 5:18.59, Division: 45-49); 5000m (Time/mark: 19:27.00, Division: 45-49); 8 km Cross Country (Time/mark: 32:00.00, Division: 45-49)</t>
  </si>
  <si>
    <t>Half Marathon (Time/mark: 1:35:00.00, Division: 50-54)</t>
  </si>
  <si>
    <t>1500m (Time/mark: 7:18.93, Division: 40-44); 5000m (Time/mark: 25:28.52, Division: 40-44); 10000m (Time/mark: NT, Division: 40-44); 8 km Cross Country (Time/mark: NT, Division: 40-44)</t>
  </si>
  <si>
    <t>100m (Time/mark: 14.53, Division: 65-69); 200m (Time/mark: 30.10, Division: 65-69); 400m (Time/mark: 1:10.30, Division: 65-69)</t>
  </si>
  <si>
    <t>100m (Time/mark: 13.01, Division: 55-59); 200m (Time/mark: 27.03, Division: 55-59); Long Jump (Time/mark: 4.12m, Division: 55-59)</t>
  </si>
  <si>
    <t>Southold</t>
  </si>
  <si>
    <t>11971-2314</t>
  </si>
  <si>
    <t>Shot Put (Time/mark: 12.34m, Division: 70-74); Discus Throw (Time/mark: 45.24m, Division: 70-74)</t>
  </si>
  <si>
    <t>Pole Vault (Time/mark: 4.80m, Division: 40-44)</t>
  </si>
  <si>
    <t>Werner W K</t>
  </si>
  <si>
    <t>800m (Time/mark: 2:31.49, Division: 60-64)</t>
  </si>
  <si>
    <t>200m (Time/mark: 28.93, Division: 55-59); 400m (Time/mark: 1:05.03, Division: 55-59); 4x400m Relay Roster (Division: 55-59)</t>
  </si>
  <si>
    <t>Rogne</t>
  </si>
  <si>
    <t>NOR</t>
  </si>
  <si>
    <t>400m (Time/mark: 52.80, Division: 40-44); 400m Hurdles (Time/mark: NT, Division: 40-44); 4x400m Relay Roster (Time/mark: 52.80, Division: 40-44)</t>
  </si>
  <si>
    <t>1500m (Time/mark: 6:13.00, Division: 60-64); 5000m (Time/mark: 22:15.00, Division: 60-64)</t>
  </si>
  <si>
    <t>Weight Throw (Time/mark: 15.00m, Division: 75-79); Discus Throw (Time/mark: 40.00m, Division: 75-79); Hammer Throw (Time/mark: 40.00m, Division: 75-79); Throwing Pentathlon (Time/mark: 3,000, Division: 75-79)</t>
  </si>
  <si>
    <t>800m (Time/mark: 2:53.00, Division: 75-79); 1500m (Time/mark: 6:45.00, Division: 75-79)</t>
  </si>
  <si>
    <t>300m Hurdles (Time/mark: 47.47, Division: 60-64)</t>
  </si>
  <si>
    <t>Shot Put (Time/mark: 6.10m, Division: 70-74); Discus Throw (Time/mark: 14.40m, Division: 70-74); Javelin Throw (Time/mark: 14.00m, Division: 70-74)</t>
  </si>
  <si>
    <t>5000m Race Walk (Time/mark: 37:16.00, Division: 70-74); 10 km Race Walk (Time/mark: 1:20:00.00, Division: 70-74); 20 km Race Walk (Time/mark: 3:00:00.00, Division: 70-74)</t>
  </si>
  <si>
    <t>Lynne</t>
  </si>
  <si>
    <t>800m (Division: 80-84); 1500m (Division: 80-84); 5000m (Time/mark: 28:15.00, Division: 80-84); 10000m (Division: 80-84); 8 km Cross Country (Division: 80-84)</t>
  </si>
  <si>
    <t>5000m (Time/mark: 19:06.00, Division: 50-54); 3000m Steeplechase (Time/mark: 12:00.00, Division: 50-54); 8 km Cross Country (Time/mark: 31:20.00, Division: 50-54)</t>
  </si>
  <si>
    <t>100m Hurdles (Time/mark: 16.13, Division: 60-64); 300m Hurdles (Time/mark: 48.18, Division: 60-64); Decathlon (Time/mark: 6,608, Division: 60-64)</t>
  </si>
  <si>
    <t>400m (Time/mark: 56.32, Division: 55-59)</t>
  </si>
  <si>
    <t>Milan</t>
  </si>
  <si>
    <t>High Jump (Time/mark: 1.60m, Division: 65-69)</t>
  </si>
  <si>
    <t>200m Hurdles (Time/mark: 40.50, Division: 80-84); Pole Vault (Time/mark: 2.10m, Division: 80-84); Javelin Throw (Time/mark: 29.00m, Division: 80-84); Decathlon (Time/mark: 5,500, Division: 80-84)</t>
  </si>
  <si>
    <t>Javelin Throw (Time/mark: 53.73m, Division: 55-59); Decathlon (Time/mark: 6,500, Division: 55-59)</t>
  </si>
  <si>
    <t>800m (Time/mark: 2:27.46, Division: 50-54); 1500m (Time/mark: 5:06.42, Division: 50-54)</t>
  </si>
  <si>
    <t>Rukiya</t>
  </si>
  <si>
    <t>Elmont</t>
  </si>
  <si>
    <t>200m (Time/mark: 29.00, Division: 35-39); 400m (Time/mark: 1:05.00, Division: 35-39); 800m (Division: 35-39)</t>
  </si>
  <si>
    <t>100m (Division: 70-74); 200m (Division: 70-74)</t>
  </si>
  <si>
    <t>Kyley</t>
  </si>
  <si>
    <t>High Jump (Time/mark: 2.09m, Division: 35-39)</t>
  </si>
  <si>
    <t>Dr. Frederick</t>
  </si>
  <si>
    <t>100m Hurdles (Time/mark: 16.00, Division: 65-69)</t>
  </si>
  <si>
    <t>Fullerton</t>
  </si>
  <si>
    <t>800m (Time/mark: 2:04.00, Division: 45-49)</t>
  </si>
  <si>
    <t>200m (Time/mark: 23.89, Division: 50-54); 400m (Time/mark: 52.87, Division: 50-54)</t>
  </si>
  <si>
    <t>100m (Time/mark: 14.30, Division: 70-74); 200m (Time/mark: 30.06, Division: 70-74); 400m (Time/mark: 1:13.00, Division: 70-74)</t>
  </si>
  <si>
    <t>200m (Time/mark: 24.00, Division: 40-44); 400m (Time/mark: 50.10, Division: 40-44)</t>
  </si>
  <si>
    <t>100m Hurdles (Time/mark: 16.75, Division: 60-64); 300m Hurdles (Time/mark: 53.50, Division: 60-64)</t>
  </si>
  <si>
    <t>Portola Valley</t>
  </si>
  <si>
    <t>100m (Time/mark: 16.10, Division: 80-84); 200m (Time/mark: 34.59, Division: 80-84); 400m (Time/mark: 1:21.86, Division: 80-84)</t>
  </si>
  <si>
    <t>100m Hurdles (Division: 60-64); 300m Hurdles (Division: 60-64); High Jump (Division: 60-64); Pole Vault (Division: 60-64); Triple Jump (Division: 60-64); Decathlon (Division: 60-64)</t>
  </si>
  <si>
    <t>400m (Time/mark: 1:18.60, Division: 65-69); 4x400m Relay Roster (Division: 65-69)</t>
  </si>
  <si>
    <t>Javelin Throw (Time/mark: 29.30m, Division: 80-84)</t>
  </si>
  <si>
    <t>1500m (Time/mark: NT, Division: 40-44); 5000m (Time/mark: NT, Division: 40-44); 8 km Cross Country (Time/mark: NT, Division: 40-44)</t>
  </si>
  <si>
    <t>1500m (Time/mark: 4:37.70, Division: 55-59); 5000m (Time/mark: 17:10.00, Division: 55-59); 8 km Cross Country (Time/mark: 29:47.00, Division: 55-59)</t>
  </si>
  <si>
    <t>5000m (Time/mark: 18:20.00, Division: 50-54); 8 km Cross Country (Time/mark: 31:00.00, Division: 50-54); Half Marathon (Time/mark: 1:33:00.00, Division: 50-54)</t>
  </si>
  <si>
    <t>Tamara R</t>
  </si>
  <si>
    <t>Maimi</t>
  </si>
  <si>
    <t>400m (Time/mark: 1:01.56, Division: 40-44); 800m (Time/mark: 2:22.00, Division: 40-44)</t>
  </si>
  <si>
    <t>5000m (Division: 50-54)</t>
  </si>
  <si>
    <t>Goetz</t>
  </si>
  <si>
    <t>20 km Race Walk (Time/mark: 2:14:39.00, Division: 70-74)</t>
  </si>
  <si>
    <t>800m (Time/mark: 2:03.79, Division: 55-59); 1500m (Time/mark: 4:20.38, Division: 55-59)</t>
  </si>
  <si>
    <t>El Cerrito</t>
  </si>
  <si>
    <t>Half Marathon (Time/mark: 2:05:34.00, Division: 60-64)</t>
  </si>
  <si>
    <t>200m (Time/mark: 28.41, Division: 45-49); 400m (Time/mark: 1:04.26, Division: 45-49); 4x100m Relay Roster (Time/mark: 13.77, Division: 45-49); 4x400m Relay Roster (Time/mark: 1:04.26, Division: 45-49)</t>
  </si>
  <si>
    <t>Long Jump (Time/mark: 5.07m, Division: 55-59)</t>
  </si>
  <si>
    <t>Rocklin</t>
  </si>
  <si>
    <t>100m (Time/mark: 11.88, Division: 55-59); 200m (Time/mark: 23.90, Division: 55-59)</t>
  </si>
  <si>
    <t>800m (Time/mark: 3:18.00, Division: 70-74); 2000m Steeplechase (Time/mark: 11:09.00, Division: 70-74); 8 km Cross Country (Time/mark: 42:02.00, Division: 70-74)</t>
  </si>
  <si>
    <t>Pole Vault (Division: 65-69); Discus Throw (Division: 65-69); Decathlon (Time/mark: 5,700, Division: 65-69)</t>
  </si>
  <si>
    <t>100m (Time/mark: 18.60, Division: 65-69); 200m (Time/mark: 34.15, Division: 65-69); 400m (Time/mark: 1:22.00, Division: 65-69)</t>
  </si>
  <si>
    <t>100m (Time/mark: 20.15, Division: 75-79); 200m (Time/mark: 43.53, Division: 75-79); 400m (Time/mark: 1:43.00, Division: 75-79)</t>
  </si>
  <si>
    <t>5000m Race Walk (Time/mark: 34:00.00, Division: 65-69); 10 km Race Walk (Time/mark: 1:12:00.00, Division: 65-69)</t>
  </si>
  <si>
    <t>Anslem</t>
  </si>
  <si>
    <t>Maplewood</t>
  </si>
  <si>
    <t>800m (Time/mark: 2:01.63, Division: 55-59); 1500m (Time/mark: 4:13.77, Division: 55-59)</t>
  </si>
  <si>
    <t>1500m (Time/mark: 5:30.00, Division: 65-69); 5000m (Time/mark: 20:04.00, Division: 65-69); 10000m (Time/mark: 41:20.00, Division: 65-69)</t>
  </si>
  <si>
    <t>Norman George</t>
  </si>
  <si>
    <t>400m (Time/mark: 1:07.00, Division: 65-69)</t>
  </si>
  <si>
    <t>100m (Time/mark: 13.59, Division: 75-79); 200m (Time/mark: 27.94, Division: 75-79); 400m (Time/mark: 1:05.00, Division: 75-79)</t>
  </si>
  <si>
    <t>400m (Time/mark: 56.80, Division: 55-59); 800m (Time/mark: 2:10.50, Division: 55-59)</t>
  </si>
  <si>
    <t>Grand Terrace</t>
  </si>
  <si>
    <t>92313-5178</t>
  </si>
  <si>
    <t>800m (Time/mark: 2:37.47, Division: 70-74); 1500m (Time/mark: NT, Division: 70-74)</t>
  </si>
  <si>
    <t>80m Hurdles (Time/mark: NT, Division: 45-49); 400m Hurdles (Time/mark: NT, Division: 45-49)</t>
  </si>
  <si>
    <t>5000m Race Walk (Time/mark: 29:40.40, Division: 50-54); 10 km Race Walk (Time/mark: 59:59.00, Division: 50-54); 20 km Race Walk (Time/mark: 2:10:00.00, Division: 50-54)</t>
  </si>
  <si>
    <t>200m (Time/mark: 33.03, Division: 55-59); 400m (Time/mark: 1:13.03, Division: 55-59); 4x100m Relay Roster (Time/mark: 15.25, Division: 55-59); 4x400m Relay Roster (Time/mark: 1:13.03, Division: 55-59); Shot Put (Time/mark: 8.01m, Division: 55-59)</t>
  </si>
  <si>
    <t>M8V 4E9</t>
  </si>
  <si>
    <t>200m (Time/mark: 28.70, Division: 40-44); 400m (Time/mark: 1:07.60, Division: 40-44); 80m Hurdles (Time/mark: 12.47, Division: 40-44); 400m Hurdles (Time/mark: 1:18.50, Division: 40-44); 4x400m Relay Roster (Time/mark: 1:07.60, Division: 40-44)</t>
  </si>
  <si>
    <t>10000m (Time/mark: 35:29.00, Division: 45-49); Marathon (Time/mark: 2:53:39.00, Division: 45-49)</t>
  </si>
  <si>
    <t>Alina</t>
  </si>
  <si>
    <t>200m (Time/mark: 33.26, Division: 55-59); 400m (Time/mark: 1:15.68, Division: 55-59); 4x400m Relay Roster (Time/mark: 1:15.68, Division: 55-59)</t>
  </si>
  <si>
    <t>200m (Time/mark: 24.56, Division: 45-49); 400m (Time/mark: 54.30, Division: 45-49); 4x100m Relay Roster (Time/mark: 12.16, Division: 45-49); 4x400m Relay Roster (Time/mark: 54.30, Division: 45-49)</t>
  </si>
  <si>
    <t>El Dorado Hills</t>
  </si>
  <si>
    <t>8 km Cross Country (Time/mark: 30:00.00, Division: 60-64); Marathon (Time/mark: 3:00:00.00, Division: 60-64)</t>
  </si>
  <si>
    <t>Janine</t>
  </si>
  <si>
    <t>Talence</t>
  </si>
  <si>
    <t>FRA</t>
  </si>
  <si>
    <t>10000m (Division: 40-44)</t>
  </si>
  <si>
    <t>4x100m Relay Roster (Time/mark: NT, Division: 45-49); Long Jump (Time/mark: 7.00m, Division: 45-49); Triple Jump (Time/mark: 14.00m, Division: 45-49)</t>
  </si>
  <si>
    <t>5000m Race Walk (Time/mark: NT, Division: 65-69); 10 km Race Walk (Time/mark: NT, Division: 65-69); 20 km Race Walk (Time/mark: NT, Division: 65-69)</t>
  </si>
  <si>
    <t>Weight Throw (Time/mark: 18.15m, Division: 70-74)</t>
  </si>
  <si>
    <t>Drue</t>
  </si>
  <si>
    <t>5000m (Time/mark: 24:00.00, Division: 65-69); 10000m (Time/mark: 49:07.00, Division: 65-69); 8 km Cross Country (Time/mark: NT, Division: 65-69); Marathon (Time/mark: NT, Division: 65-69)</t>
  </si>
  <si>
    <t>100m (Time/mark: 14.53, Division: 65-69); 200m (Time/mark: 32.62, Division: 65-69); 80m Hurdles (Time/mark: NT, Division: 65-69); Long Jump (Time/mark: NM, Division: 65-69)</t>
  </si>
  <si>
    <t>1500m (Time/mark: 4:43.00, Division: 50-54)</t>
  </si>
  <si>
    <t>400m (Time/mark: 1:15.00, Division: 35-39); 800m (Time/mark: 2:53.00, Division: 35-39); 1500m (Time/mark: 5:38.00, Division: 35-39)</t>
  </si>
  <si>
    <t>High Jump (Time/mark: 1.84m, Division: 55-59); Triple Jump (Time/mark: 11.09m, Division: 55-59)</t>
  </si>
  <si>
    <t>Vergennes</t>
  </si>
  <si>
    <t>Javelin Throw (Time/mark: 52.00m, Division: 50-54); Throwing Pentathlon (Time/mark: 4,100, Division: 50-54)</t>
  </si>
  <si>
    <t>High Jump (Division: 40-44)</t>
  </si>
  <si>
    <t>100m (Time/mark: 13.80, Division: 55-59); 100m Hurdles (Time/mark: 15.97, Division: 55-59)</t>
  </si>
  <si>
    <t>High Jump (Time/mark: 1.57m, Division: 50-54)</t>
  </si>
  <si>
    <t>100m (Time/mark: 12.93, Division: 45-49); 200m (Time/mark: 26.17, Division: 45-49); 400m (Time/mark: 59.35, Division: 45-49); 4x100m Relay Roster (Time/mark: 12.93, Division: 45-49); 4x400m Relay Roster (Time/mark: 59.35, Division: 45-49)</t>
  </si>
  <si>
    <t>Doris</t>
  </si>
  <si>
    <t>LaGrange Park</t>
  </si>
  <si>
    <t>5000m Race Walk (Time/mark: 34:57.00, Division: 65-69); 10 km Race Walk (Time/mark: 1:15:00.00, Division: 65-69); 20 km Race Walk (Time/mark: 2:35:00.00, Division: 65-69)</t>
  </si>
  <si>
    <t>5000m Race Walk (Time/mark: 29:56.00, Division: 65-69); 10 km Race Walk (Time/mark: 1:03:00.00, Division: 65-69); 20 km Race Walk (Time/mark: 2:08:00.00, Division: 65-69)</t>
  </si>
  <si>
    <t>Decathlon (Time/mark: 5,389, Division: 60-64)</t>
  </si>
  <si>
    <t>Herzogenaurach</t>
  </si>
  <si>
    <t>Bavaria</t>
  </si>
  <si>
    <t>DEU</t>
  </si>
  <si>
    <t>5000m (Time/mark: 15:30.00, Division: 45-49); 10000m (Time/mark: 32:30.00, Division: 45-49); 3000m Steeplechase (Time/mark: 9:45.00, Division: 45-49); 8 km Cross Country (Time/mark: 26:00.00, Division: 45-49); Half Marathon (Time/mark: 1:11:28.00, Division: 45-49)</t>
  </si>
  <si>
    <t>Somerset</t>
  </si>
  <si>
    <t>100m Hurdles (Time/mark: 15.30, Division: 55-59)</t>
  </si>
  <si>
    <t>5000m Race Walk (Division: 60-64); 10 km Race Walk (Time/mark: 1:07:15.00, Division: 60-64); 20 km Race Walk (Division: 60-64)</t>
  </si>
  <si>
    <t>100m (Division: 80-84); 200m (Division: 80-84); 80m Hurdles (Division: 80-84); 200m Hurdles (Division: 80-84); 2000m Steeplechase (Division: 80-84); 4x100m Relay Roster (Division: 80-84); High Jump (Division: 80-84); Pole Vault (Division: 80-84); Long Jump (Division: 80-84); Triple Jump (Division: 80-84); Weight Throw (Division: 80-84); Discus Throw (Division: 80-84); Hammer Throw (Division: 80-84); Throwing Pentathlon (Division: 80-84); Heptathlon (Division: 80-84)</t>
  </si>
  <si>
    <t>4x100m Relay Roster (Time/mark: 12.00, Division: 35-39); Long Jump (Time/mark: 6.33m, Division: 35-39)</t>
  </si>
  <si>
    <t>Ga</t>
  </si>
  <si>
    <t>100m (Time/mark: 11.51, Division: 50-54); 200m (Time/mark: 24.10, Division: 50-54); 4x100m Relay Roster (Time/mark: 43.00, Division: 50-54)</t>
  </si>
  <si>
    <t>100m (Time/mark: 11.03, Division: 40-44); 200m (Time/mark: 23.03, Division: 40-44); 400m (Time/mark: 53.00, Division: 40-44); 4x100m Relay Roster (Time/mark: 11.03, Division: 40-44); 4x400m Relay Roster (Time/mark: 51.00, Division: 40-44)</t>
  </si>
  <si>
    <t>Marjorie A</t>
  </si>
  <si>
    <t>100m (Time/mark: 13.58, Division: 50-54); 200m (Time/mark: 27.64, Division: 50-54)</t>
  </si>
  <si>
    <t>Inka</t>
  </si>
  <si>
    <t>Smartsville</t>
  </si>
  <si>
    <t>1500m (Time/mark: 5:30.00, Division: 55-59); 5000m (Time/mark: 19:41.00, Division: 55-59); 10000m (Time/mark: 40:23.00, Division: 55-59); 8 km Cross Country (Time/mark: 34:45.00, Division: 55-59)</t>
  </si>
  <si>
    <t>100m (Division: 70-74)</t>
  </si>
  <si>
    <t>400m (Time/mark: 53.08, Division: 50-54); 800m (Time/mark: 2:15.00, Division: 50-54)</t>
  </si>
  <si>
    <t>5000m Race Walk (Time/mark: 44:00.00, Division: 80-84); 10 km Race Walk (Time/mark: 1:29:03.00, Division: 80-84)</t>
  </si>
  <si>
    <t>5000m Race Walk (Time/mark: 36:37.00, Division: 85-89); 10 km Race Walk (Time/mark: 1:15:44.00, Division: 85-89); 20 km Race Walk (Time/mark: 2:38:40.00, Division: 85-89)</t>
  </si>
  <si>
    <t>Weight Throw (Time/mark: 17.37m, Division: 55-59); Hammer Throw (Time/mark: 49.78m, Division: 55-59)</t>
  </si>
  <si>
    <t>Avi</t>
  </si>
  <si>
    <t>Marathon (Time/mark: 3:08:00.00, Division: 50-54)</t>
  </si>
  <si>
    <t>LaTisha</t>
  </si>
  <si>
    <t>100m (Division: 35-39); 200m (Division: 35-39); 4x100m Relay Roster (Division: 35-39); Long Jump (Division: 35-39)</t>
  </si>
  <si>
    <t>Shot Put (Time/mark: 13.00m, Division: 65-69); Discus Throw (Time/mark: 40.00m, Division: 65-69)</t>
  </si>
  <si>
    <t>1500m (Time/mark: 4:34.00, Division: 50-54)</t>
  </si>
  <si>
    <t>5000m (Time/mark: 18:05.00, Division: 55-59); 10000m (Time/mark: 37:45.00, Division: 55-59)</t>
  </si>
  <si>
    <t>Shot Put (Time/mark: 15.24m, Division: 60-64); Discus Throw (Time/mark: 45.08m, Division: 60-64); Throwing Pentathlon (Time/mark: 3,731, Division: 60-64)</t>
  </si>
  <si>
    <t>Ryszard</t>
  </si>
  <si>
    <t>Rio Rancho</t>
  </si>
  <si>
    <t>ZAF</t>
  </si>
  <si>
    <t>5000m Race Walk (Time/mark: 53:00.00, Division: 85-89); 10 km Race Walk (Time/mark: 1:30:00.00, Division: 85-89)</t>
  </si>
  <si>
    <t>5000m (Time/mark: 17:55.00, Division: 50-54); 10000m (Time/mark: 38:15.00, Division: 50-54); Marathon (Time/mark: 3:29:16.00, Division: 50-54)</t>
  </si>
  <si>
    <t>5000m (Time/mark: 15:15.00, Division: 45-49)</t>
  </si>
  <si>
    <t>Discus Throw (Division: 80-84)</t>
  </si>
  <si>
    <t>80m Hurdles (Division: 45-49); 400m Hurdles (Division: 45-49); High Jump (Division: 45-49); Long Jump (Division: 45-49); Triple Jump (Division: 45-49); Heptathlon (Division: 45-49)</t>
  </si>
  <si>
    <t>400m (Time/mark: 1:02.00, Division: 55-59); 800m (Time/mark: 2:25.00, Division: 55-59); 1500m (Time/mark: 5:10.00, Division: 55-59)</t>
  </si>
  <si>
    <t>Przemyslaw</t>
  </si>
  <si>
    <t>Holmdel</t>
  </si>
  <si>
    <t>1500m (Time/mark: 5:55.00, Division: 70-74); 5000m (Time/mark: 22:20.00, Division: 70-74); 8 km Cross Country (Time/mark: 38:30.00, Division: 70-74)</t>
  </si>
  <si>
    <t>Charlestown</t>
  </si>
  <si>
    <t>1500m (Time/mark: 4:12.00, Division: 45-49); 4x400m Relay Roster (Time/mark: 57.00, Division: 45-49)</t>
  </si>
  <si>
    <t>Irene</t>
  </si>
  <si>
    <t>100m (Time/mark: 16.81, Division: 80-84); 200m (Time/mark: 36.80, Division: 80-84); 400m (Time/mark: 1:39.90, Division: 80-84); 80m Hurdles (Time/mark: 19.77, Division: 80-84); 200m Hurdles (Time/mark: 42.24, Division: 80-84); 4x100m Relay Roster (Division: 80-84); 4x400m Relay Roster (Division: 80-84); Long Jump (Time/mark: 2.94m, Division: 80-84)</t>
  </si>
  <si>
    <t>Half Marathon (Time/mark: 1:50:00.00, Division: 45-49)</t>
  </si>
  <si>
    <t>Johann</t>
  </si>
  <si>
    <t>Hialeah</t>
  </si>
  <si>
    <t>1500m (Time/mark: 4:30.00, Division: 35-39)</t>
  </si>
  <si>
    <t>1500m (Time/mark: 4:29.94, Division: 50-54)</t>
  </si>
  <si>
    <t>Makie</t>
  </si>
  <si>
    <t>1500m (Time/mark: 5:30.07, Division: 50-54); 5000m (Time/mark: 19:39.51, Division: 50-54); 10000m (Time/mark: 40:51.07, Division: 50-54); 8 km Cross Country (Time/mark: 32:00.00, Division: 50-54); Half Marathon (Time/mark: 1:27:25.00, Division: 50-54)</t>
  </si>
  <si>
    <t>Wellesley</t>
  </si>
  <si>
    <t>100m (Time/mark: 13.72, Division: 65-69); Long Jump (Time/mark: 4.38m, Division: 65-69); Triple Jump (Time/mark: 8.94m, Division: 65-69); Javelin Throw (Time/mark: 34.60m, Division: 65-69)</t>
  </si>
  <si>
    <t>Alfredo</t>
  </si>
  <si>
    <t>American Canyon</t>
  </si>
  <si>
    <t>800m (Time/mark: 2:20.00, Division: 50-54); 1500m (Time/mark: 5:10.00, Division: 50-54); 8 km Cross Country (Time/mark: 33:00.00, Division: 50-54); Half Marathon (Time/mark: 1:35:00.00, Division: 50-54)</t>
  </si>
  <si>
    <t>100m (Time/mark: 12.01, Division: 40-44); 200m (Time/mark: 24.50, Division: 40-44)</t>
  </si>
  <si>
    <t>Long Jump (Time/mark: 6.98m, Division: 45-49); Triple Jump (Time/mark: 15.00m, Division: 45-49)</t>
  </si>
  <si>
    <t>400m (Time/mark: 53.28, Division: 50-54); 800m (Time/mark: 2:11.46, Division: 50-54); 4x400m Relay Roster (Time/mark: 54.99, Division: 50-54); High Jump (Time/mark: 1.78m, Division: 50-54); Long Jump (Time/mark: NM, Division: 50-54)</t>
  </si>
  <si>
    <t>800m (Time/mark: 2:38.11, Division: 65-69); 1500m (Time/mark: 5:30.06, Division: 65-69); 5000m (Time/mark: 19:45.43, Division: 65-69); 10000m (Time/mark: 44:06.00, Division: 65-69); 2000m Steeplechase (Time/mark: 8:26.78, Division: 65-69)</t>
  </si>
  <si>
    <t>800m (Time/mark: 2:10.99, Division: 55-59); 1500m (Time/mark: 4:39.55, Division: 55-59)</t>
  </si>
  <si>
    <t>100m (Time/mark: 16.10, Division: 75-79); 80m Hurdles (Time/mark: 15.95, Division: 75-79); 300m Hurdles (Time/mark: 1:00.40, Division: 75-79); High Jump (Time/mark: 1.21m, Division: 75-79); Long Jump (Time/mark: 3.62m, Division: 75-79); Discus Throw (Time/mark: 27.30m, Division: 75-79)</t>
  </si>
  <si>
    <t>Tecumseh</t>
  </si>
  <si>
    <t>Lilburn</t>
  </si>
  <si>
    <t>100m (Time/mark: 11.33, Division: 45-49); 200m (Time/mark: 23.39, Division: 45-49)</t>
  </si>
  <si>
    <t>100m (Time/mark: 10.74, Division: 45-49)</t>
  </si>
  <si>
    <t>Orland Park</t>
  </si>
  <si>
    <t>1500m (Time/mark: 5:26.00, Division: 70-74)</t>
  </si>
  <si>
    <t>Vince</t>
  </si>
  <si>
    <t>5000m Race Walk (Time/mark: 28:30.00, Division: 60-64); 10 km Race Walk (Time/mark: 58:30.00, Division: 60-64); 20 km Race Walk (Time/mark: 1:59:40.00, Division: 60-64)</t>
  </si>
  <si>
    <t>Javelin Throw (Division: 45-49)</t>
  </si>
  <si>
    <t>High Jump (Time/mark: 1.32m, Division: 55-59); Long Jump (Time/mark: 3.80m, Division: 55-59); Javelin Throw (Division: 55-59); Heptathlon (Time/mark: 3,731, Division: 55-59)</t>
  </si>
  <si>
    <t>100m (Time/mark: 13.47, Division: 70-74); 200m (Time/mark: 27.44, Division: 70-74); 400m (Time/mark: 1:03.27, Division: 70-74)</t>
  </si>
  <si>
    <t>5000m (Time/mark: 16:05.00, Division: 55-59); 10000m (Time/mark: 32:54.00, Division: 55-59); 8 km Cross Country (Time/mark: 26:38.00, Division: 55-59); Half Marathon (Time/mark: 1:12:52.00, Division: 55-59)</t>
  </si>
  <si>
    <t>Half Marathon (Time/mark: 1:30:00.00, Division: 55-59)</t>
  </si>
  <si>
    <t>100m (Time/mark: 11.34, Division: 40-44); 200m (Time/mark: 22.98, Division: 40-44); 400m (Time/mark: 53.34, Division: 40-44); 4x100m Relay Roster (Time/mark: 41.59, Division: 40-44); 4x400m Relay Roster (Division: 40-44)</t>
  </si>
  <si>
    <t>400m (Time/mark: 1:05.40, Division: 45-49); 800m (Time/mark: 2:32.00, Division: 45-49); 1500m (Time/mark: 5:18.00, Division: 45-49)</t>
  </si>
  <si>
    <t>200m (Time/mark: 35.20, Division: 50-54); 400m (Time/mark: 1:19.00, Division: 50-54); 2000m Steeplechase (Division: 50-54)</t>
  </si>
  <si>
    <t>Drusilla</t>
  </si>
  <si>
    <t>Half Marathon (Time/mark: 1:56:00.00, Division: 55-59)</t>
  </si>
  <si>
    <t>110m Hurdles (Time/mark: 14.60, Division: 45-49); 4x100m Relay Roster (Time/mark: 11.50, Division: 45-49); 4x400m Relay Roster (Division: 45-49)</t>
  </si>
  <si>
    <t>5000m (Time/mark: 20:01.10, Division: 60-64); 10000m (Time/mark: 42:41.10, Division: 60-64)</t>
  </si>
  <si>
    <t>High Jump (Time/mark: 1.63m, Division: 65-69)</t>
  </si>
  <si>
    <t>No. Canton</t>
  </si>
  <si>
    <t>Throwing Pentathlon (Time/mark: 3,490, Division: 65-69)</t>
  </si>
  <si>
    <t>100m (Time/mark: 14.00, Division: 35-39); 200m (Time/mark: 27.40, Division: 35-39); 400m (Time/mark: 1:02.50, Division: 35-39); 100m Hurdles (Division: 35-39); 400m Hurdles (Time/mark: 1:10.34, Division: 35-39); High Jump (Division: 35-39); Long Jump (Division: 35-39)</t>
  </si>
  <si>
    <t>100m (Time/mark: 11.30, Division: 35-39); 400m (Time/mark: 51.50, Division: 35-39); 4x100m Relay Roster (Time/mark: 11.30, Division: 35-39); 4x400m Relay Roster (Time/mark: 51.50, Division: 35-39)</t>
  </si>
  <si>
    <t>Brenham</t>
  </si>
  <si>
    <t>Half Marathon (Time/mark: 1:50:00.00, Division: 55-59)</t>
  </si>
  <si>
    <t>100m (Time/mark: 15.21, Division: 80-84); 200m (Division: 80-84); Long Jump (Time/mark: 4.23m, Division: 80-84)</t>
  </si>
  <si>
    <t>Javelin Throw (Time/mark: 40.00m, Division: 65-69)</t>
  </si>
  <si>
    <t>Ginny</t>
  </si>
  <si>
    <t>200m (Time/mark: 31.50, Division: 55-59); 400m (Time/mark: 1:11.50, Division: 55-59); 300m Hurdles (Time/mark: 56.50, Division: 55-59); 4x100m Relay Roster (Time/mark: 14.90, Division: 55-59); 4x400m Relay Roster (Time/mark: 1:11.50, Division: 55-59); Long Jump (Time/mark: 4.18m, Division: 55-59); Triple Jump (Time/mark: 7.95m, Division: 55-59); Javelin Throw (Time/mark: 31.50m, Division: 55-59); Heptathlon (Time/mark: 4,100, Division: 55-59)</t>
  </si>
  <si>
    <t>100m (Time/mark: 10.60, Division: 35-39); 200m (Time/mark: 21.60, Division: 35-39); 4x100m Relay Roster (Time/mark: 10.60, Division: 35-39); 4x400m Relay Roster (Time/mark: 49.00, Division: 35-39)</t>
  </si>
  <si>
    <t>100m (Time/mark: 13.16, Division: 70-74); 200m (Time/mark: 27.36, Division: 70-74)</t>
  </si>
  <si>
    <t>400m (Time/mark: 59.37, Division: 45-49); 800m (Time/mark: 2:26.50, Division: 45-49)</t>
  </si>
  <si>
    <t>Half Marathon (Time/mark: 2:00:00.00, Division: 35-39)</t>
  </si>
  <si>
    <t>100m (Division: 75-79); Shot Put (Time/mark: 7.75m, Division: 75-79); Weight Throw (Time/mark: 8.96m, Division: 75-79); Hammer Throw (Time/mark: 22.29m, Division: 75-79); Throwing Pentathlon (Time/mark: 3,879, Division: 75-79)</t>
  </si>
  <si>
    <t>Mary V</t>
  </si>
  <si>
    <t>1500m (Time/mark: 7:00.00, Division: 65-69); 2000m Steeplechase (Time/mark: 15:00.00, Division: 65-69)</t>
  </si>
  <si>
    <t>800m (Time/mark: 2:32.00, Division: 60-64); 1500m (Time/mark: 5:15.00, Division: 60-64)</t>
  </si>
  <si>
    <t>200m (Time/mark: 28.70, Division: 45-49); 400m (Time/mark: 1:04.50, Division: 45-49); 800m (Time/mark: 2:32.00, Division: 45-49)</t>
  </si>
  <si>
    <t>80m Hurdles (Time/mark: 15.70, Division: 75-79); 300m Hurdles (Time/mark: 57.30, Division: 75-79)</t>
  </si>
  <si>
    <t>800m (Time/mark: 2:07.00, Division: 50-54); 1500m (Time/mark: 4:28.00, Division: 50-54); 8 km Cross Country (Time/mark: 32:00.00, Division: 50-54)</t>
  </si>
  <si>
    <t>Weight Throw (Time/mark: 12.58m, Division: 65-69); Hammer Throw (Time/mark: 36.73m, Division: 65-69)</t>
  </si>
  <si>
    <t>100m (Time/mark: 11.70, Division: 40-44); 200m (Time/mark: 25.50, Division: 40-44)</t>
  </si>
  <si>
    <t>200m (Time/mark: 24.22, Division: 40-44); 110m Hurdles (Time/mark: 16.00, Division: 40-44); 400m Hurdles (Time/mark: 57.21, Division: 40-44); 4x100m Relay Roster (Division: 40-44); 4x400m Relay Roster (Time/mark: 52.77, Division: 40-44)</t>
  </si>
  <si>
    <t>5000m (Time/mark: 16:40.00, Division: 40-44); 3000m Steeplechase (Time/mark: 11:00.00, Division: 40-44); 8 km Cross Country (Time/mark: 28:00.00, Division: 40-44)</t>
  </si>
  <si>
    <t>Shot Put (Time/mark: 13.00m, Division: 70-74)</t>
  </si>
  <si>
    <t>400m (Time/mark: 57.10, Division: 60-64); 800m (Time/mark: 2:19.00, Division: 60-64)</t>
  </si>
  <si>
    <t>Lees summit</t>
  </si>
  <si>
    <t>80m Hurdles (Division: 45-49); 4x100m Relay Roster (Division: 45-49); Long Jump (Division: 45-49); Triple Jump (Division: 45-49)</t>
  </si>
  <si>
    <t>5000m Race Walk (Time/mark: 33:00.00, Division: 60-64); 10 km Race Walk (Time/mark: NT, Division: 60-64)</t>
  </si>
  <si>
    <t>5000m Race Walk (Time/mark: NT, Division: 60-64)</t>
  </si>
  <si>
    <t>Matthew David</t>
  </si>
  <si>
    <t>Marathon (Time/mark: NT, Division: 40-44)</t>
  </si>
  <si>
    <t>Javelin Throw (Division: 50-54)</t>
  </si>
  <si>
    <t>800m (Time/mark: 2:05.01, Division: 45-49); 1500m (Time/mark: 4:25.42, Division: 45-49)</t>
  </si>
  <si>
    <t>Allyson</t>
  </si>
  <si>
    <t>1500m (Time/mark: NT, Division: 45-49); Half Marathon (Time/mark: NT, Division: 45-49)</t>
  </si>
  <si>
    <t>Hammer Throw (Time/mark: NM, Division: 50-54)</t>
  </si>
  <si>
    <t>Javelin Throw (Time/mark: 45.70m, Division: 55-59)</t>
  </si>
  <si>
    <t>100m (Time/mark: 12.50, Division: 50-54); 200m (Time/mark: 24.50, Division: 50-54); 400m (Time/mark: 57.10, Division: 50-54)</t>
  </si>
  <si>
    <t>Elena</t>
  </si>
  <si>
    <t>1500m (Time/mark: 5:27.00, Division: 55-59); 5000m (Time/mark: 19:22.00, Division: 55-59); 10000m (Time/mark: 40:50.00, Division: 55-59); 8 km Cross Country (Time/mark: 33:46.00, Division: 55-59); Marathon (Time/mark: 3:02:07.00, Division: 55-59)</t>
  </si>
  <si>
    <t>100m (Time/mark: 12.41, Division: 50-54); 200m (Time/mark: 25.52, Division: 50-54)</t>
  </si>
  <si>
    <t>Graeme</t>
  </si>
  <si>
    <t>800m (Time/mark: NT, Division: 65-69); 1500m (Time/mark: NT, Division: 65-69)</t>
  </si>
  <si>
    <t>Heptathlon (Division: 45-49)</t>
  </si>
  <si>
    <t>Long Jump (Time/mark: 6.05m, Division: 35-39); Triple Jump (Time/mark: 12.29m, Division: 35-39)</t>
  </si>
  <si>
    <t>200m (Time/mark: 23.90, Division: 50-54); 400m (Time/mark: 53.00, Division: 50-54); 4x100m Relay Roster (Time/mark: 11.70, Division: 50-54); 4x400m Relay Roster (Time/mark: 51.50, Division: 50-54)</t>
  </si>
  <si>
    <t>800m (Time/mark: 2:07.00, Division: 45-49)</t>
  </si>
  <si>
    <t>Sally</t>
  </si>
  <si>
    <t>5000m Race Walk (Division: 75-79)</t>
  </si>
  <si>
    <t>5000m Race Walk (Time/mark: 37:30.00, Division: 75-79); 10 km Race Walk (Time/mark: 1:18:00.00, Division: 75-79)</t>
  </si>
  <si>
    <t>100m (Time/mark: 14.16, Division: 55-59); 200m (Time/mark: 29.50, Division: 55-59); 400m (Time/mark: 1:10.00, Division: 55-59); 4x100m Relay Roster (Time/mark: 14.16, Division: 55-59); 4x400m Relay Roster (Time/mark: 1:10.00, Division: 55-59)</t>
  </si>
  <si>
    <t>10 km Race Walk (Time/mark: 1:00:25.00, Division: 65-69); 20 km Race Walk (Time/mark: 2:05:28.00, Division: 65-69)</t>
  </si>
  <si>
    <t>Anelise</t>
  </si>
  <si>
    <t>5000m Race Walk (Time/mark: 40:15.00, Division: 75-79); 10 km Race Walk (Time/mark: 1:25:28.00, Division: 75-79)</t>
  </si>
  <si>
    <t>100m (Time/mark: 12.96, Division: 65-69); 200m (Time/mark: 27.70, Division: 65-69)</t>
  </si>
  <si>
    <t>5000m (Time/mark: 37:26.00, Division: 80-84)</t>
  </si>
  <si>
    <t>100m (Time/mark: 14.50, Division: 70-74); 200m (Time/mark: 32.50, Division: 70-74); Javelin Throw (Time/mark: 30.00m, Division: 70-74)</t>
  </si>
  <si>
    <t>Dana Point</t>
  </si>
  <si>
    <t>Pole Vault (Time/mark: 3.76m, Division: 60-64)</t>
  </si>
  <si>
    <t>High Jump (Time/mark: 1.35m, Division: 70-74)</t>
  </si>
  <si>
    <t>St Jean</t>
  </si>
  <si>
    <t>Darien</t>
  </si>
  <si>
    <t>1500m (Time/mark: 4:48.00, Division: 40-44)</t>
  </si>
  <si>
    <t>400m (Time/mark: 1:11.70, Division: 60-64); 800m (Time/mark: 2:46.40, Division: 60-64); 1500m (Time/mark: 5:45.20, Division: 60-64)</t>
  </si>
  <si>
    <t>Port Huron</t>
  </si>
  <si>
    <t>Shot Put (Time/mark: 11.00m, Division: 60-64)</t>
  </si>
  <si>
    <t>10 km Race Walk (Time/mark: 1:15:00.00, Division: 45-49)</t>
  </si>
  <si>
    <t>100m (Time/mark: 12.90, Division: 55-59); 200m (Time/mark: 25.16, Division: 55-59); 400m (Division: 55-59)</t>
  </si>
  <si>
    <t>5000m Race Walk (Time/mark: 39:41.00, Division: 70-74); 10 km Race Walk (Division: 70-74)</t>
  </si>
  <si>
    <t>Stutzman Faulkner</t>
  </si>
  <si>
    <t>8 km Cross Country (Time/mark: NT, Division: 40-44)</t>
  </si>
  <si>
    <t>5000m Race Walk (Time/mark: 23:12.00, Division: 50-54); 10 km Race Walk (Time/mark: 47:44.00, Division: 50-54); 20 km Race Walk (Time/mark: 1:45:50.00, Division: 50-54)</t>
  </si>
  <si>
    <t>5000m Race Walk (Time/mark: 24:00.00, Division: 55-59); 10 km Race Walk (Time/mark: 49:30.00, Division: 55-59)</t>
  </si>
  <si>
    <t>100m (Time/mark: 13.80, Division: 35-39); 200m (Time/mark: 28.90, Division: 35-39)</t>
  </si>
  <si>
    <t>Erin</t>
  </si>
  <si>
    <t>5000m Race Walk (Time/mark: 24:30.00, Division: 35-39); 10 km Race Walk (Time/mark: 49:30.00, Division: 35-39)</t>
  </si>
  <si>
    <t>Weight Throw (Division: 40-44); Discus Throw (Division: 40-44); Hammer Throw (Division: 40-44); Throwing Pentathlon (Time/mark: 2,839, Division: 40-44)</t>
  </si>
  <si>
    <t>100m (Time/mark: 12.70, Division: 55-59); 200m (Time/mark: 26.80, Division: 55-59); 400m (Time/mark: 57.00, Division: 55-59); 4x100m Relay Roster (Time/mark: 12.70, Division: 55-59); 4x400m Relay Roster (Time/mark: 57.00, Division: 55-59); Pole Vault (Time/mark: 3.40m, Division: 55-59); Long Jump (Time/mark: 5.30m, Division: 55-59); Decathlon (Time/mark: 5,000, Division: 55-59)</t>
  </si>
  <si>
    <t>Mukilteo</t>
  </si>
  <si>
    <t>1500m (Time/mark: 4:22.00, Division: 45-49)</t>
  </si>
  <si>
    <t>200m (Time/mark: 23.24, Division: 45-49); 400m (Time/mark: 52.49, Division: 45-49); 4x100m Relay Roster (Division: 45-49); 4x400m Relay Roster (Division: 45-49)</t>
  </si>
  <si>
    <t>800m (Time/mark: 2:18.21, Division: 55-59)</t>
  </si>
  <si>
    <t>Half Marathon (Time/mark: 1:34:00.00, Division: 45-49)</t>
  </si>
  <si>
    <t>100m (Time/mark: 11.50, Division: 55-59); 200m (Time/mark: 23.50, Division: 55-59)</t>
  </si>
  <si>
    <t>Shot Put (Time/mark: 16.69m, Division: 60-64)</t>
  </si>
  <si>
    <t>Seaside</t>
  </si>
  <si>
    <t>100m (Time/mark: 12.66, Division: 60-64); 200m (Time/mark: 26.22, Division: 60-64)</t>
  </si>
  <si>
    <t>100m (Time/mark: 12.90, Division: 35-39); 200m (Time/mark: 27.54, Division: 35-39); 4x100m Relay Roster (Time/mark: 12.90, Division: 35-39); Long Jump (Time/mark: 4.97m, Division: 35-39); Triple Jump (Time/mark: 10.34m, Division: 35-39)</t>
  </si>
  <si>
    <t>Ricardo</t>
  </si>
  <si>
    <t>800m (Time/mark: 2:32.60, Division: 55-59)</t>
  </si>
  <si>
    <t>100m (Time/mark: 18.10, Division: 65-69); 200m (Time/mark: 40.20, Division: 65-69); 80m Hurdles (Time/mark: NT, Division: 65-69); 300m Hurdles (Time/mark: NT, Division: 65-69); 2000m Steeplechase (Time/mark: NT, Division: 65-69); 4x100m Relay Roster (Time/mark: NT, Division: 65-69); 4x400m Relay Roster (Time/mark: NT, Division: 65-69); High Jump (Time/mark: 1.00m, Division: 65-69); Pole Vault (Time/mark: 1.20m, Division: 65-69); Triple Jump (Time/mark: 5.02m, Division: 65-69); Javelin Throw (Time/mark: 18.90m, Division: 65-69); Heptathlon (Time/mark: NM, Division: 65-69)</t>
  </si>
  <si>
    <t>Discus Throw (Time/mark: 41.00m, Division: 65-69)</t>
  </si>
  <si>
    <t>Charlene K</t>
  </si>
  <si>
    <t>100m (Time/mark: 16.25, Division: 65-69); Discus Throw (Time/mark: 25.68m, Division: 65-69)</t>
  </si>
  <si>
    <t>Fox Island</t>
  </si>
  <si>
    <t>800m (Time/mark: 3:10.00, Division: 70-74)</t>
  </si>
  <si>
    <t>400m (Division: 50-54); 80m Hurdles (Division: 50-54); 300m Hurdles (Division: 50-54); 4x100m Relay Roster (Division: 50-54); 4x400m Relay Roster (Division: 50-54); Long Jump (Division: 50-54); Triple Jump (Division: 50-54)</t>
  </si>
  <si>
    <t>Sharon R.</t>
  </si>
  <si>
    <t>10000m (Division: 60-64); Half Marathon (Division: 60-64)</t>
  </si>
  <si>
    <t>Ivory</t>
  </si>
  <si>
    <t>Oakley</t>
  </si>
  <si>
    <t>100m (Time/mark: 11.36, Division: 40-44); 200m (Time/mark: 23.44, Division: 40-44); 4x100m Relay Roster (Division: 40-44)</t>
  </si>
  <si>
    <t>Hammer Throw (Time/mark: 50.35m, Division: 55-59)</t>
  </si>
  <si>
    <t>Karnell</t>
  </si>
  <si>
    <t>Woodstock</t>
  </si>
  <si>
    <t>100m (Time/mark: 11.35, Division: 45-49); 200m (Time/mark: 22.88, Division: 45-49); 400m Hurdles (Time/mark: 57.80, Division: 45-49)</t>
  </si>
  <si>
    <t>Anouxa</t>
  </si>
  <si>
    <t>100m (Time/mark: 11.50, Division: 35-39); Long Jump (Time/mark: 6.52m, Division: 35-39)</t>
  </si>
  <si>
    <t>1500m (Time/mark: 5:23.02, Division: 45-49); 5000m (Time/mark: 19:50.22, Division: 45-49); 10000m (Time/mark: 41:42.01, Division: 45-49); 4x400m Relay Roster (Time/mark: 1:15.01, Division: 45-49); 8 km Cross Country (Time/mark: 32:20.01, Division: 45-49)</t>
  </si>
  <si>
    <t>William Mark</t>
  </si>
  <si>
    <t>Bornheim</t>
  </si>
  <si>
    <t>Nrw</t>
  </si>
  <si>
    <t>Long Jump (Time/mark: 4.50m, Division: 50-54)</t>
  </si>
  <si>
    <t>Maricopa</t>
  </si>
  <si>
    <t>Triple Jump (Division: 55-59)</t>
  </si>
  <si>
    <t>200m (Time/mark: 25.00, Division: 50-54); 400m (Time/mark: 55.00, Division: 50-54); 4x400m Relay Roster (Time/mark: 55.00, Division: 50-54)</t>
  </si>
  <si>
    <t>200m (Time/mark: 27.60, Division: 40-44); 400m (Time/mark: 59.60, Division: 40-44)</t>
  </si>
  <si>
    <t>400m (Time/mark: 1:10.00, Division: 65-69); 300m Hurdles (Time/mark: 54.50, Division: 65-69); Weight Throw (Time/mark: 12.75m, Division: 65-69); Discus Throw (Time/mark: 37.25m, Division: 65-69); Javelin Throw (Time/mark: 36.50m, Division: 65-69); Throwing Pentathlon (Time/mark: 3,000, Division: 65-69); Decathlon (Time/mark: 5,000, Division: 65-69)</t>
  </si>
  <si>
    <t>Corona Del Mar</t>
  </si>
  <si>
    <t>300m Hurdles (Division: 50-54); Triple Jump (Division: 50-54); Heptathlon (Division: 50-54)</t>
  </si>
  <si>
    <t>High Jump (Time/mark: 1.33m, Division: 60-64); Shot Put (Time/mark: 11.23m, Division: 60-64); Weight Throw (Time/mark: 14.09m, Division: 60-64); Discus Throw (Time/mark: 40.50m, Division: 60-64); Hammer Throw (Time/mark: 40.17m, Division: 60-64); Javelin Throw (Time/mark: 38.59m, Division: 60-64); Throwing Pentathlon (Time/mark: 3,477, Division: 60-64); Decathlon (Time/mark: 3,472, Division: 60-64)</t>
  </si>
  <si>
    <t>McKinleyville</t>
  </si>
  <si>
    <t>High Jump (Time/mark: NM, Division: 40-44); Long Jump (Time/mark: NM, Division: 40-44); Javelin Throw (Time/mark: 32.69m, Division: 40-44)</t>
  </si>
  <si>
    <t>Lenore</t>
  </si>
  <si>
    <t>Half Marathon (Division: 65-69)</t>
  </si>
  <si>
    <t>1500m (Time/mark: 7:25.00, Division: 65-69); 2000m Steeplechase (Time/mark: 10:15.00, Division: 65-69)</t>
  </si>
  <si>
    <t>100m (Division: 45-49); 200m (Division: 45-49)</t>
  </si>
  <si>
    <t>300m Hurdles (Time/mark: NT, Division: 50-54); Shot Put (Time/mark: NM, Division: 50-54); Weight Throw (Time/mark: NM, Division: 50-54); Hammer Throw (Time/mark: NM, Division: 50-54)</t>
  </si>
  <si>
    <t>100m Hurdles (Time/mark: 14.75, Division: 50-54); 400m Hurdles (Time/mark: 1:03.00, Division: 50-54); 4x400m Relay Roster (Division: 50-54)</t>
  </si>
  <si>
    <t>800m (Time/mark: 1:59.24, Division: 40-44); 1500m (Time/mark: 4:06.49, Division: 40-44)</t>
  </si>
  <si>
    <t>200m (Division: 50-54); 400m (Division: 50-54); Long Jump (Division: 50-54)</t>
  </si>
  <si>
    <t>Long Jump (Time/mark: 5.17m, Division: 35-39)</t>
  </si>
  <si>
    <t>93036-2242</t>
  </si>
  <si>
    <t>100m (Time/mark: 12.71, Division: 60-64); 100m Hurdles (Time/mark: 14.98, Division: 60-64); 300m Hurdles (Time/mark: 46.48, Division: 60-64); Long Jump (Time/mark: 4.86m, Division: 60-64)</t>
  </si>
  <si>
    <t>300m Hurdles (Time/mark: 47.00, Division: 65-69); Triple Jump (Time/mark: 10.25m, Division: 65-69)</t>
  </si>
  <si>
    <t>Royce</t>
  </si>
  <si>
    <t>Decathlon (Division: 65-69)</t>
  </si>
  <si>
    <t>100m (Time/mark: 12.30, Division: 50-54); 200m (Time/mark: 25.50, Division: 50-54); 4x100m Relay Roster (Time/mark: 12.30, Division: 50-54); 4x400m Relay Roster (Time/mark: 56.00, Division: 50-54)</t>
  </si>
  <si>
    <t>400m (Time/mark: 57.92, Division: 45-49); 800m (Time/mark: NT, Division: 45-49); 4x400m Relay Roster (Time/mark: 57.92, Division: 45-49)</t>
  </si>
  <si>
    <t>200m (Time/mark: 24.59, Division: 55-59); 400m (Time/mark: 55.11, Division: 55-59)</t>
  </si>
  <si>
    <t>8 km Cross Country (Time/mark: NT, Division: 50-54); Half Marathon (Time/mark: NT, Division: 50-54); 10 km Race Walk (Time/mark: NT, Division: 50-54)</t>
  </si>
  <si>
    <t>5000m (Time/mark: 16:45.00, Division: 50-54); 10000m (Time/mark: 35:00.00, Division: 50-54); 8 km Cross Country (Time/mark: 30:00.00, Division: 50-54)</t>
  </si>
  <si>
    <t>Salinas</t>
  </si>
  <si>
    <t>Marathon (Time/mark: 3:10:00.00, Division: 55-59)</t>
  </si>
  <si>
    <t>City Karl Eagleman</t>
  </si>
  <si>
    <t>DPO</t>
  </si>
  <si>
    <t>Randolph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</si>
</sst>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:ss.00"/>
    <numFmt numFmtId="165" formatCode="mm:ss.00"/>
    <numFmt numFmtId="166" formatCode="h:mm:ss.00"/>
    <numFmt numFmtId="167" formatCode="h:mm:ss;@"/>
    <numFmt numFmtId="168" formatCode="00000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Helvetica"/>
      <family val="2"/>
    </font>
    <font>
      <u/>
      <sz val="11"/>
      <color rgb="FF333333"/>
      <name val="Helvetica"/>
      <family val="2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color rgb="FF222222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.5"/>
      <color rgb="FF000000"/>
      <name val="Times"/>
    </font>
    <font>
      <sz val="11"/>
      <color theme="1"/>
      <name val="Times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ADFE8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0" fillId="0" borderId="0" xfId="0" applyNumberFormat="1" applyAlignment="1"/>
    <xf numFmtId="49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2" borderId="1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right" vertical="top"/>
    </xf>
    <xf numFmtId="166" fontId="1" fillId="2" borderId="1" xfId="0" applyNumberFormat="1" applyFont="1" applyFill="1" applyBorder="1" applyAlignment="1">
      <alignment horizontal="right" vertical="top"/>
    </xf>
    <xf numFmtId="166" fontId="0" fillId="0" borderId="0" xfId="0" applyNumberFormat="1" applyAlignment="1"/>
    <xf numFmtId="2" fontId="1" fillId="2" borderId="1" xfId="0" applyNumberFormat="1" applyFont="1" applyFill="1" applyBorder="1" applyAlignment="1">
      <alignment horizontal="left" vertical="top"/>
    </xf>
    <xf numFmtId="0" fontId="3" fillId="3" borderId="0" xfId="0" applyFont="1" applyFill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6" xfId="0" applyFont="1" applyFill="1" applyBorder="1" applyAlignment="1">
      <alignment horizontal="left" vertical="top"/>
    </xf>
    <xf numFmtId="167" fontId="1" fillId="2" borderId="1" xfId="0" applyNumberFormat="1" applyFont="1" applyFill="1" applyBorder="1" applyAlignment="1">
      <alignment horizontal="right" vertical="top"/>
    </xf>
    <xf numFmtId="0" fontId="6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readingOrder="1"/>
    </xf>
    <xf numFmtId="0" fontId="7" fillId="7" borderId="8" xfId="0" applyFont="1" applyFill="1" applyBorder="1" applyAlignment="1">
      <alignment wrapText="1"/>
    </xf>
    <xf numFmtId="47" fontId="5" fillId="2" borderId="8" xfId="0" applyNumberFormat="1" applyFont="1" applyFill="1" applyBorder="1" applyAlignment="1">
      <alignment horizontal="right" readingOrder="1"/>
    </xf>
    <xf numFmtId="0" fontId="5" fillId="2" borderId="8" xfId="0" applyFont="1" applyFill="1" applyBorder="1" applyAlignment="1">
      <alignment horizontal="right" readingOrder="1"/>
    </xf>
    <xf numFmtId="0" fontId="0" fillId="0" borderId="0" xfId="0" applyFont="1"/>
    <xf numFmtId="47" fontId="0" fillId="0" borderId="0" xfId="0" applyNumberFormat="1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8" fontId="0" fillId="0" borderId="0" xfId="0" applyNumberFormat="1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3"/>
  <sheetViews>
    <sheetView workbookViewId="0">
      <pane ySplit="1" topLeftCell="A2" activePane="bottomLeft" state="frozen"/>
      <selection pane="bottomLeft" activeCell="I3" sqref="I3"/>
    </sheetView>
  </sheetViews>
  <sheetFormatPr defaultColWidth="16.85546875" defaultRowHeight="15" x14ac:dyDescent="0.25"/>
  <cols>
    <col min="1" max="1" width="32.85546875" style="1" bestFit="1" customWidth="1"/>
    <col min="2" max="2" width="6.7109375" style="1" bestFit="1" customWidth="1"/>
    <col min="3" max="3" width="8" style="1" bestFit="1" customWidth="1"/>
    <col min="4" max="4" width="20.7109375" style="1" bestFit="1" customWidth="1"/>
    <col min="5" max="5" width="27.28515625" style="1" bestFit="1" customWidth="1"/>
    <col min="6" max="6" width="24.42578125" style="1" bestFit="1" customWidth="1"/>
    <col min="7" max="7" width="10.7109375" style="10" bestFit="1" customWidth="1"/>
    <col min="8" max="8" width="9.5703125" style="11" bestFit="1" customWidth="1"/>
    <col min="9" max="9" width="24.85546875" style="1" bestFit="1" customWidth="1"/>
    <col min="10" max="10" width="13.140625" style="10" bestFit="1" customWidth="1"/>
    <col min="11" max="16384" width="16.85546875" style="1"/>
  </cols>
  <sheetData>
    <row r="1" spans="1:10" ht="15.75" thickBot="1" x14ac:dyDescent="0.3">
      <c r="A1" s="1" t="s">
        <v>1004</v>
      </c>
      <c r="B1" s="1" t="s">
        <v>1018</v>
      </c>
      <c r="C1" s="4" t="s">
        <v>1019</v>
      </c>
      <c r="D1" s="4" t="s">
        <v>1020</v>
      </c>
      <c r="E1" s="2" t="s">
        <v>1</v>
      </c>
      <c r="F1" s="2" t="s">
        <v>2</v>
      </c>
      <c r="G1" s="6" t="s">
        <v>3</v>
      </c>
      <c r="H1" s="7" t="s">
        <v>4</v>
      </c>
      <c r="I1" s="26" t="s">
        <v>3175</v>
      </c>
      <c r="J1" s="6"/>
    </row>
    <row r="2" spans="1:10" ht="15.75" thickBot="1" x14ac:dyDescent="0.3">
      <c r="A2" s="1" t="s">
        <v>570</v>
      </c>
      <c r="B2" s="1" t="s">
        <v>1013</v>
      </c>
      <c r="C2" s="1" t="s">
        <v>1006</v>
      </c>
      <c r="D2" s="1" t="s">
        <v>1042</v>
      </c>
      <c r="E2" s="3" t="s">
        <v>572</v>
      </c>
      <c r="F2" s="3" t="s">
        <v>7</v>
      </c>
      <c r="G2" s="15">
        <v>4.1956018518518517E-2</v>
      </c>
      <c r="H2" s="9" t="s">
        <v>5</v>
      </c>
      <c r="I2" s="1" t="str">
        <f>+IF(ISNA(VLOOKUP(E2,'2015outdoor'!E:F,2,FALSE)),"",VLOOKUP(E2,'2015outdoor'!E:F,2,FALSE))</f>
        <v>Whittier NC</v>
      </c>
      <c r="J2" s="27"/>
    </row>
    <row r="3" spans="1:10" ht="15.75" thickBot="1" x14ac:dyDescent="0.3">
      <c r="A3" s="1" t="s">
        <v>577</v>
      </c>
      <c r="B3" s="1" t="s">
        <v>1015</v>
      </c>
      <c r="C3" s="1" t="s">
        <v>1007</v>
      </c>
      <c r="D3" s="1" t="s">
        <v>1042</v>
      </c>
      <c r="E3" s="3" t="s">
        <v>463</v>
      </c>
      <c r="F3" s="3" t="s">
        <v>7</v>
      </c>
      <c r="G3" s="15">
        <v>5.935185185185185E-2</v>
      </c>
      <c r="H3" s="9" t="s">
        <v>5</v>
      </c>
      <c r="I3" s="1" t="str">
        <f>+IF(ISNA(VLOOKUP(E3,'2015outdoor'!E:F,2,FALSE)),"",VLOOKUP(E3,'2015outdoor'!E:F,2,FALSE))</f>
        <v/>
      </c>
      <c r="J3" s="27"/>
    </row>
    <row r="4" spans="1:10" ht="15.75" thickBot="1" x14ac:dyDescent="0.3">
      <c r="A4" s="1" t="s">
        <v>575</v>
      </c>
      <c r="B4" s="1" t="s">
        <v>1014</v>
      </c>
      <c r="C4" s="1" t="s">
        <v>1007</v>
      </c>
      <c r="D4" s="1" t="s">
        <v>1042</v>
      </c>
      <c r="E4" s="3" t="s">
        <v>455</v>
      </c>
      <c r="F4" s="3" t="s">
        <v>7</v>
      </c>
      <c r="G4" s="15"/>
      <c r="H4" s="9" t="s">
        <v>5</v>
      </c>
      <c r="I4" s="1" t="str">
        <f>+IF(ISNA(VLOOKUP(E4,'2015outdoor'!E:F,2,FALSE)),"",VLOOKUP(E4,'2015outdoor'!E:F,2,FALSE))</f>
        <v/>
      </c>
      <c r="J4" s="27"/>
    </row>
    <row r="5" spans="1:10" ht="15.75" thickBot="1" x14ac:dyDescent="0.3">
      <c r="A5" s="1" t="s">
        <v>565</v>
      </c>
      <c r="B5" s="1" t="s">
        <v>1010</v>
      </c>
      <c r="C5" s="1" t="s">
        <v>1006</v>
      </c>
      <c r="D5" s="1" t="s">
        <v>1042</v>
      </c>
      <c r="E5" s="3" t="s">
        <v>419</v>
      </c>
      <c r="F5" s="3" t="s">
        <v>7</v>
      </c>
      <c r="G5" s="15">
        <v>4.1655092592592598E-2</v>
      </c>
      <c r="H5" s="9" t="s">
        <v>5</v>
      </c>
      <c r="I5" s="1" t="str">
        <f>+IF(ISNA(VLOOKUP(E5,'2015outdoor'!E:F,2,FALSE)),"",VLOOKUP(E5,'2015outdoor'!E:F,2,FALSE))</f>
        <v/>
      </c>
      <c r="J5" s="27"/>
    </row>
    <row r="6" spans="1:10" ht="15.75" thickBot="1" x14ac:dyDescent="0.3">
      <c r="A6" s="1" t="s">
        <v>578</v>
      </c>
      <c r="B6" s="1" t="s">
        <v>1016</v>
      </c>
      <c r="C6" s="1" t="s">
        <v>1006</v>
      </c>
      <c r="D6" s="1" t="s">
        <v>1042</v>
      </c>
      <c r="E6" s="3" t="s">
        <v>466</v>
      </c>
      <c r="F6" s="3" t="s">
        <v>7</v>
      </c>
      <c r="G6" s="15">
        <v>4.943287037037037E-2</v>
      </c>
      <c r="H6" s="9" t="s">
        <v>5</v>
      </c>
      <c r="I6" s="1" t="str">
        <f>+IF(ISNA(VLOOKUP(E6,'2015outdoor'!E:F,2,FALSE)),"",VLOOKUP(E6,'2015outdoor'!E:F,2,FALSE))</f>
        <v/>
      </c>
      <c r="J6" s="27"/>
    </row>
    <row r="7" spans="1:10" ht="15.75" thickBot="1" x14ac:dyDescent="0.3">
      <c r="A7" s="1" t="s">
        <v>575</v>
      </c>
      <c r="B7" s="1" t="s">
        <v>1014</v>
      </c>
      <c r="C7" s="1" t="s">
        <v>1007</v>
      </c>
      <c r="D7" s="1" t="s">
        <v>1042</v>
      </c>
      <c r="E7" s="3" t="s">
        <v>452</v>
      </c>
      <c r="F7" s="3" t="s">
        <v>7</v>
      </c>
      <c r="G7" s="15"/>
      <c r="H7" s="9" t="s">
        <v>5</v>
      </c>
      <c r="I7" s="1" t="str">
        <f>+IF(ISNA(VLOOKUP(E7,'2015outdoor'!E:F,2,FALSE)),"",VLOOKUP(E7,'2015outdoor'!E:F,2,FALSE))</f>
        <v/>
      </c>
      <c r="J7" s="27"/>
    </row>
    <row r="8" spans="1:10" ht="15.75" thickBot="1" x14ac:dyDescent="0.3">
      <c r="A8" s="1" t="s">
        <v>569</v>
      </c>
      <c r="B8" s="1" t="s">
        <v>1012</v>
      </c>
      <c r="C8" s="1" t="s">
        <v>1007</v>
      </c>
      <c r="D8" s="1" t="s">
        <v>1042</v>
      </c>
      <c r="E8" s="3" t="s">
        <v>433</v>
      </c>
      <c r="F8" s="3" t="s">
        <v>7</v>
      </c>
      <c r="G8" s="15" t="s">
        <v>17</v>
      </c>
      <c r="H8" s="9" t="s">
        <v>5</v>
      </c>
      <c r="I8" s="1" t="str">
        <f>+IF(ISNA(VLOOKUP(E8,'2015outdoor'!E:F,2,FALSE)),"",VLOOKUP(E8,'2015outdoor'!E:F,2,FALSE))</f>
        <v/>
      </c>
      <c r="J8" s="27"/>
    </row>
    <row r="9" spans="1:10" ht="15.75" thickBot="1" x14ac:dyDescent="0.3">
      <c r="A9" s="1" t="s">
        <v>573</v>
      </c>
      <c r="B9" s="1" t="s">
        <v>1013</v>
      </c>
      <c r="C9" s="1" t="s">
        <v>1007</v>
      </c>
      <c r="D9" s="1" t="s">
        <v>1042</v>
      </c>
      <c r="E9" s="3" t="s">
        <v>440</v>
      </c>
      <c r="F9" s="3" t="s">
        <v>7</v>
      </c>
      <c r="G9" s="15">
        <v>5.0821759259259254E-2</v>
      </c>
      <c r="H9" s="9" t="s">
        <v>5</v>
      </c>
      <c r="I9" s="1" t="str">
        <f>+IF(ISNA(VLOOKUP(E9,'2015outdoor'!E:F,2,FALSE)),"",VLOOKUP(E9,'2015outdoor'!E:F,2,FALSE))</f>
        <v>Palm Springs CA</v>
      </c>
      <c r="J9" s="27"/>
    </row>
    <row r="10" spans="1:10" ht="15.75" thickBot="1" x14ac:dyDescent="0.3">
      <c r="A10" s="1" t="s">
        <v>566</v>
      </c>
      <c r="B10" s="1" t="s">
        <v>1011</v>
      </c>
      <c r="C10" s="1" t="s">
        <v>1006</v>
      </c>
      <c r="D10" s="1" t="s">
        <v>1042</v>
      </c>
      <c r="E10" s="3" t="s">
        <v>424</v>
      </c>
      <c r="F10" s="3" t="s">
        <v>7</v>
      </c>
      <c r="G10" s="15">
        <v>3.4374999999999996E-2</v>
      </c>
      <c r="H10" s="9" t="s">
        <v>5</v>
      </c>
      <c r="I10" s="1" t="str">
        <f>+IF(ISNA(VLOOKUP(E10,'2015outdoor'!E:F,2,FALSE)),"",VLOOKUP(E10,'2015outdoor'!E:F,2,FALSE))</f>
        <v/>
      </c>
      <c r="J10" s="27"/>
    </row>
    <row r="11" spans="1:10" ht="15.75" thickBot="1" x14ac:dyDescent="0.3">
      <c r="A11" s="1" t="s">
        <v>565</v>
      </c>
      <c r="B11" s="1" t="s">
        <v>1010</v>
      </c>
      <c r="C11" s="1" t="s">
        <v>1006</v>
      </c>
      <c r="D11" s="1" t="s">
        <v>1042</v>
      </c>
      <c r="E11" s="3" t="s">
        <v>420</v>
      </c>
      <c r="F11" s="3" t="s">
        <v>7</v>
      </c>
      <c r="G11" s="15">
        <v>3.3148148148148149E-2</v>
      </c>
      <c r="H11" s="9" t="s">
        <v>5</v>
      </c>
      <c r="I11" s="1" t="str">
        <f>+IF(ISNA(VLOOKUP(E11,'2015outdoor'!E:F,2,FALSE)),"",VLOOKUP(E11,'2015outdoor'!E:F,2,FALSE))</f>
        <v>Jackson MI</v>
      </c>
      <c r="J11" s="27"/>
    </row>
    <row r="12" spans="1:10" ht="15.75" thickBot="1" x14ac:dyDescent="0.3">
      <c r="A12" s="1" t="s">
        <v>565</v>
      </c>
      <c r="B12" s="1" t="s">
        <v>1010</v>
      </c>
      <c r="C12" s="1" t="s">
        <v>1006</v>
      </c>
      <c r="D12" s="1" t="s">
        <v>1042</v>
      </c>
      <c r="E12" s="3" t="s">
        <v>509</v>
      </c>
      <c r="F12" s="3" t="s">
        <v>7</v>
      </c>
      <c r="G12" s="15" t="s">
        <v>17</v>
      </c>
      <c r="H12" s="9" t="s">
        <v>5</v>
      </c>
      <c r="I12" s="1" t="str">
        <f>+IF(ISNA(VLOOKUP(E12,'2015outdoor'!E:F,2,FALSE)),"",VLOOKUP(E12,'2015outdoor'!E:F,2,FALSE))</f>
        <v/>
      </c>
      <c r="J12" s="27"/>
    </row>
    <row r="13" spans="1:10" ht="15.75" thickBot="1" x14ac:dyDescent="0.3">
      <c r="A13" s="1" t="s">
        <v>573</v>
      </c>
      <c r="B13" s="1" t="s">
        <v>1013</v>
      </c>
      <c r="C13" s="1" t="s">
        <v>1007</v>
      </c>
      <c r="D13" s="1" t="s">
        <v>1042</v>
      </c>
      <c r="E13" s="3" t="s">
        <v>445</v>
      </c>
      <c r="F13" s="3" t="s">
        <v>7</v>
      </c>
      <c r="G13" s="15">
        <v>4.8622685185185179E-2</v>
      </c>
      <c r="H13" s="9" t="s">
        <v>5</v>
      </c>
      <c r="I13" s="1" t="str">
        <f>+IF(ISNA(VLOOKUP(E13,'2015outdoor'!E:F,2,FALSE)),"",VLOOKUP(E13,'2015outdoor'!E:F,2,FALSE))</f>
        <v/>
      </c>
      <c r="J13" s="27"/>
    </row>
    <row r="14" spans="1:10" ht="15.75" thickBot="1" x14ac:dyDescent="0.3">
      <c r="A14" s="1" t="s">
        <v>569</v>
      </c>
      <c r="B14" s="1" t="s">
        <v>1012</v>
      </c>
      <c r="C14" s="1" t="s">
        <v>1007</v>
      </c>
      <c r="D14" s="1" t="s">
        <v>1042</v>
      </c>
      <c r="E14" s="3" t="s">
        <v>431</v>
      </c>
      <c r="F14" s="3" t="s">
        <v>7</v>
      </c>
      <c r="G14" s="15" t="s">
        <v>17</v>
      </c>
      <c r="H14" s="9" t="s">
        <v>5</v>
      </c>
      <c r="I14" s="1" t="str">
        <f>+IF(ISNA(VLOOKUP(E14,'2015outdoor'!E:F,2,FALSE)),"",VLOOKUP(E14,'2015outdoor'!E:F,2,FALSE))</f>
        <v/>
      </c>
      <c r="J14" s="27"/>
    </row>
    <row r="15" spans="1:10" ht="15.75" thickBot="1" x14ac:dyDescent="0.3">
      <c r="A15" s="1" t="s">
        <v>573</v>
      </c>
      <c r="B15" s="1" t="s">
        <v>1013</v>
      </c>
      <c r="C15" s="1" t="s">
        <v>1007</v>
      </c>
      <c r="D15" s="1" t="s">
        <v>1042</v>
      </c>
      <c r="E15" s="3" t="s">
        <v>447</v>
      </c>
      <c r="F15" s="3" t="s">
        <v>7</v>
      </c>
      <c r="G15" s="15">
        <v>5.2083333333333336E-2</v>
      </c>
      <c r="H15" s="9" t="s">
        <v>5</v>
      </c>
      <c r="I15" s="1" t="str">
        <f>+IF(ISNA(VLOOKUP(E15,'2015outdoor'!E:F,2,FALSE)),"",VLOOKUP(E15,'2015outdoor'!E:F,2,FALSE))</f>
        <v/>
      </c>
      <c r="J15" s="27"/>
    </row>
    <row r="16" spans="1:10" ht="15.75" thickBot="1" x14ac:dyDescent="0.3">
      <c r="A16" s="1" t="s">
        <v>562</v>
      </c>
      <c r="B16" s="1" t="s">
        <v>1005</v>
      </c>
      <c r="C16" s="1" t="s">
        <v>1007</v>
      </c>
      <c r="D16" s="1" t="s">
        <v>1042</v>
      </c>
      <c r="E16" s="3" t="s">
        <v>416</v>
      </c>
      <c r="F16" s="3" t="s">
        <v>7</v>
      </c>
      <c r="G16" s="15">
        <v>3.4374999999999996E-2</v>
      </c>
      <c r="H16" s="9" t="s">
        <v>5</v>
      </c>
      <c r="I16" s="1" t="str">
        <f>+IF(ISNA(VLOOKUP(E16,'2015outdoor'!E:F,2,FALSE)),"",VLOOKUP(E16,'2015outdoor'!E:F,2,FALSE))</f>
        <v/>
      </c>
      <c r="J16" s="27"/>
    </row>
    <row r="17" spans="1:10" ht="15.75" thickBot="1" x14ac:dyDescent="0.3">
      <c r="A17" s="1" t="s">
        <v>575</v>
      </c>
      <c r="B17" s="1" t="s">
        <v>1014</v>
      </c>
      <c r="C17" s="1" t="s">
        <v>1007</v>
      </c>
      <c r="D17" s="1" t="s">
        <v>1042</v>
      </c>
      <c r="E17" s="3" t="s">
        <v>451</v>
      </c>
      <c r="F17" s="3" t="s">
        <v>7</v>
      </c>
      <c r="G17" s="15"/>
      <c r="H17" s="9" t="s">
        <v>5</v>
      </c>
      <c r="I17" s="1" t="str">
        <f>+IF(ISNA(VLOOKUP(E17,'2015outdoor'!E:F,2,FALSE)),"",VLOOKUP(E17,'2015outdoor'!E:F,2,FALSE))</f>
        <v/>
      </c>
      <c r="J17" s="27"/>
    </row>
    <row r="18" spans="1:10" ht="15.75" thickBot="1" x14ac:dyDescent="0.3">
      <c r="A18" s="1" t="s">
        <v>579</v>
      </c>
      <c r="B18" s="1" t="s">
        <v>1016</v>
      </c>
      <c r="C18" s="1" t="s">
        <v>1007</v>
      </c>
      <c r="D18" s="1" t="s">
        <v>1042</v>
      </c>
      <c r="E18" s="3" t="s">
        <v>469</v>
      </c>
      <c r="F18" s="3" t="s">
        <v>7</v>
      </c>
      <c r="G18" s="15">
        <v>6.1840277777777779E-2</v>
      </c>
      <c r="H18" s="9" t="s">
        <v>5</v>
      </c>
      <c r="I18" s="1" t="str">
        <f>+IF(ISNA(VLOOKUP(E18,'2015outdoor'!E:F,2,FALSE)),"",VLOOKUP(E18,'2015outdoor'!E:F,2,FALSE))</f>
        <v/>
      </c>
      <c r="J18" s="27"/>
    </row>
    <row r="19" spans="1:10" ht="15.75" thickBot="1" x14ac:dyDescent="0.3">
      <c r="A19" s="1" t="s">
        <v>563</v>
      </c>
      <c r="B19" s="1" t="s">
        <v>1009</v>
      </c>
      <c r="C19" s="1" t="s">
        <v>1007</v>
      </c>
      <c r="D19" s="1" t="s">
        <v>1042</v>
      </c>
      <c r="E19" s="3" t="s">
        <v>564</v>
      </c>
      <c r="F19" s="3" t="s">
        <v>7</v>
      </c>
      <c r="G19" s="15">
        <v>5.2083333333333336E-2</v>
      </c>
      <c r="H19" s="9" t="s">
        <v>5</v>
      </c>
      <c r="I19" s="1" t="str">
        <f>+IF(ISNA(VLOOKUP(E19,'2015outdoor'!E:F,2,FALSE)),"",VLOOKUP(E19,'2015outdoor'!E:F,2,FALSE))</f>
        <v/>
      </c>
      <c r="J19" s="27"/>
    </row>
    <row r="20" spans="1:10" ht="15.75" thickBot="1" x14ac:dyDescent="0.3">
      <c r="A20" s="1" t="s">
        <v>577</v>
      </c>
      <c r="B20" s="1" t="s">
        <v>1015</v>
      </c>
      <c r="C20" s="1" t="s">
        <v>1007</v>
      </c>
      <c r="D20" s="1" t="s">
        <v>1042</v>
      </c>
      <c r="E20" s="3" t="s">
        <v>460</v>
      </c>
      <c r="F20" s="3" t="s">
        <v>7</v>
      </c>
      <c r="G20" s="15"/>
      <c r="H20" s="9" t="s">
        <v>5</v>
      </c>
      <c r="I20" s="1" t="str">
        <f>+IF(ISNA(VLOOKUP(E20,'2015outdoor'!E:F,2,FALSE)),"",VLOOKUP(E20,'2015outdoor'!E:F,2,FALSE))</f>
        <v/>
      </c>
      <c r="J20" s="27"/>
    </row>
    <row r="21" spans="1:10" ht="15.75" thickBot="1" x14ac:dyDescent="0.3">
      <c r="A21" s="1" t="s">
        <v>574</v>
      </c>
      <c r="B21" s="1" t="s">
        <v>1014</v>
      </c>
      <c r="C21" s="1" t="s">
        <v>1006</v>
      </c>
      <c r="D21" s="1" t="s">
        <v>1042</v>
      </c>
      <c r="E21" s="3" t="s">
        <v>449</v>
      </c>
      <c r="F21" s="3" t="s">
        <v>7</v>
      </c>
      <c r="G21" s="15">
        <v>4.7916666666666663E-2</v>
      </c>
      <c r="H21" s="9" t="s">
        <v>5</v>
      </c>
      <c r="I21" s="1" t="str">
        <f>+IF(ISNA(VLOOKUP(E21,'2015outdoor'!E:F,2,FALSE)),"",VLOOKUP(E21,'2015outdoor'!E:F,2,FALSE))</f>
        <v/>
      </c>
      <c r="J21" s="27"/>
    </row>
    <row r="22" spans="1:10" ht="15.75" thickBot="1" x14ac:dyDescent="0.3">
      <c r="A22" s="1" t="s">
        <v>576</v>
      </c>
      <c r="B22" s="1" t="s">
        <v>1015</v>
      </c>
      <c r="C22" s="1" t="s">
        <v>1006</v>
      </c>
      <c r="D22" s="1" t="s">
        <v>1042</v>
      </c>
      <c r="E22" s="3" t="s">
        <v>457</v>
      </c>
      <c r="F22" s="3" t="s">
        <v>7</v>
      </c>
      <c r="G22" s="15">
        <v>5.1006944444444445E-2</v>
      </c>
      <c r="H22" s="9" t="s">
        <v>5</v>
      </c>
      <c r="I22" s="1" t="str">
        <f>+IF(ISNA(VLOOKUP(E22,'2015outdoor'!E:F,2,FALSE)),"",VLOOKUP(E22,'2015outdoor'!E:F,2,FALSE))</f>
        <v>Palm Springs CA</v>
      </c>
      <c r="J22" s="27"/>
    </row>
    <row r="23" spans="1:10" ht="15.75" thickBot="1" x14ac:dyDescent="0.3">
      <c r="A23" s="1" t="s">
        <v>570</v>
      </c>
      <c r="B23" s="1" t="s">
        <v>1013</v>
      </c>
      <c r="C23" s="1" t="s">
        <v>1006</v>
      </c>
      <c r="D23" s="1" t="s">
        <v>1042</v>
      </c>
      <c r="E23" s="3" t="s">
        <v>571</v>
      </c>
      <c r="F23" s="3" t="s">
        <v>7</v>
      </c>
      <c r="G23" s="15">
        <v>5.5555555555555552E-2</v>
      </c>
      <c r="H23" s="9" t="s">
        <v>5</v>
      </c>
      <c r="I23" s="1" t="str">
        <f>+IF(ISNA(VLOOKUP(E23,'2015outdoor'!E:F,2,FALSE)),"",VLOOKUP(E23,'2015outdoor'!E:F,2,FALSE))</f>
        <v/>
      </c>
      <c r="J23" s="27"/>
    </row>
    <row r="24" spans="1:10" ht="15.75" thickBot="1" x14ac:dyDescent="0.3">
      <c r="A24" s="1" t="s">
        <v>573</v>
      </c>
      <c r="B24" s="1" t="s">
        <v>1013</v>
      </c>
      <c r="C24" s="1" t="s">
        <v>1007</v>
      </c>
      <c r="D24" s="1" t="s">
        <v>1042</v>
      </c>
      <c r="E24" s="3" t="s">
        <v>443</v>
      </c>
      <c r="F24" s="3" t="s">
        <v>7</v>
      </c>
      <c r="G24" s="15" t="s">
        <v>17</v>
      </c>
      <c r="H24" s="9" t="s">
        <v>5</v>
      </c>
      <c r="I24" s="1" t="str">
        <f>+IF(ISNA(VLOOKUP(E24,'2015outdoor'!E:F,2,FALSE)),"",VLOOKUP(E24,'2015outdoor'!E:F,2,FALSE))</f>
        <v/>
      </c>
      <c r="J24" s="27"/>
    </row>
    <row r="25" spans="1:10" ht="15.75" thickBot="1" x14ac:dyDescent="0.3">
      <c r="A25" s="1" t="s">
        <v>573</v>
      </c>
      <c r="B25" s="1" t="s">
        <v>1013</v>
      </c>
      <c r="C25" s="1" t="s">
        <v>1007</v>
      </c>
      <c r="D25" s="1" t="s">
        <v>1042</v>
      </c>
      <c r="E25" s="3" t="s">
        <v>441</v>
      </c>
      <c r="F25" s="3" t="s">
        <v>7</v>
      </c>
      <c r="G25" s="15">
        <v>4.9999999999999996E-2</v>
      </c>
      <c r="H25" s="9" t="s">
        <v>5</v>
      </c>
      <c r="I25" s="1" t="str">
        <f>+IF(ISNA(VLOOKUP(E25,'2015outdoor'!E:F,2,FALSE)),"",VLOOKUP(E25,'2015outdoor'!E:F,2,FALSE))</f>
        <v/>
      </c>
      <c r="J25" s="27"/>
    </row>
    <row r="26" spans="1:10" ht="15.75" thickBot="1" x14ac:dyDescent="0.3">
      <c r="A26" s="1" t="s">
        <v>575</v>
      </c>
      <c r="B26" s="1" t="s">
        <v>1014</v>
      </c>
      <c r="C26" s="1" t="s">
        <v>1007</v>
      </c>
      <c r="D26" s="1" t="s">
        <v>1042</v>
      </c>
      <c r="E26" s="3" t="s">
        <v>454</v>
      </c>
      <c r="F26" s="3" t="s">
        <v>7</v>
      </c>
      <c r="G26" s="15"/>
      <c r="H26" s="9" t="s">
        <v>5</v>
      </c>
      <c r="I26" s="1" t="str">
        <f>+IF(ISNA(VLOOKUP(E26,'2015outdoor'!E:F,2,FALSE)),"",VLOOKUP(E26,'2015outdoor'!E:F,2,FALSE))</f>
        <v/>
      </c>
      <c r="J26" s="27"/>
    </row>
    <row r="27" spans="1:10" ht="15.75" thickBot="1" x14ac:dyDescent="0.3">
      <c r="A27" s="1" t="s">
        <v>573</v>
      </c>
      <c r="B27" s="1" t="s">
        <v>1013</v>
      </c>
      <c r="C27" s="1" t="s">
        <v>1007</v>
      </c>
      <c r="D27" s="1" t="s">
        <v>1042</v>
      </c>
      <c r="E27" s="3" t="s">
        <v>446</v>
      </c>
      <c r="F27" s="3" t="s">
        <v>7</v>
      </c>
      <c r="G27" s="15" t="s">
        <v>17</v>
      </c>
      <c r="H27" s="9" t="s">
        <v>5</v>
      </c>
      <c r="I27" s="1" t="str">
        <f>+IF(ISNA(VLOOKUP(E27,'2015outdoor'!E:F,2,FALSE)),"",VLOOKUP(E27,'2015outdoor'!E:F,2,FALSE))</f>
        <v/>
      </c>
      <c r="J27" s="27"/>
    </row>
    <row r="28" spans="1:10" ht="15.75" thickBot="1" x14ac:dyDescent="0.3">
      <c r="A28" s="1" t="s">
        <v>566</v>
      </c>
      <c r="B28" s="1" t="s">
        <v>1011</v>
      </c>
      <c r="C28" s="1" t="s">
        <v>1006</v>
      </c>
      <c r="D28" s="1" t="s">
        <v>1042</v>
      </c>
      <c r="E28" s="3" t="s">
        <v>423</v>
      </c>
      <c r="F28" s="3" t="s">
        <v>7</v>
      </c>
      <c r="G28" s="15">
        <v>3.8090277777777778E-2</v>
      </c>
      <c r="H28" s="9" t="s">
        <v>5</v>
      </c>
      <c r="I28" s="1" t="str">
        <f>+IF(ISNA(VLOOKUP(E28,'2015outdoor'!E:F,2,FALSE)),"",VLOOKUP(E28,'2015outdoor'!E:F,2,FALSE))</f>
        <v/>
      </c>
      <c r="J28" s="27"/>
    </row>
    <row r="29" spans="1:10" ht="15.75" thickBot="1" x14ac:dyDescent="0.3">
      <c r="A29" s="1" t="s">
        <v>578</v>
      </c>
      <c r="B29" s="1" t="s">
        <v>1016</v>
      </c>
      <c r="C29" s="1" t="s">
        <v>1006</v>
      </c>
      <c r="D29" s="1" t="s">
        <v>1042</v>
      </c>
      <c r="E29" s="3" t="s">
        <v>467</v>
      </c>
      <c r="F29" s="3" t="s">
        <v>7</v>
      </c>
      <c r="G29" s="15"/>
      <c r="H29" s="9" t="s">
        <v>5</v>
      </c>
      <c r="I29" s="1" t="str">
        <f>+IF(ISNA(VLOOKUP(E29,'2015outdoor'!E:F,2,FALSE)),"",VLOOKUP(E29,'2015outdoor'!E:F,2,FALSE))</f>
        <v/>
      </c>
      <c r="J29" s="27"/>
    </row>
    <row r="30" spans="1:10" ht="15.75" thickBot="1" x14ac:dyDescent="0.3">
      <c r="A30" s="1" t="s">
        <v>565</v>
      </c>
      <c r="B30" s="1" t="s">
        <v>1010</v>
      </c>
      <c r="C30" s="1" t="s">
        <v>1006</v>
      </c>
      <c r="D30" s="1" t="s">
        <v>1042</v>
      </c>
      <c r="E30" s="3" t="s">
        <v>418</v>
      </c>
      <c r="F30" s="3" t="s">
        <v>7</v>
      </c>
      <c r="G30" s="15">
        <v>4.1666666666666664E-2</v>
      </c>
      <c r="H30" s="9" t="s">
        <v>5</v>
      </c>
      <c r="I30" s="1" t="str">
        <f>+IF(ISNA(VLOOKUP(E30,'2015outdoor'!E:F,2,FALSE)),"",VLOOKUP(E30,'2015outdoor'!E:F,2,FALSE))</f>
        <v/>
      </c>
      <c r="J30" s="27"/>
    </row>
    <row r="31" spans="1:10" ht="15.75" thickBot="1" x14ac:dyDescent="0.3">
      <c r="A31" s="1" t="s">
        <v>570</v>
      </c>
      <c r="B31" s="1" t="s">
        <v>1013</v>
      </c>
      <c r="C31" s="1" t="s">
        <v>1006</v>
      </c>
      <c r="D31" s="1" t="s">
        <v>1042</v>
      </c>
      <c r="E31" s="3" t="s">
        <v>436</v>
      </c>
      <c r="F31" s="3" t="s">
        <v>7</v>
      </c>
      <c r="G31" s="15" t="s">
        <v>17</v>
      </c>
      <c r="H31" s="9" t="s">
        <v>5</v>
      </c>
      <c r="I31" s="1" t="str">
        <f>+IF(ISNA(VLOOKUP(E31,'2015outdoor'!E:F,2,FALSE)),"",VLOOKUP(E31,'2015outdoor'!E:F,2,FALSE))</f>
        <v/>
      </c>
      <c r="J31" s="27"/>
    </row>
    <row r="32" spans="1:10" ht="15.75" thickBot="1" x14ac:dyDescent="0.3">
      <c r="A32" s="1" t="s">
        <v>573</v>
      </c>
      <c r="B32" s="1" t="s">
        <v>1013</v>
      </c>
      <c r="C32" s="1" t="s">
        <v>1007</v>
      </c>
      <c r="D32" s="1" t="s">
        <v>1042</v>
      </c>
      <c r="E32" s="3" t="s">
        <v>444</v>
      </c>
      <c r="F32" s="3" t="s">
        <v>7</v>
      </c>
      <c r="G32" s="15"/>
      <c r="H32" s="9" t="s">
        <v>5</v>
      </c>
      <c r="I32" s="1" t="str">
        <f>+IF(ISNA(VLOOKUP(E32,'2015outdoor'!E:F,2,FALSE)),"",VLOOKUP(E32,'2015outdoor'!E:F,2,FALSE))</f>
        <v/>
      </c>
      <c r="J32" s="27"/>
    </row>
    <row r="33" spans="1:10" ht="15.75" thickBot="1" x14ac:dyDescent="0.3">
      <c r="A33" s="1" t="s">
        <v>566</v>
      </c>
      <c r="B33" s="1" t="s">
        <v>1011</v>
      </c>
      <c r="C33" s="1" t="s">
        <v>1006</v>
      </c>
      <c r="D33" s="1" t="s">
        <v>1042</v>
      </c>
      <c r="E33" s="3" t="s">
        <v>422</v>
      </c>
      <c r="F33" s="3" t="s">
        <v>7</v>
      </c>
      <c r="G33" s="15">
        <v>4.9131944444444443E-2</v>
      </c>
      <c r="H33" s="9" t="s">
        <v>5</v>
      </c>
      <c r="I33" s="1" t="str">
        <f>+IF(ISNA(VLOOKUP(E33,'2015outdoor'!E:F,2,FALSE)),"",VLOOKUP(E33,'2015outdoor'!E:F,2,FALSE))</f>
        <v/>
      </c>
      <c r="J33" s="27"/>
    </row>
    <row r="34" spans="1:10" ht="15.75" thickBot="1" x14ac:dyDescent="0.3">
      <c r="A34" s="1" t="s">
        <v>570</v>
      </c>
      <c r="B34" s="1" t="s">
        <v>1013</v>
      </c>
      <c r="C34" s="1" t="s">
        <v>1006</v>
      </c>
      <c r="D34" s="1" t="s">
        <v>1042</v>
      </c>
      <c r="E34" s="3" t="s">
        <v>437</v>
      </c>
      <c r="F34" s="3" t="s">
        <v>7</v>
      </c>
      <c r="G34" s="15">
        <v>4.9999999999999996E-2</v>
      </c>
      <c r="H34" s="9" t="s">
        <v>5</v>
      </c>
      <c r="I34" s="1" t="str">
        <f>+IF(ISNA(VLOOKUP(E34,'2015outdoor'!E:F,2,FALSE)),"",VLOOKUP(E34,'2015outdoor'!E:F,2,FALSE))</f>
        <v/>
      </c>
      <c r="J34" s="27"/>
    </row>
    <row r="35" spans="1:10" ht="15.75" thickBot="1" x14ac:dyDescent="0.3">
      <c r="A35" s="1" t="s">
        <v>570</v>
      </c>
      <c r="B35" s="1" t="s">
        <v>1013</v>
      </c>
      <c r="C35" s="1" t="s">
        <v>1006</v>
      </c>
      <c r="D35" s="1" t="s">
        <v>1042</v>
      </c>
      <c r="E35" s="3" t="s">
        <v>435</v>
      </c>
      <c r="F35" s="3" t="s">
        <v>7</v>
      </c>
      <c r="G35" s="15">
        <v>4.8611111111111112E-2</v>
      </c>
      <c r="H35" s="9" t="s">
        <v>5</v>
      </c>
      <c r="I35" s="1" t="str">
        <f>+IF(ISNA(VLOOKUP(E35,'2015outdoor'!E:F,2,FALSE)),"",VLOOKUP(E35,'2015outdoor'!E:F,2,FALSE))</f>
        <v/>
      </c>
      <c r="J35" s="27"/>
    </row>
    <row r="36" spans="1:10" ht="15.75" thickBot="1" x14ac:dyDescent="0.3">
      <c r="A36" s="1" t="s">
        <v>570</v>
      </c>
      <c r="B36" s="1" t="s">
        <v>1013</v>
      </c>
      <c r="C36" s="1" t="s">
        <v>1006</v>
      </c>
      <c r="D36" s="1" t="s">
        <v>1042</v>
      </c>
      <c r="E36" s="3" t="s">
        <v>438</v>
      </c>
      <c r="F36" s="3" t="s">
        <v>7</v>
      </c>
      <c r="G36" s="15">
        <v>4.3750000000000004E-2</v>
      </c>
      <c r="H36" s="9" t="s">
        <v>5</v>
      </c>
      <c r="I36" s="1" t="str">
        <f>+IF(ISNA(VLOOKUP(E36,'2015outdoor'!E:F,2,FALSE)),"",VLOOKUP(E36,'2015outdoor'!E:F,2,FALSE))</f>
        <v/>
      </c>
      <c r="J36" s="27"/>
    </row>
    <row r="37" spans="1:10" ht="15.75" thickBot="1" x14ac:dyDescent="0.3">
      <c r="A37" s="1" t="s">
        <v>577</v>
      </c>
      <c r="B37" s="1" t="s">
        <v>1015</v>
      </c>
      <c r="C37" s="1" t="s">
        <v>1007</v>
      </c>
      <c r="D37" s="1" t="s">
        <v>1042</v>
      </c>
      <c r="E37" s="3" t="s">
        <v>462</v>
      </c>
      <c r="F37" s="3" t="s">
        <v>7</v>
      </c>
      <c r="G37" s="15">
        <v>5.4166666666666669E-2</v>
      </c>
      <c r="H37" s="9" t="s">
        <v>5</v>
      </c>
      <c r="I37" s="1" t="str">
        <f>+IF(ISNA(VLOOKUP(E37,'2015outdoor'!E:F,2,FALSE)),"",VLOOKUP(E37,'2015outdoor'!E:F,2,FALSE))</f>
        <v/>
      </c>
      <c r="J37" s="27"/>
    </row>
    <row r="38" spans="1:10" ht="15.75" thickBot="1" x14ac:dyDescent="0.3">
      <c r="A38" s="1" t="s">
        <v>580</v>
      </c>
      <c r="B38" s="1" t="s">
        <v>1017</v>
      </c>
      <c r="C38" s="1" t="s">
        <v>1006</v>
      </c>
      <c r="D38" s="1" t="s">
        <v>1042</v>
      </c>
      <c r="E38" s="3" t="s">
        <v>472</v>
      </c>
      <c r="F38" s="3" t="s">
        <v>7</v>
      </c>
      <c r="G38" s="15">
        <v>6.25E-2</v>
      </c>
      <c r="H38" s="9" t="s">
        <v>5</v>
      </c>
      <c r="I38" s="1" t="str">
        <f>+IF(ISNA(VLOOKUP(E38,'2015outdoor'!E:F,2,FALSE)),"",VLOOKUP(E38,'2015outdoor'!E:F,2,FALSE))</f>
        <v/>
      </c>
      <c r="J38" s="27"/>
    </row>
    <row r="39" spans="1:10" ht="15.75" thickBot="1" x14ac:dyDescent="0.3">
      <c r="A39" s="1" t="s">
        <v>575</v>
      </c>
      <c r="B39" s="1" t="s">
        <v>1014</v>
      </c>
      <c r="C39" s="1" t="s">
        <v>1007</v>
      </c>
      <c r="D39" s="1" t="s">
        <v>1042</v>
      </c>
      <c r="E39" s="3" t="s">
        <v>453</v>
      </c>
      <c r="F39" s="3" t="s">
        <v>7</v>
      </c>
      <c r="G39" s="15">
        <v>5.5555555555555552E-2</v>
      </c>
      <c r="H39" s="9" t="s">
        <v>5</v>
      </c>
      <c r="I39" s="1" t="str">
        <f>+IF(ISNA(VLOOKUP(E39,'2015outdoor'!E:F,2,FALSE)),"",VLOOKUP(E39,'2015outdoor'!E:F,2,FALSE))</f>
        <v/>
      </c>
      <c r="J39" s="27"/>
    </row>
    <row r="40" spans="1:10" ht="15.75" thickBot="1" x14ac:dyDescent="0.3">
      <c r="A40" s="1" t="s">
        <v>577</v>
      </c>
      <c r="B40" s="1" t="s">
        <v>1015</v>
      </c>
      <c r="C40" s="1" t="s">
        <v>1007</v>
      </c>
      <c r="D40" s="1" t="s">
        <v>1042</v>
      </c>
      <c r="E40" s="3" t="s">
        <v>459</v>
      </c>
      <c r="F40" s="3" t="s">
        <v>7</v>
      </c>
      <c r="G40" s="15">
        <v>6.805555555555555E-2</v>
      </c>
      <c r="H40" s="9" t="s">
        <v>5</v>
      </c>
      <c r="I40" s="1" t="str">
        <f>+IF(ISNA(VLOOKUP(E40,'2015outdoor'!E:F,2,FALSE)),"",VLOOKUP(E40,'2015outdoor'!E:F,2,FALSE))</f>
        <v/>
      </c>
      <c r="J40" s="27"/>
    </row>
    <row r="41" spans="1:10" ht="15.75" thickBot="1" x14ac:dyDescent="0.3">
      <c r="A41" s="1" t="s">
        <v>569</v>
      </c>
      <c r="B41" s="1" t="s">
        <v>1012</v>
      </c>
      <c r="C41" s="1" t="s">
        <v>1007</v>
      </c>
      <c r="D41" s="1" t="s">
        <v>1042</v>
      </c>
      <c r="E41" s="3" t="s">
        <v>432</v>
      </c>
      <c r="F41" s="3" t="s">
        <v>7</v>
      </c>
      <c r="G41" s="15">
        <v>4.670138888888889E-2</v>
      </c>
      <c r="H41" s="9" t="s">
        <v>5</v>
      </c>
      <c r="I41" s="1" t="str">
        <f>+IF(ISNA(VLOOKUP(E41,'2015outdoor'!E:F,2,FALSE)),"",VLOOKUP(E41,'2015outdoor'!E:F,2,FALSE))</f>
        <v/>
      </c>
      <c r="J41" s="27"/>
    </row>
    <row r="42" spans="1:10" ht="15.75" thickBot="1" x14ac:dyDescent="0.3">
      <c r="A42" s="1" t="s">
        <v>566</v>
      </c>
      <c r="B42" s="1" t="s">
        <v>1011</v>
      </c>
      <c r="C42" s="1" t="s">
        <v>1006</v>
      </c>
      <c r="D42" s="1" t="s">
        <v>1042</v>
      </c>
      <c r="E42" s="3" t="s">
        <v>567</v>
      </c>
      <c r="F42" s="3" t="s">
        <v>7</v>
      </c>
      <c r="G42" s="15">
        <v>3.8194444444444441E-2</v>
      </c>
      <c r="H42" s="9" t="s">
        <v>5</v>
      </c>
      <c r="I42" s="1" t="str">
        <f>+IF(ISNA(VLOOKUP(E42,'2015outdoor'!E:F,2,FALSE)),"",VLOOKUP(E42,'2015outdoor'!E:F,2,FALSE))</f>
        <v/>
      </c>
      <c r="J42" s="27"/>
    </row>
    <row r="43" spans="1:10" ht="15.75" thickBot="1" x14ac:dyDescent="0.3">
      <c r="A43" s="1" t="s">
        <v>568</v>
      </c>
      <c r="B43" s="1" t="s">
        <v>1012</v>
      </c>
      <c r="C43" s="1" t="s">
        <v>1006</v>
      </c>
      <c r="D43" s="1" t="s">
        <v>1042</v>
      </c>
      <c r="E43" s="3" t="s">
        <v>428</v>
      </c>
      <c r="F43" s="3" t="s">
        <v>7</v>
      </c>
      <c r="G43" s="15">
        <v>4.0625000000000001E-2</v>
      </c>
      <c r="H43" s="9" t="s">
        <v>5</v>
      </c>
      <c r="I43" s="1" t="str">
        <f>+IF(ISNA(VLOOKUP(E43,'2015outdoor'!E:F,2,FALSE)),"",VLOOKUP(E43,'2015outdoor'!E:F,2,FALSE))</f>
        <v/>
      </c>
      <c r="J43" s="27"/>
    </row>
    <row r="44" spans="1:10" ht="15.75" thickBot="1" x14ac:dyDescent="0.3">
      <c r="A44" s="1" t="s">
        <v>580</v>
      </c>
      <c r="B44" s="1" t="s">
        <v>1017</v>
      </c>
      <c r="C44" s="1" t="s">
        <v>1006</v>
      </c>
      <c r="D44" s="1" t="s">
        <v>1042</v>
      </c>
      <c r="E44" s="3" t="s">
        <v>471</v>
      </c>
      <c r="F44" s="3" t="s">
        <v>7</v>
      </c>
      <c r="G44" s="15">
        <v>5.2592592592592587E-2</v>
      </c>
      <c r="H44" s="9" t="s">
        <v>5</v>
      </c>
      <c r="I44" s="1" t="str">
        <f>+IF(ISNA(VLOOKUP(E44,'2015outdoor'!E:F,2,FALSE)),"",VLOOKUP(E44,'2015outdoor'!E:F,2,FALSE))</f>
        <v/>
      </c>
      <c r="J44" s="27"/>
    </row>
    <row r="45" spans="1:10" ht="15.75" thickBot="1" x14ac:dyDescent="0.3">
      <c r="A45" s="1" t="s">
        <v>323</v>
      </c>
      <c r="B45" s="1" t="s">
        <v>1008</v>
      </c>
      <c r="C45" s="1" t="s">
        <v>1007</v>
      </c>
      <c r="D45" s="1" t="s">
        <v>1027</v>
      </c>
      <c r="E45" s="3" t="s">
        <v>250</v>
      </c>
      <c r="F45" s="3" t="s">
        <v>7</v>
      </c>
      <c r="G45" s="15" t="s">
        <v>17</v>
      </c>
      <c r="H45" s="9" t="s">
        <v>5</v>
      </c>
      <c r="I45" s="1" t="str">
        <f>+IF(ISNA(VLOOKUP(E45,'2015outdoor'!E:F,2,FALSE)),"",VLOOKUP(E45,'2015outdoor'!E:F,2,FALSE))</f>
        <v/>
      </c>
      <c r="J45" s="14"/>
    </row>
    <row r="46" spans="1:10" ht="15.75" thickBot="1" x14ac:dyDescent="0.3">
      <c r="A46" s="1" t="s">
        <v>330</v>
      </c>
      <c r="B46" s="1" t="s">
        <v>1011</v>
      </c>
      <c r="C46" s="1" t="s">
        <v>1006</v>
      </c>
      <c r="D46" s="1" t="s">
        <v>1027</v>
      </c>
      <c r="E46" s="3" t="s">
        <v>308</v>
      </c>
      <c r="F46" s="3" t="s">
        <v>7</v>
      </c>
      <c r="G46" s="15">
        <v>2.2847222222222224E-2</v>
      </c>
      <c r="H46" s="9" t="s">
        <v>5</v>
      </c>
      <c r="I46" s="1" t="str">
        <f>+IF(ISNA(VLOOKUP(E46,'2015outdoor'!E:F,2,FALSE)),"",VLOOKUP(E46,'2015outdoor'!E:F,2,FALSE))</f>
        <v/>
      </c>
      <c r="J46" s="14"/>
    </row>
    <row r="47" spans="1:10" ht="15.75" thickBot="1" x14ac:dyDescent="0.3">
      <c r="A47" s="1" t="s">
        <v>330</v>
      </c>
      <c r="B47" s="1" t="s">
        <v>1011</v>
      </c>
      <c r="C47" s="1" t="s">
        <v>1006</v>
      </c>
      <c r="D47" s="1" t="s">
        <v>1027</v>
      </c>
      <c r="E47" s="3" t="s">
        <v>307</v>
      </c>
      <c r="F47" s="3" t="s">
        <v>7</v>
      </c>
      <c r="G47" s="15">
        <v>2.6215277777777778E-2</v>
      </c>
      <c r="H47" s="9" t="s">
        <v>5</v>
      </c>
      <c r="I47" s="1" t="str">
        <f>+IF(ISNA(VLOOKUP(E47,'2015outdoor'!E:F,2,FALSE)),"",VLOOKUP(E47,'2015outdoor'!E:F,2,FALSE))</f>
        <v/>
      </c>
      <c r="J47" s="14"/>
    </row>
    <row r="48" spans="1:10" ht="15.75" thickBot="1" x14ac:dyDescent="0.3">
      <c r="A48" s="1" t="s">
        <v>335</v>
      </c>
      <c r="B48" s="1" t="s">
        <v>1013</v>
      </c>
      <c r="C48" s="1" t="s">
        <v>1006</v>
      </c>
      <c r="D48" s="1" t="s">
        <v>1027</v>
      </c>
      <c r="E48" s="3" t="s">
        <v>280</v>
      </c>
      <c r="F48" s="3" t="s">
        <v>7</v>
      </c>
      <c r="G48" s="15">
        <v>2.8703703703703703E-2</v>
      </c>
      <c r="H48" s="9" t="s">
        <v>5</v>
      </c>
      <c r="I48" s="1" t="str">
        <f>+IF(ISNA(VLOOKUP(E48,'2015outdoor'!E:F,2,FALSE)),"",VLOOKUP(E48,'2015outdoor'!E:F,2,FALSE))</f>
        <v/>
      </c>
      <c r="J48" s="14"/>
    </row>
    <row r="49" spans="1:10" ht="15.75" thickBot="1" x14ac:dyDescent="0.3">
      <c r="A49" s="1" t="s">
        <v>332</v>
      </c>
      <c r="B49" s="1" t="s">
        <v>1012</v>
      </c>
      <c r="C49" s="1" t="s">
        <v>1006</v>
      </c>
      <c r="D49" s="1" t="s">
        <v>1027</v>
      </c>
      <c r="E49" s="3" t="s">
        <v>312</v>
      </c>
      <c r="F49" s="3" t="s">
        <v>7</v>
      </c>
      <c r="G49" s="15">
        <v>2.5164351851851851E-2</v>
      </c>
      <c r="H49" s="9" t="s">
        <v>5</v>
      </c>
      <c r="I49" s="1" t="str">
        <f>+IF(ISNA(VLOOKUP(E49,'2015outdoor'!E:F,2,FALSE)),"",VLOOKUP(E49,'2015outdoor'!E:F,2,FALSE))</f>
        <v/>
      </c>
      <c r="J49" s="14"/>
    </row>
    <row r="50" spans="1:10" ht="15.75" thickBot="1" x14ac:dyDescent="0.3">
      <c r="A50" s="1" t="s">
        <v>335</v>
      </c>
      <c r="B50" s="1" t="s">
        <v>1013</v>
      </c>
      <c r="C50" s="1" t="s">
        <v>1006</v>
      </c>
      <c r="D50" s="1" t="s">
        <v>1027</v>
      </c>
      <c r="E50" s="3" t="s">
        <v>316</v>
      </c>
      <c r="F50" s="3" t="s">
        <v>7</v>
      </c>
      <c r="G50" s="15">
        <v>3.4108796296296297E-2</v>
      </c>
      <c r="H50" s="9" t="s">
        <v>5</v>
      </c>
      <c r="I50" s="1" t="str">
        <f>+IF(ISNA(VLOOKUP(E50,'2015outdoor'!E:F,2,FALSE)),"",VLOOKUP(E50,'2015outdoor'!E:F,2,FALSE))</f>
        <v/>
      </c>
      <c r="J50" s="14"/>
    </row>
    <row r="51" spans="1:10" ht="15.75" thickBot="1" x14ac:dyDescent="0.3">
      <c r="A51" s="1" t="s">
        <v>331</v>
      </c>
      <c r="B51" s="1" t="s">
        <v>1011</v>
      </c>
      <c r="C51" s="1" t="s">
        <v>1007</v>
      </c>
      <c r="D51" s="1" t="s">
        <v>1027</v>
      </c>
      <c r="E51" s="3" t="s">
        <v>274</v>
      </c>
      <c r="F51" s="3" t="s">
        <v>7</v>
      </c>
      <c r="G51" s="15">
        <v>2.8356481481481483E-2</v>
      </c>
      <c r="H51" s="9" t="s">
        <v>5</v>
      </c>
      <c r="I51" s="1" t="str">
        <f>+IF(ISNA(VLOOKUP(E51,'2015outdoor'!E:F,2,FALSE)),"",VLOOKUP(E51,'2015outdoor'!E:F,2,FALSE))</f>
        <v/>
      </c>
      <c r="J51" s="14"/>
    </row>
    <row r="52" spans="1:10" ht="15.75" thickBot="1" x14ac:dyDescent="0.3">
      <c r="A52" s="1" t="s">
        <v>328</v>
      </c>
      <c r="B52" s="1" t="s">
        <v>1010</v>
      </c>
      <c r="C52" s="1" t="s">
        <v>1006</v>
      </c>
      <c r="D52" s="1" t="s">
        <v>1027</v>
      </c>
      <c r="E52" s="3" t="s">
        <v>299</v>
      </c>
      <c r="F52" s="3" t="s">
        <v>7</v>
      </c>
      <c r="G52" s="15">
        <v>2.326388888888889E-2</v>
      </c>
      <c r="H52" s="9" t="s">
        <v>5</v>
      </c>
      <c r="I52" s="1" t="str">
        <f>+IF(ISNA(VLOOKUP(E52,'2015outdoor'!E:F,2,FALSE)),"",VLOOKUP(E52,'2015outdoor'!E:F,2,FALSE))</f>
        <v>Worcester MA</v>
      </c>
      <c r="J52" s="14"/>
    </row>
    <row r="53" spans="1:10" ht="15.75" thickBot="1" x14ac:dyDescent="0.3">
      <c r="A53" s="1" t="s">
        <v>331</v>
      </c>
      <c r="B53" s="1" t="s">
        <v>1011</v>
      </c>
      <c r="C53" s="1" t="s">
        <v>1007</v>
      </c>
      <c r="D53" s="1" t="s">
        <v>1027</v>
      </c>
      <c r="E53" s="3" t="s">
        <v>273</v>
      </c>
      <c r="F53" s="3" t="s">
        <v>7</v>
      </c>
      <c r="G53" s="15">
        <v>2.8043981481481479E-2</v>
      </c>
      <c r="H53" s="9" t="s">
        <v>5</v>
      </c>
      <c r="I53" s="1" t="str">
        <f>+IF(ISNA(VLOOKUP(E53,'2015outdoor'!E:F,2,FALSE)),"",VLOOKUP(E53,'2015outdoor'!E:F,2,FALSE))</f>
        <v/>
      </c>
      <c r="J53" s="14"/>
    </row>
    <row r="54" spans="1:10" ht="15.75" thickBot="1" x14ac:dyDescent="0.3">
      <c r="A54" s="1" t="s">
        <v>336</v>
      </c>
      <c r="B54" s="1" t="s">
        <v>1015</v>
      </c>
      <c r="C54" s="1" t="s">
        <v>1006</v>
      </c>
      <c r="D54" s="1" t="s">
        <v>1027</v>
      </c>
      <c r="E54" s="3" t="s">
        <v>238</v>
      </c>
      <c r="F54" s="3" t="s">
        <v>7</v>
      </c>
      <c r="G54" s="15"/>
      <c r="H54" s="9" t="s">
        <v>5</v>
      </c>
      <c r="I54" s="1" t="str">
        <f>+IF(ISNA(VLOOKUP(E54,'2015outdoor'!E:F,2,FALSE)),"",VLOOKUP(E54,'2015outdoor'!E:F,2,FALSE))</f>
        <v/>
      </c>
      <c r="J54" s="14"/>
    </row>
    <row r="55" spans="1:10" ht="15.75" thickBot="1" x14ac:dyDescent="0.3">
      <c r="A55" s="1" t="s">
        <v>323</v>
      </c>
      <c r="B55" s="1" t="s">
        <v>1008</v>
      </c>
      <c r="C55" s="1" t="s">
        <v>1007</v>
      </c>
      <c r="D55" s="1" t="s">
        <v>1027</v>
      </c>
      <c r="E55" s="3" t="s">
        <v>324</v>
      </c>
      <c r="F55" s="3" t="s">
        <v>7</v>
      </c>
      <c r="G55" s="15"/>
      <c r="H55" s="9" t="s">
        <v>5</v>
      </c>
      <c r="I55" s="1" t="str">
        <f>+IF(ISNA(VLOOKUP(E55,'2015outdoor'!E:F,2,FALSE)),"",VLOOKUP(E55,'2015outdoor'!E:F,2,FALSE))</f>
        <v/>
      </c>
      <c r="J55" s="14"/>
    </row>
    <row r="56" spans="1:10" ht="15.75" thickBot="1" x14ac:dyDescent="0.3">
      <c r="A56" s="1" t="s">
        <v>327</v>
      </c>
      <c r="B56" s="1" t="s">
        <v>1009</v>
      </c>
      <c r="C56" s="1" t="s">
        <v>1007</v>
      </c>
      <c r="D56" s="1" t="s">
        <v>1027</v>
      </c>
      <c r="E56" s="3" t="s">
        <v>258</v>
      </c>
      <c r="F56" s="3" t="s">
        <v>7</v>
      </c>
      <c r="G56" s="15">
        <v>2.8958449074074074E-2</v>
      </c>
      <c r="H56" s="9" t="s">
        <v>5</v>
      </c>
      <c r="I56" s="1" t="str">
        <f>+IF(ISNA(VLOOKUP(E56,'2015outdoor'!E:F,2,FALSE)),"",VLOOKUP(E56,'2015outdoor'!E:F,2,FALSE))</f>
        <v>Purchase NY</v>
      </c>
      <c r="J56" s="14"/>
    </row>
    <row r="57" spans="1:10" ht="15.75" thickBot="1" x14ac:dyDescent="0.3">
      <c r="A57" s="1" t="s">
        <v>336</v>
      </c>
      <c r="B57" s="1" t="s">
        <v>1015</v>
      </c>
      <c r="C57" s="1" t="s">
        <v>1006</v>
      </c>
      <c r="D57" s="1" t="s">
        <v>1027</v>
      </c>
      <c r="E57" s="3" t="s">
        <v>319</v>
      </c>
      <c r="F57" s="3" t="s">
        <v>7</v>
      </c>
      <c r="G57" s="15">
        <v>4.027777777777778E-2</v>
      </c>
      <c r="H57" s="9" t="s">
        <v>5</v>
      </c>
      <c r="I57" s="1" t="str">
        <f>+IF(ISNA(VLOOKUP(E57,'2015outdoor'!E:F,2,FALSE)),"",VLOOKUP(E57,'2015outdoor'!E:F,2,FALSE))</f>
        <v/>
      </c>
      <c r="J57" s="14"/>
    </row>
    <row r="58" spans="1:10" ht="15.75" thickBot="1" x14ac:dyDescent="0.3">
      <c r="A58" s="1" t="s">
        <v>337</v>
      </c>
      <c r="B58" s="1" t="s">
        <v>1016</v>
      </c>
      <c r="C58" s="1" t="s">
        <v>1007</v>
      </c>
      <c r="D58" s="1" t="s">
        <v>1027</v>
      </c>
      <c r="E58" s="3" t="s">
        <v>243</v>
      </c>
      <c r="F58" s="3" t="s">
        <v>7</v>
      </c>
      <c r="G58" s="15"/>
      <c r="H58" s="9" t="s">
        <v>5</v>
      </c>
      <c r="I58" s="1" t="str">
        <f>+IF(ISNA(VLOOKUP(E58,'2015outdoor'!E:F,2,FALSE)),"",VLOOKUP(E58,'2015outdoor'!E:F,2,FALSE))</f>
        <v/>
      </c>
      <c r="J58" s="8"/>
    </row>
    <row r="59" spans="1:10" ht="15.75" thickBot="1" x14ac:dyDescent="0.3">
      <c r="A59" s="1" t="s">
        <v>329</v>
      </c>
      <c r="B59" s="1" t="s">
        <v>1010</v>
      </c>
      <c r="C59" s="1" t="s">
        <v>1007</v>
      </c>
      <c r="D59" s="1" t="s">
        <v>1027</v>
      </c>
      <c r="E59" s="3" t="s">
        <v>267</v>
      </c>
      <c r="F59" s="3" t="s">
        <v>7</v>
      </c>
      <c r="G59" s="15">
        <v>2.836886574074074E-2</v>
      </c>
      <c r="H59" s="9" t="s">
        <v>5</v>
      </c>
      <c r="I59" s="1" t="str">
        <f>+IF(ISNA(VLOOKUP(E59,'2015outdoor'!E:F,2,FALSE)),"",VLOOKUP(E59,'2015outdoor'!E:F,2,FALSE))</f>
        <v/>
      </c>
      <c r="J59" s="14"/>
    </row>
    <row r="60" spans="1:10" ht="15.75" thickBot="1" x14ac:dyDescent="0.3">
      <c r="A60" s="1" t="s">
        <v>330</v>
      </c>
      <c r="B60" s="1" t="s">
        <v>1011</v>
      </c>
      <c r="C60" s="1" t="s">
        <v>1006</v>
      </c>
      <c r="D60" s="1" t="s">
        <v>1027</v>
      </c>
      <c r="E60" s="3" t="s">
        <v>269</v>
      </c>
      <c r="F60" s="3" t="s">
        <v>7</v>
      </c>
      <c r="G60" s="15">
        <v>2.784976851851852E-2</v>
      </c>
      <c r="H60" s="9" t="s">
        <v>5</v>
      </c>
      <c r="I60" s="1" t="str">
        <f>+IF(ISNA(VLOOKUP(E60,'2015outdoor'!E:F,2,FALSE)),"",VLOOKUP(E60,'2015outdoor'!E:F,2,FALSE))</f>
        <v>Rancho Santa Margarita CA</v>
      </c>
      <c r="J60" s="14"/>
    </row>
    <row r="61" spans="1:10" ht="15.75" thickBot="1" x14ac:dyDescent="0.3">
      <c r="A61" s="1" t="s">
        <v>328</v>
      </c>
      <c r="B61" s="1" t="s">
        <v>1010</v>
      </c>
      <c r="C61" s="1" t="s">
        <v>1006</v>
      </c>
      <c r="D61" s="1" t="s">
        <v>1027</v>
      </c>
      <c r="E61" s="3" t="s">
        <v>302</v>
      </c>
      <c r="F61" s="3" t="s">
        <v>7</v>
      </c>
      <c r="G61" s="15">
        <v>2.4305555555555556E-2</v>
      </c>
      <c r="H61" s="9" t="s">
        <v>5</v>
      </c>
      <c r="I61" s="1" t="str">
        <f>+IF(ISNA(VLOOKUP(E61,'2015outdoor'!E:F,2,FALSE)),"",VLOOKUP(E61,'2015outdoor'!E:F,2,FALSE))</f>
        <v>Allentown PA</v>
      </c>
      <c r="J61" s="14"/>
    </row>
    <row r="62" spans="1:10" ht="15.75" thickBot="1" x14ac:dyDescent="0.3">
      <c r="A62" s="1" t="s">
        <v>330</v>
      </c>
      <c r="B62" s="1" t="s">
        <v>1011</v>
      </c>
      <c r="C62" s="1" t="s">
        <v>1006</v>
      </c>
      <c r="D62" s="1" t="s">
        <v>1027</v>
      </c>
      <c r="E62" s="3" t="s">
        <v>306</v>
      </c>
      <c r="F62" s="3" t="s">
        <v>7</v>
      </c>
      <c r="G62" s="15">
        <v>2.7453703703703702E-2</v>
      </c>
      <c r="H62" s="9" t="s">
        <v>5</v>
      </c>
      <c r="I62" s="1" t="str">
        <f>+IF(ISNA(VLOOKUP(E62,'2015outdoor'!E:F,2,FALSE)),"",VLOOKUP(E62,'2015outdoor'!E:F,2,FALSE))</f>
        <v/>
      </c>
      <c r="J62" s="14"/>
    </row>
    <row r="63" spans="1:10" ht="15.75" thickBot="1" x14ac:dyDescent="0.3">
      <c r="A63" s="1" t="s">
        <v>325</v>
      </c>
      <c r="B63" s="1" t="s">
        <v>1009</v>
      </c>
      <c r="C63" s="1" t="s">
        <v>1006</v>
      </c>
      <c r="D63" s="1" t="s">
        <v>1027</v>
      </c>
      <c r="E63" s="3" t="s">
        <v>326</v>
      </c>
      <c r="F63" s="3" t="s">
        <v>7</v>
      </c>
      <c r="G63" s="15">
        <v>2.4641203703703703E-2</v>
      </c>
      <c r="H63" s="9" t="s">
        <v>5</v>
      </c>
      <c r="I63" s="1" t="str">
        <f>+IF(ISNA(VLOOKUP(E63,'2015outdoor'!E:F,2,FALSE)),"",VLOOKUP(E63,'2015outdoor'!E:F,2,FALSE))</f>
        <v/>
      </c>
      <c r="J63" s="14"/>
    </row>
    <row r="64" spans="1:10" ht="15.75" thickBot="1" x14ac:dyDescent="0.3">
      <c r="A64" s="1" t="s">
        <v>325</v>
      </c>
      <c r="B64" s="1" t="s">
        <v>1009</v>
      </c>
      <c r="C64" s="1" t="s">
        <v>1006</v>
      </c>
      <c r="D64" s="1" t="s">
        <v>1027</v>
      </c>
      <c r="E64" s="3" t="s">
        <v>295</v>
      </c>
      <c r="F64" s="3" t="s">
        <v>7</v>
      </c>
      <c r="G64" s="15">
        <v>2.2569444444444444E-2</v>
      </c>
      <c r="H64" s="9" t="s">
        <v>5</v>
      </c>
      <c r="I64" s="1" t="str">
        <f>+IF(ISNA(VLOOKUP(E64,'2015outdoor'!E:F,2,FALSE)),"",VLOOKUP(E64,'2015outdoor'!E:F,2,FALSE))</f>
        <v/>
      </c>
      <c r="J64" s="14"/>
    </row>
    <row r="65" spans="1:10" ht="15.75" thickBot="1" x14ac:dyDescent="0.3">
      <c r="A65" s="1" t="s">
        <v>332</v>
      </c>
      <c r="B65" s="1" t="s">
        <v>1012</v>
      </c>
      <c r="C65" s="1" t="s">
        <v>1006</v>
      </c>
      <c r="D65" s="1" t="s">
        <v>1027</v>
      </c>
      <c r="E65" s="3" t="s">
        <v>313</v>
      </c>
      <c r="F65" s="3" t="s">
        <v>7</v>
      </c>
      <c r="G65" s="15">
        <v>2.9642361111111112E-2</v>
      </c>
      <c r="H65" s="9" t="s">
        <v>5</v>
      </c>
      <c r="I65" s="1" t="str">
        <f>+IF(ISNA(VLOOKUP(E65,'2015outdoor'!E:F,2,FALSE)),"",VLOOKUP(E65,'2015outdoor'!E:F,2,FALSE))</f>
        <v/>
      </c>
      <c r="J65" s="14"/>
    </row>
    <row r="66" spans="1:10" ht="15.75" thickBot="1" x14ac:dyDescent="0.3">
      <c r="A66" s="1" t="s">
        <v>335</v>
      </c>
      <c r="B66" s="1" t="s">
        <v>1013</v>
      </c>
      <c r="C66" s="1" t="s">
        <v>1006</v>
      </c>
      <c r="D66" s="1" t="s">
        <v>1027</v>
      </c>
      <c r="E66" s="3" t="s">
        <v>231</v>
      </c>
      <c r="F66" s="3" t="s">
        <v>7</v>
      </c>
      <c r="G66" s="15">
        <v>3.0624999999999999E-2</v>
      </c>
      <c r="H66" s="9" t="s">
        <v>5</v>
      </c>
      <c r="I66" s="1" t="str">
        <f>+IF(ISNA(VLOOKUP(E66,'2015outdoor'!E:F,2,FALSE)),"",VLOOKUP(E66,'2015outdoor'!E:F,2,FALSE))</f>
        <v/>
      </c>
      <c r="J66" s="14"/>
    </row>
    <row r="67" spans="1:10" ht="15.75" thickBot="1" x14ac:dyDescent="0.3">
      <c r="A67" s="16" t="s">
        <v>335</v>
      </c>
      <c r="B67" s="1" t="s">
        <v>1013</v>
      </c>
      <c r="C67" s="1" t="s">
        <v>1006</v>
      </c>
      <c r="D67" s="1" t="s">
        <v>1027</v>
      </c>
      <c r="E67" s="3" t="s">
        <v>279</v>
      </c>
      <c r="F67" s="3" t="s">
        <v>7</v>
      </c>
      <c r="G67" s="15">
        <v>3.0555555555555555E-2</v>
      </c>
      <c r="H67" s="9" t="s">
        <v>5</v>
      </c>
      <c r="I67" s="1" t="str">
        <f>+IF(ISNA(VLOOKUP(E67,'2015outdoor'!E:F,2,FALSE)),"",VLOOKUP(E67,'2015outdoor'!E:F,2,FALSE))</f>
        <v/>
      </c>
      <c r="J67" s="14"/>
    </row>
    <row r="68" spans="1:10" ht="15.75" thickBot="1" x14ac:dyDescent="0.3">
      <c r="A68" s="1" t="s">
        <v>333</v>
      </c>
      <c r="B68" s="1" t="s">
        <v>1012</v>
      </c>
      <c r="C68" s="1" t="s">
        <v>1007</v>
      </c>
      <c r="D68" s="1" t="s">
        <v>1027</v>
      </c>
      <c r="E68" s="3" t="s">
        <v>334</v>
      </c>
      <c r="F68" s="3" t="s">
        <v>7</v>
      </c>
      <c r="G68" s="15"/>
      <c r="H68" s="9" t="s">
        <v>5</v>
      </c>
      <c r="I68" s="1" t="str">
        <f>+IF(ISNA(VLOOKUP(E68,'2015outdoor'!E:F,2,FALSE)),"",VLOOKUP(E68,'2015outdoor'!E:F,2,FALSE))</f>
        <v/>
      </c>
      <c r="J68" s="14"/>
    </row>
    <row r="69" spans="1:10" ht="15.75" thickBot="1" x14ac:dyDescent="0.3">
      <c r="A69" s="1" t="s">
        <v>328</v>
      </c>
      <c r="B69" s="1" t="s">
        <v>1010</v>
      </c>
      <c r="C69" s="1" t="s">
        <v>1006</v>
      </c>
      <c r="D69" s="1" t="s">
        <v>1027</v>
      </c>
      <c r="E69" s="3" t="s">
        <v>301</v>
      </c>
      <c r="F69" s="3" t="s">
        <v>7</v>
      </c>
      <c r="G69" s="15">
        <v>2.6562499999999999E-2</v>
      </c>
      <c r="H69" s="9" t="s">
        <v>5</v>
      </c>
      <c r="I69" s="1" t="str">
        <f>+IF(ISNA(VLOOKUP(E69,'2015outdoor'!E:F,2,FALSE)),"",VLOOKUP(E69,'2015outdoor'!E:F,2,FALSE))</f>
        <v/>
      </c>
      <c r="J69" s="14"/>
    </row>
    <row r="70" spans="1:10" ht="15.75" thickBot="1" x14ac:dyDescent="0.3">
      <c r="A70" s="1" t="s">
        <v>18</v>
      </c>
      <c r="B70" s="1" t="s">
        <v>1008</v>
      </c>
      <c r="C70" s="1" t="s">
        <v>1006</v>
      </c>
      <c r="D70" s="1" t="s">
        <v>1021</v>
      </c>
      <c r="E70" s="3" t="s">
        <v>24</v>
      </c>
      <c r="F70" s="3" t="s">
        <v>7</v>
      </c>
      <c r="G70" s="12">
        <v>11.7</v>
      </c>
      <c r="H70" s="9" t="s">
        <v>5</v>
      </c>
      <c r="I70" s="1" t="str">
        <f>+IF(ISNA(VLOOKUP(E70,'2015outdoor'!E:F,2,FALSE)),"",VLOOKUP(E70,'2015outdoor'!E:F,2,FALSE))</f>
        <v/>
      </c>
      <c r="J70" s="8"/>
    </row>
    <row r="71" spans="1:10" ht="15.75" thickBot="1" x14ac:dyDescent="0.3">
      <c r="A71" s="1" t="s">
        <v>52</v>
      </c>
      <c r="B71" s="1" t="s">
        <v>1011</v>
      </c>
      <c r="C71" s="1" t="s">
        <v>1006</v>
      </c>
      <c r="D71" s="1" t="s">
        <v>1021</v>
      </c>
      <c r="E71" s="3" t="s">
        <v>60</v>
      </c>
      <c r="F71" s="3" t="s">
        <v>7</v>
      </c>
      <c r="G71" s="12">
        <v>11.5</v>
      </c>
      <c r="H71" s="9" t="s">
        <v>5</v>
      </c>
      <c r="I71" s="1" t="str">
        <f>+IF(ISNA(VLOOKUP(E71,'2015outdoor'!E:F,2,FALSE)),"",VLOOKUP(E71,'2015outdoor'!E:F,2,FALSE))</f>
        <v>Pittsburgh PA</v>
      </c>
      <c r="J71" s="8"/>
    </row>
    <row r="72" spans="1:10" ht="15.75" thickBot="1" x14ac:dyDescent="0.3">
      <c r="A72" s="1" t="s">
        <v>18</v>
      </c>
      <c r="B72" s="1" t="s">
        <v>1008</v>
      </c>
      <c r="C72" s="1" t="s">
        <v>1006</v>
      </c>
      <c r="D72" s="1" t="s">
        <v>1021</v>
      </c>
      <c r="E72" s="3" t="s">
        <v>22</v>
      </c>
      <c r="F72" s="3" t="s">
        <v>7</v>
      </c>
      <c r="G72" s="12">
        <v>12.01</v>
      </c>
      <c r="H72" s="9" t="s">
        <v>5</v>
      </c>
      <c r="I72" s="1" t="str">
        <f>+IF(ISNA(VLOOKUP(E72,'2015outdoor'!E:F,2,FALSE)),"",VLOOKUP(E72,'2015outdoor'!E:F,2,FALSE))</f>
        <v>Weston FL</v>
      </c>
      <c r="J72" s="8"/>
    </row>
    <row r="73" spans="1:10" ht="15.75" thickBot="1" x14ac:dyDescent="0.3">
      <c r="A73" s="1" t="s">
        <v>18</v>
      </c>
      <c r="B73" s="1" t="s">
        <v>1008</v>
      </c>
      <c r="C73" s="1" t="s">
        <v>1006</v>
      </c>
      <c r="D73" s="1" t="s">
        <v>1021</v>
      </c>
      <c r="E73" s="3" t="s">
        <v>19</v>
      </c>
      <c r="F73" s="3" t="s">
        <v>7</v>
      </c>
      <c r="G73" s="12">
        <v>12.4</v>
      </c>
      <c r="H73" s="9" t="s">
        <v>5</v>
      </c>
      <c r="I73" s="1" t="str">
        <f>+IF(ISNA(VLOOKUP(E73,'2015outdoor'!E:F,2,FALSE)),"",VLOOKUP(E73,'2015outdoor'!E:F,2,FALSE))</f>
        <v/>
      </c>
      <c r="J73" s="8"/>
    </row>
    <row r="74" spans="1:10" ht="15.75" thickBot="1" x14ac:dyDescent="0.3">
      <c r="A74" s="1" t="s">
        <v>18</v>
      </c>
      <c r="B74" s="1" t="s">
        <v>1008</v>
      </c>
      <c r="C74" s="1" t="s">
        <v>1006</v>
      </c>
      <c r="D74" s="1" t="s">
        <v>1021</v>
      </c>
      <c r="E74" s="3" t="s">
        <v>21</v>
      </c>
      <c r="F74" s="3" t="s">
        <v>7</v>
      </c>
      <c r="G74" s="12">
        <v>11.03</v>
      </c>
      <c r="H74" s="9" t="s">
        <v>5</v>
      </c>
      <c r="I74" s="1" t="str">
        <f>+IF(ISNA(VLOOKUP(E74,'2015outdoor'!E:F,2,FALSE)),"",VLOOKUP(E74,'2015outdoor'!E:F,2,FALSE))</f>
        <v>New York NY</v>
      </c>
      <c r="J74" s="8"/>
    </row>
    <row r="75" spans="1:10" ht="15.75" thickBot="1" x14ac:dyDescent="0.3">
      <c r="A75" s="1" t="s">
        <v>0</v>
      </c>
      <c r="B75" s="1" t="s">
        <v>1005</v>
      </c>
      <c r="C75" s="1" t="s">
        <v>1006</v>
      </c>
      <c r="D75" s="1" t="s">
        <v>1021</v>
      </c>
      <c r="E75" s="3" t="s">
        <v>10</v>
      </c>
      <c r="F75" s="3" t="s">
        <v>7</v>
      </c>
      <c r="G75" s="12">
        <v>11.5</v>
      </c>
      <c r="H75" s="9" t="s">
        <v>5</v>
      </c>
      <c r="I75" s="1" t="str">
        <f>+IF(ISNA(VLOOKUP(E75,'2015outdoor'!E:F,2,FALSE)),"",VLOOKUP(E75,'2015outdoor'!E:F,2,FALSE))</f>
        <v/>
      </c>
      <c r="J75" s="8"/>
    </row>
    <row r="76" spans="1:10" ht="15.75" thickBot="1" x14ac:dyDescent="0.3">
      <c r="A76" s="1" t="s">
        <v>72</v>
      </c>
      <c r="B76" s="1" t="s">
        <v>1013</v>
      </c>
      <c r="C76" s="1" t="s">
        <v>1007</v>
      </c>
      <c r="D76" s="1" t="s">
        <v>1021</v>
      </c>
      <c r="E76" s="3" t="s">
        <v>76</v>
      </c>
      <c r="F76" s="3" t="s">
        <v>7</v>
      </c>
      <c r="G76" s="12">
        <v>16.25</v>
      </c>
      <c r="H76" s="9" t="s">
        <v>5</v>
      </c>
      <c r="I76" s="1" t="str">
        <f>+IF(ISNA(VLOOKUP(E76,'2015outdoor'!E:F,2,FALSE)),"",VLOOKUP(E76,'2015outdoor'!E:F,2,FALSE))</f>
        <v/>
      </c>
      <c r="J76" s="8"/>
    </row>
    <row r="77" spans="1:10" ht="15.75" thickBot="1" x14ac:dyDescent="0.3">
      <c r="A77" s="1" t="s">
        <v>0</v>
      </c>
      <c r="B77" s="1" t="s">
        <v>1005</v>
      </c>
      <c r="C77" s="1" t="s">
        <v>1006</v>
      </c>
      <c r="D77" s="1" t="s">
        <v>1021</v>
      </c>
      <c r="E77" s="3" t="s">
        <v>9</v>
      </c>
      <c r="F77" s="3" t="s">
        <v>7</v>
      </c>
      <c r="G77" s="12">
        <v>10.6</v>
      </c>
      <c r="H77" s="9" t="s">
        <v>5</v>
      </c>
      <c r="I77" s="1" t="str">
        <f>+IF(ISNA(VLOOKUP(E77,'2015outdoor'!E:F,2,FALSE)),"",VLOOKUP(E77,'2015outdoor'!E:F,2,FALSE))</f>
        <v/>
      </c>
      <c r="J77" s="8"/>
    </row>
    <row r="78" spans="1:10" ht="15.75" thickBot="1" x14ac:dyDescent="0.3">
      <c r="A78" s="1" t="s">
        <v>29</v>
      </c>
      <c r="B78" s="1" t="s">
        <v>1009</v>
      </c>
      <c r="C78" s="1" t="s">
        <v>1006</v>
      </c>
      <c r="D78" s="1" t="s">
        <v>1021</v>
      </c>
      <c r="E78" s="3" t="s">
        <v>31</v>
      </c>
      <c r="F78" s="3" t="s">
        <v>7</v>
      </c>
      <c r="G78" s="12" t="s">
        <v>17</v>
      </c>
      <c r="H78" s="9" t="s">
        <v>5</v>
      </c>
      <c r="I78" s="1" t="str">
        <f>+IF(ISNA(VLOOKUP(E78,'2015outdoor'!E:F,2,FALSE)),"",VLOOKUP(E78,'2015outdoor'!E:F,2,FALSE))</f>
        <v>Scottsdale AZ</v>
      </c>
      <c r="J78" s="8"/>
    </row>
    <row r="79" spans="1:10" ht="15.75" thickBot="1" x14ac:dyDescent="0.3">
      <c r="A79" s="1" t="s">
        <v>36</v>
      </c>
      <c r="B79" s="1" t="s">
        <v>1009</v>
      </c>
      <c r="C79" s="1" t="s">
        <v>1007</v>
      </c>
      <c r="D79" s="1" t="s">
        <v>1021</v>
      </c>
      <c r="E79" s="3" t="s">
        <v>38</v>
      </c>
      <c r="F79" s="3" t="s">
        <v>7</v>
      </c>
      <c r="G79" s="12">
        <v>13.38</v>
      </c>
      <c r="H79" s="9" t="s">
        <v>5</v>
      </c>
      <c r="I79" s="1" t="str">
        <f>+IF(ISNA(VLOOKUP(E79,'2015outdoor'!E:F,2,FALSE)),"",VLOOKUP(E79,'2015outdoor'!E:F,2,FALSE))</f>
        <v>Savannah GA</v>
      </c>
      <c r="J79" s="8"/>
    </row>
    <row r="80" spans="1:10" ht="15.75" thickBot="1" x14ac:dyDescent="0.3">
      <c r="A80" s="1" t="s">
        <v>95</v>
      </c>
      <c r="B80" s="1" t="s">
        <v>1016</v>
      </c>
      <c r="C80" s="1" t="s">
        <v>1006</v>
      </c>
      <c r="D80" s="1" t="s">
        <v>1021</v>
      </c>
      <c r="E80" s="3" t="s">
        <v>97</v>
      </c>
      <c r="F80" s="3" t="s">
        <v>7</v>
      </c>
      <c r="G80" s="12">
        <v>16.100000000000001</v>
      </c>
      <c r="H80" s="9" t="s">
        <v>5</v>
      </c>
      <c r="I80" s="1" t="str">
        <f>+IF(ISNA(VLOOKUP(E80,'2015outdoor'!E:F,2,FALSE)),"",VLOOKUP(E80,'2015outdoor'!E:F,2,FALSE))</f>
        <v/>
      </c>
      <c r="J80" s="8"/>
    </row>
    <row r="81" spans="1:10" ht="15.75" thickBot="1" x14ac:dyDescent="0.3">
      <c r="A81" s="1" t="s">
        <v>11</v>
      </c>
      <c r="B81" s="1" t="s">
        <v>1005</v>
      </c>
      <c r="C81" s="1" t="s">
        <v>1007</v>
      </c>
      <c r="D81" s="1" t="s">
        <v>1021</v>
      </c>
      <c r="E81" s="3" t="s">
        <v>12</v>
      </c>
      <c r="F81" s="3" t="s">
        <v>7</v>
      </c>
      <c r="G81" s="12">
        <v>12.38</v>
      </c>
      <c r="H81" s="9" t="s">
        <v>5</v>
      </c>
      <c r="I81" s="1" t="str">
        <f>+IF(ISNA(VLOOKUP(E81,'2015outdoor'!E:F,2,FALSE)),"",VLOOKUP(E81,'2015outdoor'!E:F,2,FALSE))</f>
        <v>Denver CO</v>
      </c>
      <c r="J81" s="8"/>
    </row>
    <row r="82" spans="1:10" ht="15.75" thickBot="1" x14ac:dyDescent="0.3">
      <c r="A82" s="1" t="s">
        <v>72</v>
      </c>
      <c r="B82" s="1" t="s">
        <v>1013</v>
      </c>
      <c r="C82" s="1" t="s">
        <v>1007</v>
      </c>
      <c r="D82" s="1" t="s">
        <v>1021</v>
      </c>
      <c r="E82" s="3" t="s">
        <v>74</v>
      </c>
      <c r="F82" s="3" t="s">
        <v>7</v>
      </c>
      <c r="G82" s="12">
        <v>14.53</v>
      </c>
      <c r="H82" s="9" t="s">
        <v>5</v>
      </c>
      <c r="I82" s="1" t="str">
        <f>+IF(ISNA(VLOOKUP(E82,'2015outdoor'!E:F,2,FALSE)),"",VLOOKUP(E82,'2015outdoor'!E:F,2,FALSE))</f>
        <v/>
      </c>
      <c r="J82" s="8"/>
    </row>
    <row r="83" spans="1:10" ht="15.75" thickBot="1" x14ac:dyDescent="0.3">
      <c r="A83" s="1" t="s">
        <v>41</v>
      </c>
      <c r="B83" s="1" t="s">
        <v>1010</v>
      </c>
      <c r="C83" s="1" t="s">
        <v>1006</v>
      </c>
      <c r="D83" s="1" t="s">
        <v>1021</v>
      </c>
      <c r="E83" s="3" t="s">
        <v>44</v>
      </c>
      <c r="F83" s="3" t="s">
        <v>7</v>
      </c>
      <c r="G83" s="12">
        <v>12</v>
      </c>
      <c r="H83" s="9" t="s">
        <v>5</v>
      </c>
      <c r="I83" s="1" t="str">
        <f>+IF(ISNA(VLOOKUP(E83,'2015outdoor'!E:F,2,FALSE)),"",VLOOKUP(E83,'2015outdoor'!E:F,2,FALSE))</f>
        <v>Beaverton OR</v>
      </c>
      <c r="J83" s="8"/>
    </row>
    <row r="84" spans="1:10" ht="15.75" thickBot="1" x14ac:dyDescent="0.3">
      <c r="A84" s="1" t="s">
        <v>90</v>
      </c>
      <c r="B84" s="1" t="s">
        <v>1015</v>
      </c>
      <c r="C84" s="1" t="s">
        <v>1007</v>
      </c>
      <c r="D84" s="1" t="s">
        <v>1021</v>
      </c>
      <c r="E84" s="3" t="s">
        <v>93</v>
      </c>
      <c r="F84" s="3" t="s">
        <v>7</v>
      </c>
      <c r="G84" s="12">
        <v>20.149999999999999</v>
      </c>
      <c r="H84" s="9" t="s">
        <v>5</v>
      </c>
      <c r="I84" s="1" t="str">
        <f>+IF(ISNA(VLOOKUP(E84,'2015outdoor'!E:F,2,FALSE)),"",VLOOKUP(E84,'2015outdoor'!E:F,2,FALSE))</f>
        <v/>
      </c>
      <c r="J84" s="8"/>
    </row>
    <row r="85" spans="1:10" ht="15.75" thickBot="1" x14ac:dyDescent="0.3">
      <c r="A85" s="1" t="s">
        <v>41</v>
      </c>
      <c r="B85" s="1" t="s">
        <v>1010</v>
      </c>
      <c r="C85" s="1" t="s">
        <v>1006</v>
      </c>
      <c r="D85" s="1" t="s">
        <v>1021</v>
      </c>
      <c r="E85" s="3" t="s">
        <v>45</v>
      </c>
      <c r="F85" s="3" t="s">
        <v>7</v>
      </c>
      <c r="G85" s="12">
        <v>12.5</v>
      </c>
      <c r="H85" s="9" t="s">
        <v>5</v>
      </c>
      <c r="I85" s="1" t="str">
        <f>+IF(ISNA(VLOOKUP(E85,'2015outdoor'!E:F,2,FALSE)),"",VLOOKUP(E85,'2015outdoor'!E:F,2,FALSE))</f>
        <v/>
      </c>
      <c r="J85" s="8"/>
    </row>
    <row r="86" spans="1:10" ht="15.75" thickBot="1" x14ac:dyDescent="0.3">
      <c r="A86" s="1" t="s">
        <v>29</v>
      </c>
      <c r="B86" s="1" t="s">
        <v>1009</v>
      </c>
      <c r="C86" s="1" t="s">
        <v>1006</v>
      </c>
      <c r="D86" s="1" t="s">
        <v>1021</v>
      </c>
      <c r="E86" s="3" t="s">
        <v>30</v>
      </c>
      <c r="F86" s="3" t="s">
        <v>7</v>
      </c>
      <c r="G86" s="12">
        <v>11.74</v>
      </c>
      <c r="H86" s="9" t="s">
        <v>5</v>
      </c>
      <c r="I86" s="1" t="str">
        <f>+IF(ISNA(VLOOKUP(E86,'2015outdoor'!E:F,2,FALSE)),"",VLOOKUP(E86,'2015outdoor'!E:F,2,FALSE))</f>
        <v/>
      </c>
      <c r="J86" s="8"/>
    </row>
    <row r="87" spans="1:10" ht="15.75" thickBot="1" x14ac:dyDescent="0.3">
      <c r="A87" s="1" t="s">
        <v>11</v>
      </c>
      <c r="B87" s="1" t="s">
        <v>1005</v>
      </c>
      <c r="C87" s="1" t="s">
        <v>1007</v>
      </c>
      <c r="D87" s="1" t="s">
        <v>1021</v>
      </c>
      <c r="E87" s="3" t="s">
        <v>14</v>
      </c>
      <c r="F87" s="3" t="s">
        <v>7</v>
      </c>
      <c r="G87" s="12">
        <v>14</v>
      </c>
      <c r="H87" s="9" t="s">
        <v>5</v>
      </c>
      <c r="I87" s="1" t="str">
        <f>+IF(ISNA(VLOOKUP(E87,'2015outdoor'!E:F,2,FALSE)),"",VLOOKUP(E87,'2015outdoor'!E:F,2,FALSE))</f>
        <v/>
      </c>
      <c r="J87" s="8"/>
    </row>
    <row r="88" spans="1:10" ht="15.75" thickBot="1" x14ac:dyDescent="0.3">
      <c r="A88" s="1" t="s">
        <v>61</v>
      </c>
      <c r="B88" s="1" t="s">
        <v>1011</v>
      </c>
      <c r="C88" s="1" t="s">
        <v>1007</v>
      </c>
      <c r="D88" s="1" t="s">
        <v>1021</v>
      </c>
      <c r="E88" s="3" t="s">
        <v>62</v>
      </c>
      <c r="F88" s="3" t="s">
        <v>7</v>
      </c>
      <c r="G88" s="12">
        <v>14.16</v>
      </c>
      <c r="H88" s="9" t="s">
        <v>5</v>
      </c>
      <c r="I88" s="1" t="str">
        <f>+IF(ISNA(VLOOKUP(E88,'2015outdoor'!E:F,2,FALSE)),"",VLOOKUP(E88,'2015outdoor'!E:F,2,FALSE))</f>
        <v>Bellingham WA</v>
      </c>
      <c r="J88" s="8"/>
    </row>
    <row r="89" spans="1:10" ht="15.75" thickBot="1" x14ac:dyDescent="0.3">
      <c r="A89" s="1" t="s">
        <v>0</v>
      </c>
      <c r="B89" s="1" t="s">
        <v>1005</v>
      </c>
      <c r="C89" s="1" t="s">
        <v>1006</v>
      </c>
      <c r="D89" s="1" t="s">
        <v>1021</v>
      </c>
      <c r="E89" s="3" t="s">
        <v>6</v>
      </c>
      <c r="F89" s="3" t="s">
        <v>7</v>
      </c>
      <c r="G89" s="12">
        <v>10.98</v>
      </c>
      <c r="H89" s="9" t="s">
        <v>5</v>
      </c>
      <c r="I89" s="1" t="str">
        <f>+IF(ISNA(VLOOKUP(E89,'2015outdoor'!E:F,2,FALSE)),"",VLOOKUP(E89,'2015outdoor'!E:F,2,FALSE))</f>
        <v/>
      </c>
      <c r="J89" s="8"/>
    </row>
    <row r="90" spans="1:10" ht="15.75" thickBot="1" x14ac:dyDescent="0.3">
      <c r="A90" s="1" t="s">
        <v>66</v>
      </c>
      <c r="B90" s="1" t="s">
        <v>1013</v>
      </c>
      <c r="C90" s="1" t="s">
        <v>1006</v>
      </c>
      <c r="D90" s="1" t="s">
        <v>1021</v>
      </c>
      <c r="E90" s="3" t="s">
        <v>68</v>
      </c>
      <c r="F90" s="3" t="s">
        <v>7</v>
      </c>
      <c r="G90" s="12">
        <v>14.53</v>
      </c>
      <c r="H90" s="9" t="s">
        <v>5</v>
      </c>
      <c r="I90" s="1" t="str">
        <f>+IF(ISNA(VLOOKUP(E90,'2015outdoor'!E:F,2,FALSE)),"",VLOOKUP(E90,'2015outdoor'!E:F,2,FALSE))</f>
        <v>Lake Oswego OR</v>
      </c>
      <c r="J90" s="8"/>
    </row>
    <row r="91" spans="1:10" ht="15.75" thickBot="1" x14ac:dyDescent="0.3">
      <c r="A91" s="1" t="s">
        <v>95</v>
      </c>
      <c r="B91" s="1" t="s">
        <v>1016</v>
      </c>
      <c r="C91" s="1" t="s">
        <v>1006</v>
      </c>
      <c r="D91" s="1" t="s">
        <v>1021</v>
      </c>
      <c r="E91" s="3" t="s">
        <v>98</v>
      </c>
      <c r="F91" s="3" t="s">
        <v>7</v>
      </c>
      <c r="G91" s="12">
        <v>15.21</v>
      </c>
      <c r="H91" s="9" t="s">
        <v>5</v>
      </c>
      <c r="I91" s="1" t="str">
        <f>+IF(ISNA(VLOOKUP(E91,'2015outdoor'!E:F,2,FALSE)),"",VLOOKUP(E91,'2015outdoor'!E:F,2,FALSE))</f>
        <v/>
      </c>
      <c r="J91" s="8"/>
    </row>
    <row r="92" spans="1:10" ht="15.75" thickBot="1" x14ac:dyDescent="0.3">
      <c r="A92" s="1" t="s">
        <v>52</v>
      </c>
      <c r="B92" s="1" t="s">
        <v>1011</v>
      </c>
      <c r="C92" s="1" t="s">
        <v>1006</v>
      </c>
      <c r="D92" s="1" t="s">
        <v>1021</v>
      </c>
      <c r="E92" s="3" t="s">
        <v>58</v>
      </c>
      <c r="F92" s="3" t="s">
        <v>7</v>
      </c>
      <c r="G92" s="12">
        <v>12.9</v>
      </c>
      <c r="H92" s="9" t="s">
        <v>5</v>
      </c>
      <c r="I92" s="1" t="str">
        <f>+IF(ISNA(VLOOKUP(E92,'2015outdoor'!E:F,2,FALSE)),"",VLOOKUP(E92,'2015outdoor'!E:F,2,FALSE))</f>
        <v>Austin TX</v>
      </c>
      <c r="J92" s="8"/>
    </row>
    <row r="93" spans="1:10" ht="15.75" thickBot="1" x14ac:dyDescent="0.3">
      <c r="A93" s="1" t="s">
        <v>29</v>
      </c>
      <c r="B93" s="1" t="s">
        <v>1009</v>
      </c>
      <c r="C93" s="1" t="s">
        <v>1006</v>
      </c>
      <c r="D93" s="1" t="s">
        <v>1021</v>
      </c>
      <c r="E93" s="3" t="s">
        <v>32</v>
      </c>
      <c r="F93" s="3" t="s">
        <v>7</v>
      </c>
      <c r="G93" s="12">
        <v>12.23</v>
      </c>
      <c r="H93" s="9" t="s">
        <v>5</v>
      </c>
      <c r="I93" s="1" t="str">
        <f>+IF(ISNA(VLOOKUP(E93,'2015outdoor'!E:F,2,FALSE)),"",VLOOKUP(E93,'2015outdoor'!E:F,2,FALSE))</f>
        <v/>
      </c>
      <c r="J93" s="8"/>
    </row>
    <row r="94" spans="1:10" ht="15.75" thickBot="1" x14ac:dyDescent="0.3">
      <c r="A94" s="1" t="s">
        <v>86</v>
      </c>
      <c r="B94" s="1" t="s">
        <v>1015</v>
      </c>
      <c r="C94" s="1" t="s">
        <v>1006</v>
      </c>
      <c r="D94" s="1" t="s">
        <v>1021</v>
      </c>
      <c r="E94" s="3" t="s">
        <v>89</v>
      </c>
      <c r="F94" s="3" t="s">
        <v>7</v>
      </c>
      <c r="G94" s="12">
        <v>16.100000000000001</v>
      </c>
      <c r="H94" s="9" t="s">
        <v>5</v>
      </c>
      <c r="I94" s="1" t="str">
        <f>+IF(ISNA(VLOOKUP(E94,'2015outdoor'!E:F,2,FALSE)),"",VLOOKUP(E94,'2015outdoor'!E:F,2,FALSE))</f>
        <v/>
      </c>
      <c r="J94" s="8"/>
    </row>
    <row r="95" spans="1:10" ht="15.75" thickBot="1" x14ac:dyDescent="0.3">
      <c r="A95" s="1" t="s">
        <v>36</v>
      </c>
      <c r="B95" s="1" t="s">
        <v>1009</v>
      </c>
      <c r="C95" s="1" t="s">
        <v>1007</v>
      </c>
      <c r="D95" s="1" t="s">
        <v>1021</v>
      </c>
      <c r="E95" s="3" t="s">
        <v>39</v>
      </c>
      <c r="F95" s="3" t="s">
        <v>7</v>
      </c>
      <c r="G95" s="12">
        <v>12.93</v>
      </c>
      <c r="H95" s="9" t="s">
        <v>5</v>
      </c>
      <c r="I95" s="1" t="str">
        <f>+IF(ISNA(VLOOKUP(E95,'2015outdoor'!E:F,2,FALSE)),"",VLOOKUP(E95,'2015outdoor'!E:F,2,FALSE))</f>
        <v>Hanover Park IL</v>
      </c>
      <c r="J95" s="8"/>
    </row>
    <row r="96" spans="1:10" ht="15.75" thickBot="1" x14ac:dyDescent="0.3">
      <c r="A96" s="1" t="s">
        <v>41</v>
      </c>
      <c r="B96" s="1" t="s">
        <v>1010</v>
      </c>
      <c r="C96" s="1" t="s">
        <v>1006</v>
      </c>
      <c r="D96" s="1" t="s">
        <v>1021</v>
      </c>
      <c r="E96" s="3" t="s">
        <v>46</v>
      </c>
      <c r="F96" s="3" t="s">
        <v>7</v>
      </c>
      <c r="G96" s="12">
        <v>11.51</v>
      </c>
      <c r="H96" s="9" t="s">
        <v>5</v>
      </c>
      <c r="I96" s="1" t="str">
        <f>+IF(ISNA(VLOOKUP(E96,'2015outdoor'!E:F,2,FALSE)),"",VLOOKUP(E96,'2015outdoor'!E:F,2,FALSE))</f>
        <v>Atlanta GA</v>
      </c>
      <c r="J96" s="8"/>
    </row>
    <row r="97" spans="1:10" ht="15.75" thickBot="1" x14ac:dyDescent="0.3">
      <c r="A97" s="1" t="s">
        <v>99</v>
      </c>
      <c r="B97" s="1" t="s">
        <v>1016</v>
      </c>
      <c r="C97" s="1" t="s">
        <v>1007</v>
      </c>
      <c r="D97" s="1" t="s">
        <v>1021</v>
      </c>
      <c r="E97" s="3" t="s">
        <v>100</v>
      </c>
      <c r="F97" s="3" t="s">
        <v>7</v>
      </c>
      <c r="G97" s="12" t="s">
        <v>17</v>
      </c>
      <c r="H97" s="9" t="s">
        <v>5</v>
      </c>
      <c r="I97" s="1" t="str">
        <f>+IF(ISNA(VLOOKUP(E97,'2015outdoor'!E:F,2,FALSE)),"",VLOOKUP(E97,'2015outdoor'!E:F,2,FALSE))</f>
        <v>Sunnyvale CA</v>
      </c>
      <c r="J97" s="8"/>
    </row>
    <row r="98" spans="1:10" ht="15.75" thickBot="1" x14ac:dyDescent="0.3">
      <c r="A98" s="1" t="s">
        <v>99</v>
      </c>
      <c r="B98" s="1" t="s">
        <v>1016</v>
      </c>
      <c r="C98" s="1" t="s">
        <v>1007</v>
      </c>
      <c r="D98" s="1" t="s">
        <v>1021</v>
      </c>
      <c r="E98" s="3" t="s">
        <v>101</v>
      </c>
      <c r="F98" s="3" t="s">
        <v>7</v>
      </c>
      <c r="G98" s="12"/>
      <c r="H98" s="9" t="s">
        <v>5</v>
      </c>
      <c r="I98" s="1" t="str">
        <f>+IF(ISNA(VLOOKUP(E98,'2015outdoor'!E:F,2,FALSE)),"",VLOOKUP(E98,'2015outdoor'!E:F,2,FALSE))</f>
        <v/>
      </c>
      <c r="J98" s="8"/>
    </row>
    <row r="99" spans="1:10" ht="15.75" thickBot="1" x14ac:dyDescent="0.3">
      <c r="A99" s="1" t="s">
        <v>41</v>
      </c>
      <c r="B99" s="1" t="s">
        <v>1010</v>
      </c>
      <c r="C99" s="1" t="s">
        <v>1006</v>
      </c>
      <c r="D99" s="1" t="s">
        <v>1021</v>
      </c>
      <c r="E99" s="3" t="s">
        <v>43</v>
      </c>
      <c r="F99" s="3" t="s">
        <v>7</v>
      </c>
      <c r="G99" s="12">
        <v>11.8</v>
      </c>
      <c r="H99" s="9" t="s">
        <v>5</v>
      </c>
      <c r="I99" s="1" t="str">
        <f>+IF(ISNA(VLOOKUP(E99,'2015outdoor'!E:F,2,FALSE)),"",VLOOKUP(E99,'2015outdoor'!E:F,2,FALSE))</f>
        <v/>
      </c>
      <c r="J99" s="8"/>
    </row>
    <row r="100" spans="1:10" ht="15.75" thickBot="1" x14ac:dyDescent="0.3">
      <c r="A100" s="1" t="s">
        <v>77</v>
      </c>
      <c r="B100" s="1" t="s">
        <v>1014</v>
      </c>
      <c r="C100" s="1" t="s">
        <v>1006</v>
      </c>
      <c r="D100" s="1" t="s">
        <v>1021</v>
      </c>
      <c r="E100" s="3" t="s">
        <v>83</v>
      </c>
      <c r="F100" s="3" t="s">
        <v>7</v>
      </c>
      <c r="G100" s="12">
        <v>14.5</v>
      </c>
      <c r="H100" s="9" t="s">
        <v>5</v>
      </c>
      <c r="I100" s="1" t="str">
        <f>+IF(ISNA(VLOOKUP(E100,'2015outdoor'!E:F,2,FALSE)),"",VLOOKUP(E100,'2015outdoor'!E:F,2,FALSE))</f>
        <v/>
      </c>
      <c r="J100" s="8"/>
    </row>
    <row r="101" spans="1:10" ht="15.75" thickBot="1" x14ac:dyDescent="0.3">
      <c r="A101" s="1" t="s">
        <v>0</v>
      </c>
      <c r="B101" s="1" t="s">
        <v>1005</v>
      </c>
      <c r="C101" s="1" t="s">
        <v>1006</v>
      </c>
      <c r="D101" s="1" t="s">
        <v>1021</v>
      </c>
      <c r="E101" s="3" t="s">
        <v>8</v>
      </c>
      <c r="F101" s="3" t="s">
        <v>7</v>
      </c>
      <c r="G101" s="12">
        <v>11.3</v>
      </c>
      <c r="H101" s="9" t="s">
        <v>5</v>
      </c>
      <c r="I101" s="1" t="str">
        <f>+IF(ISNA(VLOOKUP(E101,'2015outdoor'!E:F,2,FALSE)),"",VLOOKUP(E101,'2015outdoor'!E:F,2,FALSE))</f>
        <v/>
      </c>
      <c r="J101" s="8"/>
    </row>
    <row r="102" spans="1:10" ht="15.75" thickBot="1" x14ac:dyDescent="0.3">
      <c r="A102" s="1" t="s">
        <v>99</v>
      </c>
      <c r="B102" s="1" t="s">
        <v>1016</v>
      </c>
      <c r="C102" s="1" t="s">
        <v>1007</v>
      </c>
      <c r="D102" s="1" t="s">
        <v>1021</v>
      </c>
      <c r="E102" s="3" t="s">
        <v>102</v>
      </c>
      <c r="F102" s="3" t="s">
        <v>7</v>
      </c>
      <c r="G102" s="12">
        <v>16.809999999999999</v>
      </c>
      <c r="H102" s="9" t="s">
        <v>5</v>
      </c>
      <c r="I102" s="1" t="str">
        <f>+IF(ISNA(VLOOKUP(E102,'2015outdoor'!E:F,2,FALSE)),"",VLOOKUP(E102,'2015outdoor'!E:F,2,FALSE))</f>
        <v/>
      </c>
      <c r="J102" s="8"/>
    </row>
    <row r="103" spans="1:10" ht="15.75" thickBot="1" x14ac:dyDescent="0.3">
      <c r="A103" s="1" t="s">
        <v>26</v>
      </c>
      <c r="B103" s="1" t="s">
        <v>1008</v>
      </c>
      <c r="C103" s="1" t="s">
        <v>1007</v>
      </c>
      <c r="D103" s="1" t="s">
        <v>1021</v>
      </c>
      <c r="E103" s="3" t="s">
        <v>28</v>
      </c>
      <c r="F103" s="3" t="s">
        <v>7</v>
      </c>
      <c r="G103" s="12">
        <v>13.15</v>
      </c>
      <c r="H103" s="9" t="s">
        <v>5</v>
      </c>
      <c r="I103" s="1" t="str">
        <f>+IF(ISNA(VLOOKUP(E103,'2015outdoor'!E:F,2,FALSE)),"",VLOOKUP(E103,'2015outdoor'!E:F,2,FALSE))</f>
        <v>Jamestown OH</v>
      </c>
      <c r="J103" s="8"/>
    </row>
    <row r="104" spans="1:10" ht="15.75" thickBot="1" x14ac:dyDescent="0.3">
      <c r="A104" s="1" t="s">
        <v>18</v>
      </c>
      <c r="B104" s="1" t="s">
        <v>1008</v>
      </c>
      <c r="C104" s="1" t="s">
        <v>1006</v>
      </c>
      <c r="D104" s="1" t="s">
        <v>1021</v>
      </c>
      <c r="E104" s="3" t="s">
        <v>25</v>
      </c>
      <c r="F104" s="3" t="s">
        <v>7</v>
      </c>
      <c r="G104" s="12">
        <v>11.36</v>
      </c>
      <c r="H104" s="9" t="s">
        <v>5</v>
      </c>
      <c r="I104" s="1" t="str">
        <f>+IF(ISNA(VLOOKUP(E104,'2015outdoor'!E:F,2,FALSE)),"",VLOOKUP(E104,'2015outdoor'!E:F,2,FALSE))</f>
        <v/>
      </c>
      <c r="J104" s="8"/>
    </row>
    <row r="105" spans="1:10" ht="15.75" thickBot="1" x14ac:dyDescent="0.3">
      <c r="A105" s="1" t="s">
        <v>52</v>
      </c>
      <c r="B105" s="1" t="s">
        <v>1011</v>
      </c>
      <c r="C105" s="1" t="s">
        <v>1006</v>
      </c>
      <c r="D105" s="1" t="s">
        <v>1021</v>
      </c>
      <c r="E105" s="3" t="s">
        <v>53</v>
      </c>
      <c r="F105" s="3" t="s">
        <v>7</v>
      </c>
      <c r="G105" s="12">
        <v>12.35</v>
      </c>
      <c r="H105" s="9" t="s">
        <v>5</v>
      </c>
      <c r="I105" s="1" t="str">
        <f>+IF(ISNA(VLOOKUP(E105,'2015outdoor'!E:F,2,FALSE)),"",VLOOKUP(E105,'2015outdoor'!E:F,2,FALSE))</f>
        <v/>
      </c>
      <c r="J105" s="8"/>
    </row>
    <row r="106" spans="1:10" ht="15.75" thickBot="1" x14ac:dyDescent="0.3">
      <c r="A106" s="1" t="s">
        <v>90</v>
      </c>
      <c r="B106" s="1" t="s">
        <v>1015</v>
      </c>
      <c r="C106" s="1" t="s">
        <v>1007</v>
      </c>
      <c r="D106" s="1" t="s">
        <v>1021</v>
      </c>
      <c r="E106" s="3" t="s">
        <v>92</v>
      </c>
      <c r="F106" s="3" t="s">
        <v>7</v>
      </c>
      <c r="G106" s="12">
        <v>19.07</v>
      </c>
      <c r="H106" s="9" t="s">
        <v>5</v>
      </c>
      <c r="I106" s="1" t="str">
        <f>+IF(ISNA(VLOOKUP(E106,'2015outdoor'!E:F,2,FALSE)),"",VLOOKUP(E106,'2015outdoor'!E:F,2,FALSE))</f>
        <v/>
      </c>
      <c r="J106" s="8"/>
    </row>
    <row r="107" spans="1:10" ht="15.75" thickBot="1" x14ac:dyDescent="0.3">
      <c r="A107" s="1" t="s">
        <v>66</v>
      </c>
      <c r="B107" s="1" t="s">
        <v>1013</v>
      </c>
      <c r="C107" s="1" t="s">
        <v>1006</v>
      </c>
      <c r="D107" s="1" t="s">
        <v>1021</v>
      </c>
      <c r="E107" s="3" t="s">
        <v>67</v>
      </c>
      <c r="F107" s="3" t="s">
        <v>7</v>
      </c>
      <c r="G107" s="12">
        <v>15</v>
      </c>
      <c r="H107" s="9" t="s">
        <v>5</v>
      </c>
      <c r="I107" s="1" t="str">
        <f>+IF(ISNA(VLOOKUP(E107,'2015outdoor'!E:F,2,FALSE)),"",VLOOKUP(E107,'2015outdoor'!E:F,2,FALSE))</f>
        <v/>
      </c>
      <c r="J107" s="8"/>
    </row>
    <row r="108" spans="1:10" ht="15.75" thickBot="1" x14ac:dyDescent="0.3">
      <c r="A108" s="1" t="s">
        <v>66</v>
      </c>
      <c r="B108" s="1" t="s">
        <v>1013</v>
      </c>
      <c r="C108" s="1" t="s">
        <v>1006</v>
      </c>
      <c r="D108" s="1" t="s">
        <v>1021</v>
      </c>
      <c r="E108" s="3" t="s">
        <v>70</v>
      </c>
      <c r="F108" s="3" t="s">
        <v>7</v>
      </c>
      <c r="G108" s="12">
        <v>13.72</v>
      </c>
      <c r="H108" s="9" t="s">
        <v>5</v>
      </c>
      <c r="I108" s="1" t="str">
        <f>+IF(ISNA(VLOOKUP(E108,'2015outdoor'!E:F,2,FALSE)),"",VLOOKUP(E108,'2015outdoor'!E:F,2,FALSE))</f>
        <v/>
      </c>
      <c r="J108" s="8"/>
    </row>
    <row r="109" spans="1:10" ht="15.75" thickBot="1" x14ac:dyDescent="0.3">
      <c r="A109" s="1" t="s">
        <v>77</v>
      </c>
      <c r="B109" s="1" t="s">
        <v>1014</v>
      </c>
      <c r="C109" s="1" t="s">
        <v>1006</v>
      </c>
      <c r="D109" s="1" t="s">
        <v>1021</v>
      </c>
      <c r="E109" s="3" t="s">
        <v>79</v>
      </c>
      <c r="F109" s="3" t="s">
        <v>7</v>
      </c>
      <c r="G109" s="12"/>
      <c r="H109" s="9" t="s">
        <v>5</v>
      </c>
      <c r="I109" s="1" t="str">
        <f>+IF(ISNA(VLOOKUP(E109,'2015outdoor'!E:F,2,FALSE)),"",VLOOKUP(E109,'2015outdoor'!E:F,2,FALSE))</f>
        <v/>
      </c>
      <c r="J109" s="8"/>
    </row>
    <row r="110" spans="1:10" ht="15.75" thickBot="1" x14ac:dyDescent="0.3">
      <c r="A110" s="1" t="s">
        <v>29</v>
      </c>
      <c r="B110" s="1" t="s">
        <v>1009</v>
      </c>
      <c r="C110" s="1" t="s">
        <v>1006</v>
      </c>
      <c r="D110" s="1" t="s">
        <v>1021</v>
      </c>
      <c r="E110" s="3" t="s">
        <v>35</v>
      </c>
      <c r="F110" s="3" t="s">
        <v>7</v>
      </c>
      <c r="G110" s="12">
        <v>11.35</v>
      </c>
      <c r="H110" s="9" t="s">
        <v>5</v>
      </c>
      <c r="I110" s="1" t="str">
        <f>+IF(ISNA(VLOOKUP(E110,'2015outdoor'!E:F,2,FALSE)),"",VLOOKUP(E110,'2015outdoor'!E:F,2,FALSE))</f>
        <v/>
      </c>
      <c r="J110" s="8"/>
    </row>
    <row r="111" spans="1:10" ht="15.75" thickBot="1" x14ac:dyDescent="0.3">
      <c r="A111" s="1" t="s">
        <v>90</v>
      </c>
      <c r="B111" s="1" t="s">
        <v>1015</v>
      </c>
      <c r="C111" s="1" t="s">
        <v>1007</v>
      </c>
      <c r="D111" s="1" t="s">
        <v>1021</v>
      </c>
      <c r="E111" s="3" t="s">
        <v>91</v>
      </c>
      <c r="F111" s="3" t="s">
        <v>7</v>
      </c>
      <c r="G111" s="12">
        <v>15.31</v>
      </c>
      <c r="H111" s="9" t="s">
        <v>5</v>
      </c>
      <c r="I111" s="1" t="str">
        <f>+IF(ISNA(VLOOKUP(E111,'2015outdoor'!E:F,2,FALSE)),"",VLOOKUP(E111,'2015outdoor'!E:F,2,FALSE))</f>
        <v>La Canada CA</v>
      </c>
      <c r="J111" s="8"/>
    </row>
    <row r="112" spans="1:10" ht="15.75" thickBot="1" x14ac:dyDescent="0.3">
      <c r="A112" s="1" t="s">
        <v>11</v>
      </c>
      <c r="B112" s="1" t="s">
        <v>1005</v>
      </c>
      <c r="C112" s="1" t="s">
        <v>1007</v>
      </c>
      <c r="D112" s="1" t="s">
        <v>1021</v>
      </c>
      <c r="E112" s="3" t="s">
        <v>15</v>
      </c>
      <c r="F112" s="3" t="s">
        <v>7</v>
      </c>
      <c r="G112" s="12">
        <v>13.8</v>
      </c>
      <c r="H112" s="9" t="s">
        <v>5</v>
      </c>
      <c r="I112" s="1" t="str">
        <f>+IF(ISNA(VLOOKUP(E112,'2015outdoor'!E:F,2,FALSE)),"",VLOOKUP(E112,'2015outdoor'!E:F,2,FALSE))</f>
        <v>Atlanta GA</v>
      </c>
      <c r="J112" s="8"/>
    </row>
    <row r="113" spans="1:10" ht="15.75" thickBot="1" x14ac:dyDescent="0.3">
      <c r="A113" s="1" t="s">
        <v>52</v>
      </c>
      <c r="B113" s="1" t="s">
        <v>1011</v>
      </c>
      <c r="C113" s="1" t="s">
        <v>1006</v>
      </c>
      <c r="D113" s="1" t="s">
        <v>1021</v>
      </c>
      <c r="E113" s="3" t="s">
        <v>59</v>
      </c>
      <c r="F113" s="3" t="s">
        <v>7</v>
      </c>
      <c r="G113" s="12">
        <v>12.7</v>
      </c>
      <c r="H113" s="9" t="s">
        <v>5</v>
      </c>
      <c r="I113" s="1" t="str">
        <f>+IF(ISNA(VLOOKUP(E113,'2015outdoor'!E:F,2,FALSE)),"",VLOOKUP(E113,'2015outdoor'!E:F,2,FALSE))</f>
        <v/>
      </c>
      <c r="J113" s="8"/>
    </row>
    <row r="114" spans="1:10" ht="15.75" thickBot="1" x14ac:dyDescent="0.3">
      <c r="A114" s="1" t="s">
        <v>66</v>
      </c>
      <c r="B114" s="1" t="s">
        <v>1013</v>
      </c>
      <c r="C114" s="1" t="s">
        <v>1006</v>
      </c>
      <c r="D114" s="1" t="s">
        <v>1021</v>
      </c>
      <c r="E114" s="3" t="s">
        <v>71</v>
      </c>
      <c r="F114" s="3" t="s">
        <v>7</v>
      </c>
      <c r="G114" s="12">
        <v>12.96</v>
      </c>
      <c r="H114" s="9" t="s">
        <v>5</v>
      </c>
      <c r="I114" s="1" t="str">
        <f>+IF(ISNA(VLOOKUP(E114,'2015outdoor'!E:F,2,FALSE)),"",VLOOKUP(E114,'2015outdoor'!E:F,2,FALSE))</f>
        <v>Brooklyn NY</v>
      </c>
      <c r="J114" s="8"/>
    </row>
    <row r="115" spans="1:10" ht="15.75" thickBot="1" x14ac:dyDescent="0.3">
      <c r="A115" s="1" t="s">
        <v>77</v>
      </c>
      <c r="B115" s="1" t="s">
        <v>1014</v>
      </c>
      <c r="C115" s="1" t="s">
        <v>1006</v>
      </c>
      <c r="D115" s="1" t="s">
        <v>1021</v>
      </c>
      <c r="E115" s="3" t="s">
        <v>78</v>
      </c>
      <c r="F115" s="3" t="s">
        <v>7</v>
      </c>
      <c r="G115" s="12">
        <v>13</v>
      </c>
      <c r="H115" s="9" t="s">
        <v>5</v>
      </c>
      <c r="I115" s="1" t="str">
        <f>+IF(ISNA(VLOOKUP(E115,'2015outdoor'!E:F,2,FALSE)),"",VLOOKUP(E115,'2015outdoor'!E:F,2,FALSE))</f>
        <v>Austin TX</v>
      </c>
      <c r="J115" s="8"/>
    </row>
    <row r="116" spans="1:10" ht="15.75" thickBot="1" x14ac:dyDescent="0.3">
      <c r="A116" s="1" t="s">
        <v>41</v>
      </c>
      <c r="B116" s="1" t="s">
        <v>1010</v>
      </c>
      <c r="C116" s="1" t="s">
        <v>1006</v>
      </c>
      <c r="D116" s="1" t="s">
        <v>1021</v>
      </c>
      <c r="E116" s="3" t="s">
        <v>42</v>
      </c>
      <c r="F116" s="3" t="s">
        <v>7</v>
      </c>
      <c r="G116" s="12">
        <v>12.6</v>
      </c>
      <c r="H116" s="9" t="s">
        <v>5</v>
      </c>
      <c r="I116" s="1" t="str">
        <f>+IF(ISNA(VLOOKUP(E116,'2015outdoor'!E:F,2,FALSE)),"",VLOOKUP(E116,'2015outdoor'!E:F,2,FALSE))</f>
        <v/>
      </c>
      <c r="J116" s="8"/>
    </row>
    <row r="117" spans="1:10" ht="15.75" thickBot="1" x14ac:dyDescent="0.3">
      <c r="A117" s="1" t="s">
        <v>11</v>
      </c>
      <c r="B117" s="1" t="s">
        <v>1005</v>
      </c>
      <c r="C117" s="1" t="s">
        <v>1007</v>
      </c>
      <c r="D117" s="1" t="s">
        <v>1021</v>
      </c>
      <c r="E117" s="3" t="s">
        <v>16</v>
      </c>
      <c r="F117" s="3" t="s">
        <v>7</v>
      </c>
      <c r="G117" s="12">
        <v>12.9</v>
      </c>
      <c r="H117" s="9" t="s">
        <v>5</v>
      </c>
      <c r="I117" s="1" t="str">
        <f>+IF(ISNA(VLOOKUP(E117,'2015outdoor'!E:F,2,FALSE)),"",VLOOKUP(E117,'2015outdoor'!E:F,2,FALSE))</f>
        <v>Patchogue NY</v>
      </c>
      <c r="J117" s="8"/>
    </row>
    <row r="118" spans="1:10" ht="15.75" thickBot="1" x14ac:dyDescent="0.3">
      <c r="A118" s="1" t="s">
        <v>72</v>
      </c>
      <c r="B118" s="1" t="s">
        <v>1013</v>
      </c>
      <c r="C118" s="1" t="s">
        <v>1007</v>
      </c>
      <c r="D118" s="1" t="s">
        <v>1021</v>
      </c>
      <c r="E118" s="3" t="s">
        <v>73</v>
      </c>
      <c r="F118" s="3" t="s">
        <v>7</v>
      </c>
      <c r="G118" s="12">
        <v>16.8</v>
      </c>
      <c r="H118" s="9" t="s">
        <v>5</v>
      </c>
      <c r="I118" s="1" t="str">
        <f>+IF(ISNA(VLOOKUP(E118,'2015outdoor'!E:F,2,FALSE)),"",VLOOKUP(E118,'2015outdoor'!E:F,2,FALSE))</f>
        <v/>
      </c>
      <c r="J118" s="8"/>
    </row>
    <row r="119" spans="1:10" ht="15.75" thickBot="1" x14ac:dyDescent="0.3">
      <c r="A119" s="1" t="s">
        <v>11</v>
      </c>
      <c r="B119" s="1" t="s">
        <v>1005</v>
      </c>
      <c r="C119" s="1" t="s">
        <v>1007</v>
      </c>
      <c r="D119" s="1" t="s">
        <v>1021</v>
      </c>
      <c r="E119" s="3" t="s">
        <v>13</v>
      </c>
      <c r="F119" s="3" t="s">
        <v>7</v>
      </c>
      <c r="G119" s="12"/>
      <c r="H119" s="9" t="s">
        <v>5</v>
      </c>
      <c r="I119" s="1" t="str">
        <f>+IF(ISNA(VLOOKUP(E119,'2015outdoor'!E:F,2,FALSE)),"",VLOOKUP(E119,'2015outdoor'!E:F,2,FALSE))</f>
        <v>Panama City FL</v>
      </c>
      <c r="J119" s="8"/>
    </row>
    <row r="120" spans="1:10" ht="15.75" thickBot="1" x14ac:dyDescent="0.3">
      <c r="A120" s="1" t="s">
        <v>26</v>
      </c>
      <c r="B120" s="1" t="s">
        <v>1008</v>
      </c>
      <c r="C120" s="1" t="s">
        <v>1007</v>
      </c>
      <c r="D120" s="1" t="s">
        <v>1021</v>
      </c>
      <c r="E120" s="3" t="s">
        <v>27</v>
      </c>
      <c r="F120" s="3" t="s">
        <v>7</v>
      </c>
      <c r="G120" s="12">
        <v>12.7</v>
      </c>
      <c r="H120" s="9" t="s">
        <v>5</v>
      </c>
      <c r="I120" s="1" t="str">
        <f>+IF(ISNA(VLOOKUP(E120,'2015outdoor'!E:F,2,FALSE)),"",VLOOKUP(E120,'2015outdoor'!E:F,2,FALSE))</f>
        <v/>
      </c>
      <c r="J120" s="8"/>
    </row>
    <row r="121" spans="1:10" ht="15.75" thickBot="1" x14ac:dyDescent="0.3">
      <c r="A121" s="1" t="s">
        <v>41</v>
      </c>
      <c r="B121" s="1" t="s">
        <v>1010</v>
      </c>
      <c r="C121" s="1" t="s">
        <v>1006</v>
      </c>
      <c r="D121" s="1" t="s">
        <v>1021</v>
      </c>
      <c r="E121" s="3" t="s">
        <v>48</v>
      </c>
      <c r="F121" s="3" t="s">
        <v>7</v>
      </c>
      <c r="G121" s="12">
        <v>12.3</v>
      </c>
      <c r="H121" s="9" t="s">
        <v>5</v>
      </c>
      <c r="I121" s="1" t="str">
        <f>+IF(ISNA(VLOOKUP(E121,'2015outdoor'!E:F,2,FALSE)),"",VLOOKUP(E121,'2015outdoor'!E:F,2,FALSE))</f>
        <v>Frankfort IL</v>
      </c>
      <c r="J121" s="8"/>
    </row>
    <row r="122" spans="1:10" ht="15.75" thickBot="1" x14ac:dyDescent="0.3">
      <c r="A122" s="1" t="s">
        <v>36</v>
      </c>
      <c r="B122" s="1" t="s">
        <v>1009</v>
      </c>
      <c r="C122" s="1" t="s">
        <v>1007</v>
      </c>
      <c r="D122" s="1" t="s">
        <v>1021</v>
      </c>
      <c r="E122" s="3" t="s">
        <v>37</v>
      </c>
      <c r="F122" s="3" t="s">
        <v>7</v>
      </c>
      <c r="G122" s="12">
        <v>14.5</v>
      </c>
      <c r="H122" s="9" t="s">
        <v>5</v>
      </c>
      <c r="I122" s="1" t="str">
        <f>+IF(ISNA(VLOOKUP(E122,'2015outdoor'!E:F,2,FALSE)),"",VLOOKUP(E122,'2015outdoor'!E:F,2,FALSE))</f>
        <v>Bellaire TX</v>
      </c>
      <c r="J122" s="8"/>
    </row>
    <row r="123" spans="1:10" ht="15.75" thickBot="1" x14ac:dyDescent="0.3">
      <c r="A123" s="1" t="s">
        <v>18</v>
      </c>
      <c r="B123" s="1" t="s">
        <v>1008</v>
      </c>
      <c r="C123" s="1" t="s">
        <v>1006</v>
      </c>
      <c r="D123" s="1" t="s">
        <v>1021</v>
      </c>
      <c r="E123" s="3" t="s">
        <v>23</v>
      </c>
      <c r="F123" s="3" t="s">
        <v>7</v>
      </c>
      <c r="G123" s="12">
        <v>11.34</v>
      </c>
      <c r="H123" s="9" t="s">
        <v>5</v>
      </c>
      <c r="I123" s="1" t="str">
        <f>+IF(ISNA(VLOOKUP(E123,'2015outdoor'!E:F,2,FALSE)),"",VLOOKUP(E123,'2015outdoor'!E:F,2,FALSE))</f>
        <v/>
      </c>
      <c r="J123" s="8"/>
    </row>
    <row r="124" spans="1:10" ht="15.75" thickBot="1" x14ac:dyDescent="0.3">
      <c r="A124" s="1" t="s">
        <v>84</v>
      </c>
      <c r="B124" s="1" t="s">
        <v>1014</v>
      </c>
      <c r="C124" s="1" t="s">
        <v>1007</v>
      </c>
      <c r="D124" s="1" t="s">
        <v>1021</v>
      </c>
      <c r="E124" s="3" t="s">
        <v>85</v>
      </c>
      <c r="F124" s="3" t="s">
        <v>7</v>
      </c>
      <c r="G124" s="12"/>
      <c r="H124" s="9" t="s">
        <v>5</v>
      </c>
      <c r="I124" s="1" t="str">
        <f>+IF(ISNA(VLOOKUP(E124,'2015outdoor'!E:F,2,FALSE)),"",VLOOKUP(E124,'2015outdoor'!E:F,2,FALSE))</f>
        <v/>
      </c>
      <c r="J124" s="8"/>
    </row>
    <row r="125" spans="1:10" ht="15.75" thickBot="1" x14ac:dyDescent="0.3">
      <c r="A125" s="1" t="s">
        <v>49</v>
      </c>
      <c r="B125" s="1" t="s">
        <v>1010</v>
      </c>
      <c r="C125" s="1" t="s">
        <v>1007</v>
      </c>
      <c r="D125" s="1" t="s">
        <v>1021</v>
      </c>
      <c r="E125" s="3" t="s">
        <v>50</v>
      </c>
      <c r="F125" s="3" t="s">
        <v>7</v>
      </c>
      <c r="G125" s="12">
        <v>13.58</v>
      </c>
      <c r="H125" s="9" t="s">
        <v>5</v>
      </c>
      <c r="I125" s="1" t="str">
        <f>+IF(ISNA(VLOOKUP(E125,'2015outdoor'!E:F,2,FALSE)),"",VLOOKUP(E125,'2015outdoor'!E:F,2,FALSE))</f>
        <v/>
      </c>
      <c r="J125" s="8"/>
    </row>
    <row r="126" spans="1:10" ht="15.75" thickBot="1" x14ac:dyDescent="0.3">
      <c r="A126" s="1" t="s">
        <v>52</v>
      </c>
      <c r="B126" s="1" t="s">
        <v>1011</v>
      </c>
      <c r="C126" s="1" t="s">
        <v>1006</v>
      </c>
      <c r="D126" s="1" t="s">
        <v>1021</v>
      </c>
      <c r="E126" s="3" t="s">
        <v>56</v>
      </c>
      <c r="F126" s="3" t="s">
        <v>7</v>
      </c>
      <c r="G126" s="12">
        <v>11.88</v>
      </c>
      <c r="H126" s="9" t="s">
        <v>5</v>
      </c>
      <c r="I126" s="1" t="str">
        <f>+IF(ISNA(VLOOKUP(E126,'2015outdoor'!E:F,2,FALSE)),"",VLOOKUP(E126,'2015outdoor'!E:F,2,FALSE))</f>
        <v/>
      </c>
      <c r="J126" s="8"/>
    </row>
    <row r="127" spans="1:10" ht="15.75" thickBot="1" x14ac:dyDescent="0.3">
      <c r="A127" s="1" t="s">
        <v>90</v>
      </c>
      <c r="B127" s="1" t="s">
        <v>1015</v>
      </c>
      <c r="C127" s="1" t="s">
        <v>1007</v>
      </c>
      <c r="D127" s="1" t="s">
        <v>1021</v>
      </c>
      <c r="E127" s="3" t="s">
        <v>94</v>
      </c>
      <c r="F127" s="3" t="s">
        <v>7</v>
      </c>
      <c r="G127" s="12"/>
      <c r="H127" s="9" t="s">
        <v>5</v>
      </c>
      <c r="I127" s="1" t="str">
        <f>+IF(ISNA(VLOOKUP(E127,'2015outdoor'!E:F,2,FALSE)),"",VLOOKUP(E127,'2015outdoor'!E:F,2,FALSE))</f>
        <v>Norwalk CT</v>
      </c>
      <c r="J127" s="8"/>
    </row>
    <row r="128" spans="1:10" ht="15.75" thickBot="1" x14ac:dyDescent="0.3">
      <c r="A128" s="1" t="s">
        <v>72</v>
      </c>
      <c r="B128" s="1" t="s">
        <v>1013</v>
      </c>
      <c r="C128" s="1" t="s">
        <v>1007</v>
      </c>
      <c r="D128" s="1" t="s">
        <v>1021</v>
      </c>
      <c r="E128" s="3" t="s">
        <v>75</v>
      </c>
      <c r="F128" s="3" t="s">
        <v>7</v>
      </c>
      <c r="G128" s="12">
        <v>18.100000000000001</v>
      </c>
      <c r="H128" s="9" t="s">
        <v>5</v>
      </c>
      <c r="I128" s="1" t="str">
        <f>+IF(ISNA(VLOOKUP(E128,'2015outdoor'!E:F,2,FALSE)),"",VLOOKUP(E128,'2015outdoor'!E:F,2,FALSE))</f>
        <v>Kihei HI</v>
      </c>
      <c r="J128" s="8"/>
    </row>
    <row r="129" spans="1:10" ht="15.75" thickBot="1" x14ac:dyDescent="0.3">
      <c r="A129" s="1" t="s">
        <v>18</v>
      </c>
      <c r="B129" s="1" t="s">
        <v>1008</v>
      </c>
      <c r="C129" s="1" t="s">
        <v>1006</v>
      </c>
      <c r="D129" s="1" t="s">
        <v>1021</v>
      </c>
      <c r="E129" s="3" t="s">
        <v>20</v>
      </c>
      <c r="F129" s="3" t="s">
        <v>7</v>
      </c>
      <c r="G129" s="12">
        <v>12</v>
      </c>
      <c r="H129" s="9" t="s">
        <v>5</v>
      </c>
      <c r="I129" s="1" t="str">
        <f>+IF(ISNA(VLOOKUP(E129,'2015outdoor'!E:F,2,FALSE)),"",VLOOKUP(E129,'2015outdoor'!E:F,2,FALSE))</f>
        <v/>
      </c>
      <c r="J129" s="8"/>
    </row>
    <row r="130" spans="1:10" ht="15.75" thickBot="1" x14ac:dyDescent="0.3">
      <c r="A130" s="1" t="s">
        <v>95</v>
      </c>
      <c r="B130" s="1" t="s">
        <v>1016</v>
      </c>
      <c r="C130" s="1" t="s">
        <v>1006</v>
      </c>
      <c r="D130" s="1" t="s">
        <v>1021</v>
      </c>
      <c r="E130" s="3" t="s">
        <v>96</v>
      </c>
      <c r="F130" s="3" t="s">
        <v>7</v>
      </c>
      <c r="G130" s="12">
        <v>16</v>
      </c>
      <c r="H130" s="9" t="s">
        <v>5</v>
      </c>
      <c r="I130" s="1" t="str">
        <f>+IF(ISNA(VLOOKUP(E130,'2015outdoor'!E:F,2,FALSE)),"",VLOOKUP(E130,'2015outdoor'!E:F,2,FALSE))</f>
        <v>St. Petersburg FL</v>
      </c>
      <c r="J130" s="8"/>
    </row>
    <row r="131" spans="1:10" ht="15.75" thickBot="1" x14ac:dyDescent="0.3">
      <c r="A131" s="1" t="s">
        <v>36</v>
      </c>
      <c r="B131" s="1" t="s">
        <v>1009</v>
      </c>
      <c r="C131" s="1" t="s">
        <v>1007</v>
      </c>
      <c r="D131" s="1" t="s">
        <v>1021</v>
      </c>
      <c r="E131" s="3" t="s">
        <v>40</v>
      </c>
      <c r="F131" s="3" t="s">
        <v>7</v>
      </c>
      <c r="G131" s="12"/>
      <c r="H131" s="9" t="s">
        <v>5</v>
      </c>
      <c r="I131" s="1" t="str">
        <f>+IF(ISNA(VLOOKUP(E131,'2015outdoor'!E:F,2,FALSE)),"",VLOOKUP(E131,'2015outdoor'!E:F,2,FALSE))</f>
        <v>Piscataway NJ</v>
      </c>
      <c r="J131" s="8"/>
    </row>
    <row r="132" spans="1:10" ht="15.75" thickBot="1" x14ac:dyDescent="0.3">
      <c r="A132" s="1" t="s">
        <v>52</v>
      </c>
      <c r="B132" s="1" t="s">
        <v>1011</v>
      </c>
      <c r="C132" s="1" t="s">
        <v>1006</v>
      </c>
      <c r="D132" s="1" t="s">
        <v>1021</v>
      </c>
      <c r="E132" s="3" t="s">
        <v>55</v>
      </c>
      <c r="F132" s="3" t="s">
        <v>7</v>
      </c>
      <c r="G132" s="12">
        <v>13.01</v>
      </c>
      <c r="H132" s="9" t="s">
        <v>5</v>
      </c>
      <c r="I132" s="1" t="str">
        <f>+IF(ISNA(VLOOKUP(E132,'2015outdoor'!E:F,2,FALSE)),"",VLOOKUP(E132,'2015outdoor'!E:F,2,FALSE))</f>
        <v/>
      </c>
      <c r="J132" s="8"/>
    </row>
    <row r="133" spans="1:10" ht="15.75" thickBot="1" x14ac:dyDescent="0.3">
      <c r="A133" s="1" t="s">
        <v>63</v>
      </c>
      <c r="B133" s="1" t="s">
        <v>1012</v>
      </c>
      <c r="C133" s="1" t="s">
        <v>1006</v>
      </c>
      <c r="D133" s="1" t="s">
        <v>1021</v>
      </c>
      <c r="E133" s="3" t="s">
        <v>64</v>
      </c>
      <c r="F133" s="3" t="s">
        <v>7</v>
      </c>
      <c r="G133" s="12">
        <v>12.66</v>
      </c>
      <c r="H133" s="9" t="s">
        <v>5</v>
      </c>
      <c r="I133" s="1" t="str">
        <f>+IF(ISNA(VLOOKUP(E133,'2015outdoor'!E:F,2,FALSE)),"",VLOOKUP(E133,'2015outdoor'!E:F,2,FALSE))</f>
        <v/>
      </c>
      <c r="J133" s="8"/>
    </row>
    <row r="134" spans="1:10" ht="15.75" thickBot="1" x14ac:dyDescent="0.3">
      <c r="A134" s="1" t="s">
        <v>29</v>
      </c>
      <c r="B134" s="1" t="s">
        <v>1009</v>
      </c>
      <c r="C134" s="1" t="s">
        <v>1006</v>
      </c>
      <c r="D134" s="1" t="s">
        <v>1021</v>
      </c>
      <c r="E134" s="3" t="s">
        <v>34</v>
      </c>
      <c r="F134" s="3" t="s">
        <v>7</v>
      </c>
      <c r="G134" s="12">
        <v>10.74</v>
      </c>
      <c r="H134" s="9" t="s">
        <v>5</v>
      </c>
      <c r="I134" s="1" t="str">
        <f>+IF(ISNA(VLOOKUP(E134,'2015outdoor'!E:F,2,FALSE)),"",VLOOKUP(E134,'2015outdoor'!E:F,2,FALSE))</f>
        <v>Dallas TX</v>
      </c>
      <c r="J134" s="8"/>
    </row>
    <row r="135" spans="1:10" ht="15.75" thickBot="1" x14ac:dyDescent="0.3">
      <c r="A135" s="1" t="s">
        <v>49</v>
      </c>
      <c r="B135" s="1" t="s">
        <v>1010</v>
      </c>
      <c r="C135" s="1" t="s">
        <v>1007</v>
      </c>
      <c r="D135" s="1" t="s">
        <v>1021</v>
      </c>
      <c r="E135" s="3" t="s">
        <v>51</v>
      </c>
      <c r="F135" s="3" t="s">
        <v>7</v>
      </c>
      <c r="G135" s="12">
        <v>12.41</v>
      </c>
      <c r="H135" s="9" t="s">
        <v>5</v>
      </c>
      <c r="I135" s="1" t="str">
        <f>+IF(ISNA(VLOOKUP(E135,'2015outdoor'!E:F,2,FALSE)),"",VLOOKUP(E135,'2015outdoor'!E:F,2,FALSE))</f>
        <v/>
      </c>
      <c r="J135" s="8"/>
    </row>
    <row r="136" spans="1:10" ht="15.75" thickBot="1" x14ac:dyDescent="0.3">
      <c r="A136" s="1" t="s">
        <v>77</v>
      </c>
      <c r="B136" s="1" t="s">
        <v>1014</v>
      </c>
      <c r="C136" s="1" t="s">
        <v>1006</v>
      </c>
      <c r="D136" s="1" t="s">
        <v>1021</v>
      </c>
      <c r="E136" s="3" t="s">
        <v>80</v>
      </c>
      <c r="F136" s="3" t="s">
        <v>7</v>
      </c>
      <c r="G136" s="12">
        <v>14.3</v>
      </c>
      <c r="H136" s="9" t="s">
        <v>5</v>
      </c>
      <c r="I136" s="1" t="str">
        <f>+IF(ISNA(VLOOKUP(E136,'2015outdoor'!E:F,2,FALSE)),"",VLOOKUP(E136,'2015outdoor'!E:F,2,FALSE))</f>
        <v/>
      </c>
      <c r="J136" s="8"/>
    </row>
    <row r="137" spans="1:10" ht="15.75" thickBot="1" x14ac:dyDescent="0.3">
      <c r="A137" s="1" t="s">
        <v>86</v>
      </c>
      <c r="B137" s="1" t="s">
        <v>1015</v>
      </c>
      <c r="C137" s="1" t="s">
        <v>1006</v>
      </c>
      <c r="D137" s="1" t="s">
        <v>1021</v>
      </c>
      <c r="E137" s="3" t="s">
        <v>87</v>
      </c>
      <c r="F137" s="3" t="s">
        <v>7</v>
      </c>
      <c r="G137" s="12">
        <v>14.4</v>
      </c>
      <c r="H137" s="9" t="s">
        <v>5</v>
      </c>
      <c r="I137" s="1" t="str">
        <f>+IF(ISNA(VLOOKUP(E137,'2015outdoor'!E:F,2,FALSE)),"",VLOOKUP(E137,'2015outdoor'!E:F,2,FALSE))</f>
        <v/>
      </c>
      <c r="J137" s="8"/>
    </row>
    <row r="138" spans="1:10" ht="15.75" thickBot="1" x14ac:dyDescent="0.3">
      <c r="A138" s="1" t="s">
        <v>66</v>
      </c>
      <c r="B138" s="1" t="s">
        <v>1013</v>
      </c>
      <c r="C138" s="1" t="s">
        <v>1006</v>
      </c>
      <c r="D138" s="1" t="s">
        <v>1021</v>
      </c>
      <c r="E138" s="3" t="s">
        <v>69</v>
      </c>
      <c r="F138" s="3" t="s">
        <v>7</v>
      </c>
      <c r="G138" s="12">
        <v>18.600000000000001</v>
      </c>
      <c r="H138" s="9" t="s">
        <v>5</v>
      </c>
      <c r="I138" s="1" t="str">
        <f>+IF(ISNA(VLOOKUP(E138,'2015outdoor'!E:F,2,FALSE)),"",VLOOKUP(E138,'2015outdoor'!E:F,2,FALSE))</f>
        <v/>
      </c>
      <c r="J138" s="8"/>
    </row>
    <row r="139" spans="1:10" ht="15.75" thickBot="1" x14ac:dyDescent="0.3">
      <c r="A139" s="1" t="s">
        <v>86</v>
      </c>
      <c r="B139" s="1" t="s">
        <v>1015</v>
      </c>
      <c r="C139" s="1" t="s">
        <v>1006</v>
      </c>
      <c r="D139" s="1" t="s">
        <v>1021</v>
      </c>
      <c r="E139" s="3" t="s">
        <v>88</v>
      </c>
      <c r="F139" s="3" t="s">
        <v>7</v>
      </c>
      <c r="G139" s="12">
        <v>13.59</v>
      </c>
      <c r="H139" s="9" t="s">
        <v>5</v>
      </c>
      <c r="I139" s="1" t="str">
        <f>+IF(ISNA(VLOOKUP(E139,'2015outdoor'!E:F,2,FALSE)),"",VLOOKUP(E139,'2015outdoor'!E:F,2,FALSE))</f>
        <v>Wichita KS</v>
      </c>
      <c r="J139" s="8"/>
    </row>
    <row r="140" spans="1:10" ht="15.75" thickBot="1" x14ac:dyDescent="0.3">
      <c r="A140" s="1" t="s">
        <v>52</v>
      </c>
      <c r="B140" s="1" t="s">
        <v>1011</v>
      </c>
      <c r="C140" s="1" t="s">
        <v>1006</v>
      </c>
      <c r="D140" s="1" t="s">
        <v>1021</v>
      </c>
      <c r="E140" s="3" t="s">
        <v>57</v>
      </c>
      <c r="F140" s="3" t="s">
        <v>7</v>
      </c>
      <c r="G140" s="12">
        <v>13.8</v>
      </c>
      <c r="H140" s="9" t="s">
        <v>5</v>
      </c>
      <c r="I140" s="1" t="str">
        <f>+IF(ISNA(VLOOKUP(E140,'2015outdoor'!E:F,2,FALSE)),"",VLOOKUP(E140,'2015outdoor'!E:F,2,FALSE))</f>
        <v/>
      </c>
      <c r="J140" s="8"/>
    </row>
    <row r="141" spans="1:10" ht="15.75" thickBot="1" x14ac:dyDescent="0.3">
      <c r="A141" s="1" t="s">
        <v>77</v>
      </c>
      <c r="B141" s="1" t="s">
        <v>1014</v>
      </c>
      <c r="C141" s="1" t="s">
        <v>1006</v>
      </c>
      <c r="D141" s="1" t="s">
        <v>1021</v>
      </c>
      <c r="E141" s="3" t="s">
        <v>81</v>
      </c>
      <c r="F141" s="3" t="s">
        <v>7</v>
      </c>
      <c r="G141" s="12">
        <v>13.47</v>
      </c>
      <c r="H141" s="9" t="s">
        <v>5</v>
      </c>
      <c r="I141" s="1" t="str">
        <f>+IF(ISNA(VLOOKUP(E141,'2015outdoor'!E:F,2,FALSE)),"",VLOOKUP(E141,'2015outdoor'!E:F,2,FALSE))</f>
        <v/>
      </c>
      <c r="J141" s="8"/>
    </row>
    <row r="142" spans="1:10" ht="15.75" thickBot="1" x14ac:dyDescent="0.3">
      <c r="A142" s="1" t="s">
        <v>77</v>
      </c>
      <c r="B142" s="1" t="s">
        <v>1014</v>
      </c>
      <c r="C142" s="1" t="s">
        <v>1006</v>
      </c>
      <c r="D142" s="1" t="s">
        <v>1021</v>
      </c>
      <c r="E142" s="3" t="s">
        <v>82</v>
      </c>
      <c r="F142" s="3" t="s">
        <v>7</v>
      </c>
      <c r="G142" s="12">
        <v>13.16</v>
      </c>
      <c r="H142" s="9" t="s">
        <v>5</v>
      </c>
      <c r="I142" s="1" t="str">
        <f>+IF(ISNA(VLOOKUP(E142,'2015outdoor'!E:F,2,FALSE)),"",VLOOKUP(E142,'2015outdoor'!E:F,2,FALSE))</f>
        <v/>
      </c>
      <c r="J142" s="8"/>
    </row>
    <row r="143" spans="1:10" ht="15.75" thickBot="1" x14ac:dyDescent="0.3">
      <c r="A143" s="1" t="s">
        <v>29</v>
      </c>
      <c r="B143" s="1" t="s">
        <v>1009</v>
      </c>
      <c r="C143" s="1" t="s">
        <v>1006</v>
      </c>
      <c r="D143" s="1" t="s">
        <v>1021</v>
      </c>
      <c r="E143" s="3" t="s">
        <v>33</v>
      </c>
      <c r="F143" s="3" t="s">
        <v>7</v>
      </c>
      <c r="G143" s="12">
        <v>11.33</v>
      </c>
      <c r="H143" s="9" t="s">
        <v>5</v>
      </c>
      <c r="I143" s="1" t="str">
        <f>+IF(ISNA(VLOOKUP(E143,'2015outdoor'!E:F,2,FALSE)),"",VLOOKUP(E143,'2015outdoor'!E:F,2,FALSE))</f>
        <v/>
      </c>
      <c r="J143" s="8"/>
    </row>
    <row r="144" spans="1:10" ht="15.75" thickBot="1" x14ac:dyDescent="0.3">
      <c r="A144" s="1" t="s">
        <v>63</v>
      </c>
      <c r="B144" s="1" t="s">
        <v>1012</v>
      </c>
      <c r="C144" s="1" t="s">
        <v>1006</v>
      </c>
      <c r="D144" s="1" t="s">
        <v>1021</v>
      </c>
      <c r="E144" s="3" t="s">
        <v>65</v>
      </c>
      <c r="F144" s="3" t="s">
        <v>7</v>
      </c>
      <c r="G144" s="12">
        <v>12.71</v>
      </c>
      <c r="H144" s="9" t="s">
        <v>5</v>
      </c>
      <c r="I144" s="1" t="str">
        <f>+IF(ISNA(VLOOKUP(E144,'2015outdoor'!E:F,2,FALSE)),"",VLOOKUP(E144,'2015outdoor'!E:F,2,FALSE))</f>
        <v>Oxnard CA</v>
      </c>
      <c r="J144" s="8"/>
    </row>
    <row r="145" spans="1:10" ht="15.75" thickBot="1" x14ac:dyDescent="0.3">
      <c r="A145" s="1" t="s">
        <v>52</v>
      </c>
      <c r="B145" s="1" t="s">
        <v>1011</v>
      </c>
      <c r="C145" s="1" t="s">
        <v>1006</v>
      </c>
      <c r="D145" s="1" t="s">
        <v>1021</v>
      </c>
      <c r="E145" s="3" t="s">
        <v>54</v>
      </c>
      <c r="F145" s="3" t="s">
        <v>7</v>
      </c>
      <c r="G145" s="12">
        <v>12.3</v>
      </c>
      <c r="H145" s="9" t="s">
        <v>5</v>
      </c>
      <c r="I145" s="1" t="str">
        <f>+IF(ISNA(VLOOKUP(E145,'2015outdoor'!E:F,2,FALSE)),"",VLOOKUP(E145,'2015outdoor'!E:F,2,FALSE))</f>
        <v>Williamsport PA</v>
      </c>
      <c r="J145" s="8"/>
    </row>
    <row r="146" spans="1:10" ht="15.75" thickBot="1" x14ac:dyDescent="0.3">
      <c r="A146" s="1" t="s">
        <v>41</v>
      </c>
      <c r="B146" s="1" t="s">
        <v>1010</v>
      </c>
      <c r="C146" s="1" t="s">
        <v>1006</v>
      </c>
      <c r="D146" s="1" t="s">
        <v>1021</v>
      </c>
      <c r="E146" s="3" t="s">
        <v>47</v>
      </c>
      <c r="F146" s="3" t="s">
        <v>7</v>
      </c>
      <c r="G146" s="12">
        <v>12.5</v>
      </c>
      <c r="H146" s="9" t="s">
        <v>5</v>
      </c>
      <c r="I146" s="1" t="str">
        <f>+IF(ISNA(VLOOKUP(E146,'2015outdoor'!E:F,2,FALSE)),"",VLOOKUP(E146,'2015outdoor'!E:F,2,FALSE))</f>
        <v>New York NY</v>
      </c>
      <c r="J146" s="8"/>
    </row>
    <row r="147" spans="1:10" ht="15.75" thickBot="1" x14ac:dyDescent="0.3">
      <c r="A147" s="1" t="s">
        <v>360</v>
      </c>
      <c r="B147" s="1" t="s">
        <v>1011</v>
      </c>
      <c r="C147" s="1" t="s">
        <v>1006</v>
      </c>
      <c r="D147" s="1" t="s">
        <v>1029</v>
      </c>
      <c r="E147" s="3" t="s">
        <v>362</v>
      </c>
      <c r="F147" s="3" t="s">
        <v>7</v>
      </c>
      <c r="G147" s="12">
        <v>15.57</v>
      </c>
      <c r="H147" s="9" t="s">
        <v>5</v>
      </c>
      <c r="I147" s="1" t="str">
        <f>+IF(ISNA(VLOOKUP(E147,'2015outdoor'!E:F,2,FALSE)),"",VLOOKUP(E147,'2015outdoor'!E:F,2,FALSE))</f>
        <v/>
      </c>
      <c r="J147" s="8"/>
    </row>
    <row r="148" spans="1:10" ht="15.75" thickBot="1" x14ac:dyDescent="0.3">
      <c r="A148" s="1" t="s">
        <v>364</v>
      </c>
      <c r="B148" s="1" t="s">
        <v>1012</v>
      </c>
      <c r="C148" s="1" t="s">
        <v>1006</v>
      </c>
      <c r="D148" s="1" t="s">
        <v>1029</v>
      </c>
      <c r="E148" s="3" t="s">
        <v>140</v>
      </c>
      <c r="F148" s="3" t="s">
        <v>7</v>
      </c>
      <c r="G148" s="12">
        <v>17.95</v>
      </c>
      <c r="H148" s="9" t="s">
        <v>5</v>
      </c>
      <c r="I148" s="1" t="str">
        <f>+IF(ISNA(VLOOKUP(E148,'2015outdoor'!E:F,2,FALSE)),"",VLOOKUP(E148,'2015outdoor'!E:F,2,FALSE))</f>
        <v/>
      </c>
      <c r="J148" s="8"/>
    </row>
    <row r="149" spans="1:10" ht="15.75" thickBot="1" x14ac:dyDescent="0.3">
      <c r="A149" s="1" t="s">
        <v>356</v>
      </c>
      <c r="B149" s="1" t="s">
        <v>1010</v>
      </c>
      <c r="C149" s="1" t="s">
        <v>1006</v>
      </c>
      <c r="D149" s="1" t="s">
        <v>1029</v>
      </c>
      <c r="E149" s="3" t="s">
        <v>358</v>
      </c>
      <c r="F149" s="3" t="s">
        <v>7</v>
      </c>
      <c r="G149" s="12">
        <v>14.49</v>
      </c>
      <c r="H149" s="9" t="s">
        <v>5</v>
      </c>
      <c r="I149" s="1" t="str">
        <f>+IF(ISNA(VLOOKUP(E149,'2015outdoor'!E:F,2,FALSE)),"",VLOOKUP(E149,'2015outdoor'!E:F,2,FALSE))</f>
        <v>Houston TX</v>
      </c>
      <c r="J149" s="8"/>
    </row>
    <row r="150" spans="1:10" ht="15.75" thickBot="1" x14ac:dyDescent="0.3">
      <c r="A150" s="1" t="s">
        <v>355</v>
      </c>
      <c r="B150" s="1" t="s">
        <v>1005</v>
      </c>
      <c r="C150" s="1" t="s">
        <v>1007</v>
      </c>
      <c r="D150" s="1" t="s">
        <v>1029</v>
      </c>
      <c r="E150" s="3" t="s">
        <v>14</v>
      </c>
      <c r="F150" s="3" t="s">
        <v>7</v>
      </c>
      <c r="G150" s="12"/>
      <c r="H150" s="9" t="s">
        <v>5</v>
      </c>
      <c r="I150" s="1" t="str">
        <f>+IF(ISNA(VLOOKUP(E150,'2015outdoor'!E:F,2,FALSE)),"",VLOOKUP(E150,'2015outdoor'!E:F,2,FALSE))</f>
        <v/>
      </c>
      <c r="J150" s="8"/>
    </row>
    <row r="151" spans="1:10" ht="15.75" thickBot="1" x14ac:dyDescent="0.3">
      <c r="A151" s="1" t="s">
        <v>356</v>
      </c>
      <c r="B151" s="1" t="s">
        <v>1010</v>
      </c>
      <c r="C151" s="1" t="s">
        <v>1006</v>
      </c>
      <c r="D151" s="1" t="s">
        <v>1029</v>
      </c>
      <c r="E151" s="3" t="s">
        <v>357</v>
      </c>
      <c r="F151" s="3" t="s">
        <v>7</v>
      </c>
      <c r="G151" s="12">
        <v>13.9</v>
      </c>
      <c r="H151" s="9" t="s">
        <v>5</v>
      </c>
      <c r="I151" s="1" t="str">
        <f>+IF(ISNA(VLOOKUP(E151,'2015outdoor'!E:F,2,FALSE)),"",VLOOKUP(E151,'2015outdoor'!E:F,2,FALSE))</f>
        <v/>
      </c>
      <c r="J151" s="8"/>
    </row>
    <row r="152" spans="1:10" ht="15.75" thickBot="1" x14ac:dyDescent="0.3">
      <c r="A152" s="1" t="s">
        <v>364</v>
      </c>
      <c r="B152" s="1" t="s">
        <v>1012</v>
      </c>
      <c r="C152" s="1" t="s">
        <v>1006</v>
      </c>
      <c r="D152" s="1" t="s">
        <v>1029</v>
      </c>
      <c r="E152" s="3" t="s">
        <v>367</v>
      </c>
      <c r="F152" s="3" t="s">
        <v>7</v>
      </c>
      <c r="G152" s="12"/>
      <c r="H152" s="9" t="s">
        <v>5</v>
      </c>
      <c r="I152" s="1" t="str">
        <f>+IF(ISNA(VLOOKUP(E152,'2015outdoor'!E:F,2,FALSE)),"",VLOOKUP(E152,'2015outdoor'!E:F,2,FALSE))</f>
        <v>Austin TX</v>
      </c>
      <c r="J152" s="8"/>
    </row>
    <row r="153" spans="1:10" ht="15.75" thickBot="1" x14ac:dyDescent="0.3">
      <c r="A153" s="1" t="s">
        <v>368</v>
      </c>
      <c r="B153" s="1" t="s">
        <v>1013</v>
      </c>
      <c r="C153" s="1" t="s">
        <v>1006</v>
      </c>
      <c r="D153" s="1" t="s">
        <v>1029</v>
      </c>
      <c r="E153" s="3" t="s">
        <v>370</v>
      </c>
      <c r="F153" s="3" t="s">
        <v>7</v>
      </c>
      <c r="G153" s="12">
        <v>16</v>
      </c>
      <c r="H153" s="9" t="s">
        <v>5</v>
      </c>
      <c r="I153" s="1" t="str">
        <f>+IF(ISNA(VLOOKUP(E153,'2015outdoor'!E:F,2,FALSE)),"",VLOOKUP(E153,'2015outdoor'!E:F,2,FALSE))</f>
        <v/>
      </c>
      <c r="J153" s="8"/>
    </row>
    <row r="154" spans="1:10" ht="15.75" thickBot="1" x14ac:dyDescent="0.3">
      <c r="A154" s="1" t="s">
        <v>368</v>
      </c>
      <c r="B154" s="1" t="s">
        <v>1013</v>
      </c>
      <c r="C154" s="1" t="s">
        <v>1006</v>
      </c>
      <c r="D154" s="1" t="s">
        <v>1029</v>
      </c>
      <c r="E154" s="3" t="s">
        <v>369</v>
      </c>
      <c r="F154" s="3" t="s">
        <v>7</v>
      </c>
      <c r="G154" s="12">
        <v>19.809999999999999</v>
      </c>
      <c r="H154" s="9" t="s">
        <v>5</v>
      </c>
      <c r="I154" s="1" t="str">
        <f>+IF(ISNA(VLOOKUP(E154,'2015outdoor'!E:F,2,FALSE)),"",VLOOKUP(E154,'2015outdoor'!E:F,2,FALSE))</f>
        <v>Martinez CA</v>
      </c>
      <c r="J154" s="8"/>
    </row>
    <row r="155" spans="1:10" ht="15.75" thickBot="1" x14ac:dyDescent="0.3">
      <c r="A155" s="1" t="s">
        <v>356</v>
      </c>
      <c r="B155" s="1" t="s">
        <v>1010</v>
      </c>
      <c r="C155" s="1" t="s">
        <v>1006</v>
      </c>
      <c r="D155" s="1" t="s">
        <v>1029</v>
      </c>
      <c r="E155" s="3" t="s">
        <v>359</v>
      </c>
      <c r="F155" s="3" t="s">
        <v>7</v>
      </c>
      <c r="G155" s="12">
        <v>14.75</v>
      </c>
      <c r="H155" s="9" t="s">
        <v>5</v>
      </c>
      <c r="I155" s="1" t="str">
        <f>+IF(ISNA(VLOOKUP(E155,'2015outdoor'!E:F,2,FALSE)),"",VLOOKUP(E155,'2015outdoor'!E:F,2,FALSE))</f>
        <v/>
      </c>
      <c r="J155" s="8"/>
    </row>
    <row r="156" spans="1:10" ht="15.75" thickBot="1" x14ac:dyDescent="0.3">
      <c r="A156" s="1" t="s">
        <v>360</v>
      </c>
      <c r="B156" s="1" t="s">
        <v>1011</v>
      </c>
      <c r="C156" s="1" t="s">
        <v>1006</v>
      </c>
      <c r="D156" s="1" t="s">
        <v>1029</v>
      </c>
      <c r="E156" s="3" t="s">
        <v>361</v>
      </c>
      <c r="F156" s="3" t="s">
        <v>7</v>
      </c>
      <c r="G156" s="12">
        <v>15.5</v>
      </c>
      <c r="H156" s="9" t="s">
        <v>5</v>
      </c>
      <c r="I156" s="1" t="str">
        <f>+IF(ISNA(VLOOKUP(E156,'2015outdoor'!E:F,2,FALSE)),"",VLOOKUP(E156,'2015outdoor'!E:F,2,FALSE))</f>
        <v>Austin TX</v>
      </c>
      <c r="J156" s="8"/>
    </row>
    <row r="157" spans="1:10" ht="15.75" thickBot="1" x14ac:dyDescent="0.3">
      <c r="A157" s="1" t="s">
        <v>360</v>
      </c>
      <c r="B157" s="1" t="s">
        <v>1011</v>
      </c>
      <c r="C157" s="1" t="s">
        <v>1006</v>
      </c>
      <c r="D157" s="1" t="s">
        <v>1029</v>
      </c>
      <c r="E157" s="3" t="s">
        <v>363</v>
      </c>
      <c r="F157" s="3" t="s">
        <v>7</v>
      </c>
      <c r="G157" s="12">
        <v>15.3</v>
      </c>
      <c r="H157" s="9" t="s">
        <v>5</v>
      </c>
      <c r="I157" s="1" t="str">
        <f>+IF(ISNA(VLOOKUP(E157,'2015outdoor'!E:F,2,FALSE)),"",VLOOKUP(E157,'2015outdoor'!E:F,2,FALSE))</f>
        <v/>
      </c>
      <c r="J157" s="8"/>
    </row>
    <row r="158" spans="1:10" ht="15.75" thickBot="1" x14ac:dyDescent="0.3">
      <c r="A158" s="1" t="s">
        <v>364</v>
      </c>
      <c r="B158" s="1" t="s">
        <v>1012</v>
      </c>
      <c r="C158" s="1" t="s">
        <v>1006</v>
      </c>
      <c r="D158" s="1" t="s">
        <v>1029</v>
      </c>
      <c r="E158" s="3" t="s">
        <v>179</v>
      </c>
      <c r="F158" s="3" t="s">
        <v>7</v>
      </c>
      <c r="G158" s="12">
        <v>17.53</v>
      </c>
      <c r="H158" s="9" t="s">
        <v>5</v>
      </c>
      <c r="I158" s="1" t="str">
        <f>+IF(ISNA(VLOOKUP(E158,'2015outdoor'!E:F,2,FALSE)),"",VLOOKUP(E158,'2015outdoor'!E:F,2,FALSE))</f>
        <v/>
      </c>
      <c r="J158" s="8"/>
    </row>
    <row r="159" spans="1:10" ht="15.75" thickBot="1" x14ac:dyDescent="0.3">
      <c r="A159" s="1" t="s">
        <v>360</v>
      </c>
      <c r="B159" s="1" t="s">
        <v>1011</v>
      </c>
      <c r="C159" s="1" t="s">
        <v>1006</v>
      </c>
      <c r="D159" s="1" t="s">
        <v>1029</v>
      </c>
      <c r="E159" s="3" t="s">
        <v>57</v>
      </c>
      <c r="F159" s="3" t="s">
        <v>7</v>
      </c>
      <c r="G159" s="12">
        <v>15.97</v>
      </c>
      <c r="H159" s="9" t="s">
        <v>5</v>
      </c>
      <c r="I159" s="1" t="str">
        <f>+IF(ISNA(VLOOKUP(E159,'2015outdoor'!E:F,2,FALSE)),"",VLOOKUP(E159,'2015outdoor'!E:F,2,FALSE))</f>
        <v/>
      </c>
      <c r="J159" s="8"/>
    </row>
    <row r="160" spans="1:10" ht="15.75" thickBot="1" x14ac:dyDescent="0.3">
      <c r="A160" s="1" t="s">
        <v>364</v>
      </c>
      <c r="B160" s="1" t="s">
        <v>1012</v>
      </c>
      <c r="C160" s="1" t="s">
        <v>1006</v>
      </c>
      <c r="D160" s="1" t="s">
        <v>1029</v>
      </c>
      <c r="E160" s="3" t="s">
        <v>366</v>
      </c>
      <c r="F160" s="3" t="s">
        <v>7</v>
      </c>
      <c r="G160" s="12">
        <v>16.75</v>
      </c>
      <c r="H160" s="9" t="s">
        <v>5</v>
      </c>
      <c r="I160" s="1" t="str">
        <f>+IF(ISNA(VLOOKUP(E160,'2015outdoor'!E:F,2,FALSE)),"",VLOOKUP(E160,'2015outdoor'!E:F,2,FALSE))</f>
        <v>La Canada CA</v>
      </c>
      <c r="J160" s="8"/>
    </row>
    <row r="161" spans="1:10" ht="15.75" thickBot="1" x14ac:dyDescent="0.3">
      <c r="A161" s="1" t="s">
        <v>364</v>
      </c>
      <c r="B161" s="1" t="s">
        <v>1012</v>
      </c>
      <c r="C161" s="1" t="s">
        <v>1006</v>
      </c>
      <c r="D161" s="1" t="s">
        <v>1029</v>
      </c>
      <c r="E161" s="3" t="s">
        <v>365</v>
      </c>
      <c r="F161" s="3" t="s">
        <v>7</v>
      </c>
      <c r="G161" s="12">
        <v>16.13</v>
      </c>
      <c r="H161" s="9" t="s">
        <v>5</v>
      </c>
      <c r="I161" s="1" t="str">
        <f>+IF(ISNA(VLOOKUP(E161,'2015outdoor'!E:F,2,FALSE)),"",VLOOKUP(E161,'2015outdoor'!E:F,2,FALSE))</f>
        <v>Seattle WA</v>
      </c>
      <c r="J161" s="8"/>
    </row>
    <row r="162" spans="1:10" ht="15.75" thickBot="1" x14ac:dyDescent="0.3">
      <c r="A162" s="1" t="s">
        <v>364</v>
      </c>
      <c r="B162" s="1" t="s">
        <v>1012</v>
      </c>
      <c r="C162" s="1" t="s">
        <v>1006</v>
      </c>
      <c r="D162" s="1" t="s">
        <v>1029</v>
      </c>
      <c r="E162" s="3" t="s">
        <v>65</v>
      </c>
      <c r="F162" s="3" t="s">
        <v>7</v>
      </c>
      <c r="G162" s="12">
        <v>14.98</v>
      </c>
      <c r="H162" s="9" t="s">
        <v>5</v>
      </c>
      <c r="I162" s="1" t="str">
        <f>+IF(ISNA(VLOOKUP(E162,'2015outdoor'!E:F,2,FALSE)),"",VLOOKUP(E162,'2015outdoor'!E:F,2,FALSE))</f>
        <v>Oxnard CA</v>
      </c>
      <c r="J162" s="8"/>
    </row>
    <row r="163" spans="1:10" ht="15.75" thickBot="1" x14ac:dyDescent="0.3">
      <c r="A163" s="1" t="s">
        <v>372</v>
      </c>
      <c r="B163" s="1" t="s">
        <v>1009</v>
      </c>
      <c r="C163" s="1" t="s">
        <v>1006</v>
      </c>
      <c r="D163" s="1" t="s">
        <v>1030</v>
      </c>
      <c r="E163" s="3" t="s">
        <v>374</v>
      </c>
      <c r="F163" s="3" t="s">
        <v>7</v>
      </c>
      <c r="G163" s="12">
        <v>14.96</v>
      </c>
      <c r="H163" s="9" t="s">
        <v>5</v>
      </c>
      <c r="I163" s="1" t="str">
        <f>+IF(ISNA(VLOOKUP(E163,'2015outdoor'!E:F,2,FALSE)),"",VLOOKUP(E163,'2015outdoor'!E:F,2,FALSE))</f>
        <v>Houston TX</v>
      </c>
      <c r="J163" s="8"/>
    </row>
    <row r="164" spans="1:10" ht="15.75" thickBot="1" x14ac:dyDescent="0.3">
      <c r="A164" s="1" t="s">
        <v>372</v>
      </c>
      <c r="B164" s="1" t="s">
        <v>1009</v>
      </c>
      <c r="C164" s="1" t="s">
        <v>1006</v>
      </c>
      <c r="D164" s="1" t="s">
        <v>1030</v>
      </c>
      <c r="E164" s="3" t="s">
        <v>375</v>
      </c>
      <c r="F164" s="3" t="s">
        <v>7</v>
      </c>
      <c r="G164" s="12">
        <v>14.6</v>
      </c>
      <c r="H164" s="9" t="s">
        <v>5</v>
      </c>
      <c r="I164" s="1" t="str">
        <f>+IF(ISNA(VLOOKUP(E164,'2015outdoor'!E:F,2,FALSE)),"",VLOOKUP(E164,'2015outdoor'!E:F,2,FALSE))</f>
        <v>Long Beach CA</v>
      </c>
      <c r="J164" s="8"/>
    </row>
    <row r="165" spans="1:10" ht="15.75" thickBot="1" x14ac:dyDescent="0.3">
      <c r="A165" s="1" t="s">
        <v>372</v>
      </c>
      <c r="B165" s="1" t="s">
        <v>1009</v>
      </c>
      <c r="C165" s="1" t="s">
        <v>1006</v>
      </c>
      <c r="D165" s="1" t="s">
        <v>1030</v>
      </c>
      <c r="E165" s="3" t="s">
        <v>373</v>
      </c>
      <c r="F165" s="3" t="s">
        <v>7</v>
      </c>
      <c r="G165" s="12">
        <v>14.6</v>
      </c>
      <c r="H165" s="9" t="s">
        <v>5</v>
      </c>
      <c r="I165" s="1" t="str">
        <f>+IF(ISNA(VLOOKUP(E165,'2015outdoor'!E:F,2,FALSE)),"",VLOOKUP(E165,'2015outdoor'!E:F,2,FALSE))</f>
        <v>Norcross GA</v>
      </c>
      <c r="J165" s="8"/>
    </row>
    <row r="166" spans="1:10" ht="15.75" thickBot="1" x14ac:dyDescent="0.3">
      <c r="A166" s="1" t="s">
        <v>371</v>
      </c>
      <c r="B166" s="1" t="s">
        <v>1008</v>
      </c>
      <c r="C166" s="1" t="s">
        <v>1006</v>
      </c>
      <c r="D166" s="1" t="s">
        <v>1030</v>
      </c>
      <c r="E166" s="3" t="s">
        <v>109</v>
      </c>
      <c r="F166" s="3" t="s">
        <v>7</v>
      </c>
      <c r="G166" s="12">
        <v>16</v>
      </c>
      <c r="H166" s="9" t="s">
        <v>5</v>
      </c>
      <c r="I166" s="1" t="str">
        <f>+IF(ISNA(VLOOKUP(E166,'2015outdoor'!E:F,2,FALSE)),"",VLOOKUP(E166,'2015outdoor'!E:F,2,FALSE))</f>
        <v>Memphis TN</v>
      </c>
      <c r="J166" s="8"/>
    </row>
    <row r="167" spans="1:10" ht="15.75" thickBot="1" x14ac:dyDescent="0.3">
      <c r="A167" s="1" t="s">
        <v>259</v>
      </c>
      <c r="B167" s="1" t="s">
        <v>1010</v>
      </c>
      <c r="C167" s="1" t="s">
        <v>1006</v>
      </c>
      <c r="D167" s="1" t="s">
        <v>1025</v>
      </c>
      <c r="E167" s="3" t="s">
        <v>212</v>
      </c>
      <c r="F167" s="3" t="s">
        <v>7</v>
      </c>
      <c r="G167" s="13">
        <v>3.5879629629629629E-3</v>
      </c>
      <c r="H167" s="9" t="s">
        <v>5</v>
      </c>
      <c r="I167" s="1" t="str">
        <f>+IF(ISNA(VLOOKUP(E167,'2015outdoor'!E:F,2,FALSE)),"",VLOOKUP(E167,'2015outdoor'!E:F,2,FALSE))</f>
        <v/>
      </c>
      <c r="J167" s="14"/>
    </row>
    <row r="168" spans="1:10" ht="15.75" thickBot="1" x14ac:dyDescent="0.3">
      <c r="A168" s="1" t="s">
        <v>256</v>
      </c>
      <c r="B168" s="1" t="s">
        <v>1009</v>
      </c>
      <c r="C168" s="1" t="s">
        <v>1007</v>
      </c>
      <c r="D168" s="1" t="s">
        <v>1025</v>
      </c>
      <c r="E168" s="3" t="s">
        <v>257</v>
      </c>
      <c r="F168" s="3" t="s">
        <v>7</v>
      </c>
      <c r="G168" s="13" t="s">
        <v>17</v>
      </c>
      <c r="H168" s="9" t="s">
        <v>5</v>
      </c>
      <c r="I168" s="1" t="str">
        <f>+IF(ISNA(VLOOKUP(E168,'2015outdoor'!E:F,2,FALSE)),"",VLOOKUP(E168,'2015outdoor'!E:F,2,FALSE))</f>
        <v/>
      </c>
      <c r="J168" s="14"/>
    </row>
    <row r="169" spans="1:10" ht="15.75" thickBot="1" x14ac:dyDescent="0.3">
      <c r="A169" s="1" t="s">
        <v>249</v>
      </c>
      <c r="B169" s="1" t="s">
        <v>1008</v>
      </c>
      <c r="C169" s="1" t="s">
        <v>1007</v>
      </c>
      <c r="D169" s="1" t="s">
        <v>1025</v>
      </c>
      <c r="E169" s="3" t="s">
        <v>250</v>
      </c>
      <c r="F169" s="3" t="s">
        <v>7</v>
      </c>
      <c r="G169" s="13">
        <v>5.0802083333333333E-3</v>
      </c>
      <c r="H169" s="9" t="s">
        <v>5</v>
      </c>
      <c r="I169" s="1" t="str">
        <f>+IF(ISNA(VLOOKUP(E169,'2015outdoor'!E:F,2,FALSE)),"",VLOOKUP(E169,'2015outdoor'!E:F,2,FALSE))</f>
        <v/>
      </c>
      <c r="J169" s="14"/>
    </row>
    <row r="170" spans="1:10" ht="15.75" thickBot="1" x14ac:dyDescent="0.3">
      <c r="A170" s="1" t="s">
        <v>246</v>
      </c>
      <c r="B170" s="1" t="s">
        <v>1005</v>
      </c>
      <c r="C170" s="1" t="s">
        <v>1007</v>
      </c>
      <c r="D170" s="1" t="s">
        <v>1025</v>
      </c>
      <c r="E170" s="3" t="s">
        <v>152</v>
      </c>
      <c r="F170" s="3" t="s">
        <v>7</v>
      </c>
      <c r="G170" s="13">
        <v>3.9120370370370368E-3</v>
      </c>
      <c r="H170" s="9" t="s">
        <v>5</v>
      </c>
      <c r="I170" s="1" t="str">
        <f>+IF(ISNA(VLOOKUP(E170,'2015outdoor'!E:F,2,FALSE)),"",VLOOKUP(E170,'2015outdoor'!E:F,2,FALSE))</f>
        <v>West Bend WI</v>
      </c>
      <c r="J170" s="14"/>
    </row>
    <row r="171" spans="1:10" ht="15.75" thickBot="1" x14ac:dyDescent="0.3">
      <c r="A171" s="1" t="s">
        <v>268</v>
      </c>
      <c r="B171" s="1" t="s">
        <v>1011</v>
      </c>
      <c r="C171" s="1" t="s">
        <v>1006</v>
      </c>
      <c r="D171" s="1" t="s">
        <v>1025</v>
      </c>
      <c r="E171" s="3" t="s">
        <v>219</v>
      </c>
      <c r="F171" s="3" t="s">
        <v>7</v>
      </c>
      <c r="G171" s="13">
        <v>2.9371527777777777E-3</v>
      </c>
      <c r="H171" s="9" t="s">
        <v>5</v>
      </c>
      <c r="I171" s="1" t="str">
        <f>+IF(ISNA(VLOOKUP(E171,'2015outdoor'!E:F,2,FALSE)),"",VLOOKUP(E171,'2015outdoor'!E:F,2,FALSE))</f>
        <v/>
      </c>
      <c r="J171" s="14"/>
    </row>
    <row r="172" spans="1:10" ht="15.75" thickBot="1" x14ac:dyDescent="0.3">
      <c r="A172" s="1" t="s">
        <v>259</v>
      </c>
      <c r="B172" s="1" t="s">
        <v>1010</v>
      </c>
      <c r="C172" s="1" t="s">
        <v>1006</v>
      </c>
      <c r="D172" s="1" t="s">
        <v>1025</v>
      </c>
      <c r="E172" s="3" t="s">
        <v>213</v>
      </c>
      <c r="F172" s="3" t="s">
        <v>7</v>
      </c>
      <c r="G172" s="13">
        <v>3.1018518518518522E-3</v>
      </c>
      <c r="H172" s="9" t="s">
        <v>5</v>
      </c>
      <c r="I172" s="1" t="str">
        <f>+IF(ISNA(VLOOKUP(E172,'2015outdoor'!E:F,2,FALSE)),"",VLOOKUP(E172,'2015outdoor'!E:F,2,FALSE))</f>
        <v/>
      </c>
      <c r="J172" s="14"/>
    </row>
    <row r="173" spans="1:10" ht="15.75" thickBot="1" x14ac:dyDescent="0.3">
      <c r="A173" s="1" t="s">
        <v>276</v>
      </c>
      <c r="B173" s="1" t="s">
        <v>1012</v>
      </c>
      <c r="C173" s="1" t="s">
        <v>1007</v>
      </c>
      <c r="D173" s="1" t="s">
        <v>1025</v>
      </c>
      <c r="E173" s="3" t="s">
        <v>277</v>
      </c>
      <c r="F173" s="3" t="s">
        <v>7</v>
      </c>
      <c r="G173" s="13">
        <v>4.31712962962963E-3</v>
      </c>
      <c r="H173" s="9" t="s">
        <v>5</v>
      </c>
      <c r="I173" s="1" t="str">
        <f>+IF(ISNA(VLOOKUP(E173,'2015outdoor'!E:F,2,FALSE)),"",VLOOKUP(E173,'2015outdoor'!E:F,2,FALSE))</f>
        <v/>
      </c>
      <c r="J173" s="14"/>
    </row>
    <row r="174" spans="1:10" ht="15.75" thickBot="1" x14ac:dyDescent="0.3">
      <c r="A174" s="1" t="s">
        <v>259</v>
      </c>
      <c r="B174" s="1" t="s">
        <v>1010</v>
      </c>
      <c r="C174" s="1" t="s">
        <v>1006</v>
      </c>
      <c r="D174" s="1" t="s">
        <v>1025</v>
      </c>
      <c r="E174" s="3" t="s">
        <v>263</v>
      </c>
      <c r="F174" s="3" t="s">
        <v>7</v>
      </c>
      <c r="G174" s="13">
        <v>3.2754629629629631E-3</v>
      </c>
      <c r="H174" s="9" t="s">
        <v>5</v>
      </c>
      <c r="I174" s="1" t="str">
        <f>+IF(ISNA(VLOOKUP(E174,'2015outdoor'!E:F,2,FALSE)),"",VLOOKUP(E174,'2015outdoor'!E:F,2,FALSE))</f>
        <v/>
      </c>
      <c r="J174" s="14"/>
    </row>
    <row r="175" spans="1:10" ht="15.75" thickBot="1" x14ac:dyDescent="0.3">
      <c r="A175" s="1" t="s">
        <v>271</v>
      </c>
      <c r="B175" s="1" t="s">
        <v>1011</v>
      </c>
      <c r="C175" s="1" t="s">
        <v>1007</v>
      </c>
      <c r="D175" s="1" t="s">
        <v>1025</v>
      </c>
      <c r="E175" s="3" t="s">
        <v>272</v>
      </c>
      <c r="F175" s="3" t="s">
        <v>7</v>
      </c>
      <c r="G175" s="13">
        <v>3.7615740740740739E-3</v>
      </c>
      <c r="H175" s="9" t="s">
        <v>5</v>
      </c>
      <c r="I175" s="1" t="str">
        <f>+IF(ISNA(VLOOKUP(E175,'2015outdoor'!E:F,2,FALSE)),"",VLOOKUP(E175,'2015outdoor'!E:F,2,FALSE))</f>
        <v/>
      </c>
      <c r="J175" s="14"/>
    </row>
    <row r="176" spans="1:10" ht="15.75" thickBot="1" x14ac:dyDescent="0.3">
      <c r="A176" s="1" t="s">
        <v>256</v>
      </c>
      <c r="B176" s="1" t="s">
        <v>1009</v>
      </c>
      <c r="C176" s="1" t="s">
        <v>1007</v>
      </c>
      <c r="D176" s="1" t="s">
        <v>1025</v>
      </c>
      <c r="E176" s="3" t="s">
        <v>209</v>
      </c>
      <c r="F176" s="3" t="s">
        <v>7</v>
      </c>
      <c r="G176" s="13">
        <v>3.4574074074074073E-3</v>
      </c>
      <c r="H176" s="9" t="s">
        <v>5</v>
      </c>
      <c r="I176" s="1" t="str">
        <f>+IF(ISNA(VLOOKUP(E176,'2015outdoor'!E:F,2,FALSE)),"",VLOOKUP(E176,'2015outdoor'!E:F,2,FALSE))</f>
        <v/>
      </c>
      <c r="J176" s="14"/>
    </row>
    <row r="177" spans="1:10" ht="15.75" thickBot="1" x14ac:dyDescent="0.3">
      <c r="A177" s="1" t="s">
        <v>278</v>
      </c>
      <c r="B177" s="1" t="s">
        <v>1013</v>
      </c>
      <c r="C177" s="1" t="s">
        <v>1006</v>
      </c>
      <c r="D177" s="1" t="s">
        <v>1025</v>
      </c>
      <c r="E177" s="3" t="s">
        <v>280</v>
      </c>
      <c r="F177" s="3" t="s">
        <v>7</v>
      </c>
      <c r="G177" s="13">
        <v>3.8194444444444443E-3</v>
      </c>
      <c r="H177" s="9" t="s">
        <v>5</v>
      </c>
      <c r="I177" s="1" t="str">
        <f>+IF(ISNA(VLOOKUP(E177,'2015outdoor'!E:F,2,FALSE)),"",VLOOKUP(E177,'2015outdoor'!E:F,2,FALSE))</f>
        <v/>
      </c>
      <c r="J177" s="14"/>
    </row>
    <row r="178" spans="1:10" ht="15.75" thickBot="1" x14ac:dyDescent="0.3">
      <c r="A178" s="1" t="s">
        <v>259</v>
      </c>
      <c r="B178" s="1" t="s">
        <v>1010</v>
      </c>
      <c r="C178" s="1" t="s">
        <v>1006</v>
      </c>
      <c r="D178" s="1" t="s">
        <v>1025</v>
      </c>
      <c r="E178" s="3" t="s">
        <v>265</v>
      </c>
      <c r="F178" s="3" t="s">
        <v>7</v>
      </c>
      <c r="G178" s="13">
        <v>3.1243055555555555E-3</v>
      </c>
      <c r="H178" s="9" t="s">
        <v>5</v>
      </c>
      <c r="I178" s="1" t="str">
        <f>+IF(ISNA(VLOOKUP(E178,'2015outdoor'!E:F,2,FALSE)),"",VLOOKUP(E178,'2015outdoor'!E:F,2,FALSE))</f>
        <v>Rye NY</v>
      </c>
      <c r="J178" s="14"/>
    </row>
    <row r="179" spans="1:10" ht="15.75" thickBot="1" x14ac:dyDescent="0.3">
      <c r="A179" s="1" t="s">
        <v>276</v>
      </c>
      <c r="B179" s="1" t="s">
        <v>1012</v>
      </c>
      <c r="C179" s="1" t="s">
        <v>1007</v>
      </c>
      <c r="D179" s="1" t="s">
        <v>1025</v>
      </c>
      <c r="E179" s="3" t="s">
        <v>183</v>
      </c>
      <c r="F179" s="3" t="s">
        <v>7</v>
      </c>
      <c r="G179" s="13">
        <v>3.9953703703703705E-3</v>
      </c>
      <c r="H179" s="9" t="s">
        <v>5</v>
      </c>
      <c r="I179" s="1" t="str">
        <f>+IF(ISNA(VLOOKUP(E179,'2015outdoor'!E:F,2,FALSE)),"",VLOOKUP(E179,'2015outdoor'!E:F,2,FALSE))</f>
        <v>Pompey NY</v>
      </c>
      <c r="J179" s="14"/>
    </row>
    <row r="180" spans="1:10" ht="15.75" thickBot="1" x14ac:dyDescent="0.3">
      <c r="A180" s="1" t="s">
        <v>268</v>
      </c>
      <c r="B180" s="1" t="s">
        <v>1011</v>
      </c>
      <c r="C180" s="1" t="s">
        <v>1006</v>
      </c>
      <c r="D180" s="1" t="s">
        <v>1025</v>
      </c>
      <c r="E180" s="3" t="s">
        <v>270</v>
      </c>
      <c r="F180" s="3" t="s">
        <v>7</v>
      </c>
      <c r="G180" s="13">
        <v>3.2141203703703707E-3</v>
      </c>
      <c r="H180" s="9" t="s">
        <v>5</v>
      </c>
      <c r="I180" s="1" t="str">
        <f>+IF(ISNA(VLOOKUP(E180,'2015outdoor'!E:F,2,FALSE)),"",VLOOKUP(E180,'2015outdoor'!E:F,2,FALSE))</f>
        <v/>
      </c>
      <c r="J180" s="14"/>
    </row>
    <row r="181" spans="1:10" ht="15.75" thickBot="1" x14ac:dyDescent="0.3">
      <c r="A181" s="1" t="s">
        <v>256</v>
      </c>
      <c r="B181" s="1" t="s">
        <v>1009</v>
      </c>
      <c r="C181" s="1" t="s">
        <v>1007</v>
      </c>
      <c r="D181" s="1" t="s">
        <v>1025</v>
      </c>
      <c r="E181" s="3" t="s">
        <v>162</v>
      </c>
      <c r="F181" s="3" t="s">
        <v>7</v>
      </c>
      <c r="G181" s="13">
        <v>3.6805555555555554E-3</v>
      </c>
      <c r="H181" s="9" t="s">
        <v>5</v>
      </c>
      <c r="I181" s="1" t="str">
        <f>+IF(ISNA(VLOOKUP(E181,'2015outdoor'!E:F,2,FALSE)),"",VLOOKUP(E181,'2015outdoor'!E:F,2,FALSE))</f>
        <v/>
      </c>
      <c r="J181" s="14"/>
    </row>
    <row r="182" spans="1:10" ht="15.75" thickBot="1" x14ac:dyDescent="0.3">
      <c r="A182" s="1" t="s">
        <v>259</v>
      </c>
      <c r="B182" s="1" t="s">
        <v>1010</v>
      </c>
      <c r="C182" s="1" t="s">
        <v>1006</v>
      </c>
      <c r="D182" s="1" t="s">
        <v>1025</v>
      </c>
      <c r="E182" s="3" t="s">
        <v>264</v>
      </c>
      <c r="F182" s="3" t="s">
        <v>7</v>
      </c>
      <c r="G182" s="13">
        <v>3.1712962962962958E-3</v>
      </c>
      <c r="H182" s="9" t="s">
        <v>5</v>
      </c>
      <c r="I182" s="1" t="str">
        <f>+IF(ISNA(VLOOKUP(E182,'2015outdoor'!E:F,2,FALSE)),"",VLOOKUP(E182,'2015outdoor'!E:F,2,FALSE))</f>
        <v>Santa Rosa CA</v>
      </c>
      <c r="J182" s="14"/>
    </row>
    <row r="183" spans="1:10" ht="15.75" thickBot="1" x14ac:dyDescent="0.3">
      <c r="A183" s="1" t="s">
        <v>271</v>
      </c>
      <c r="B183" s="1" t="s">
        <v>1011</v>
      </c>
      <c r="C183" s="1" t="s">
        <v>1007</v>
      </c>
      <c r="D183" s="1" t="s">
        <v>1025</v>
      </c>
      <c r="E183" s="3" t="s">
        <v>274</v>
      </c>
      <c r="F183" s="3" t="s">
        <v>7</v>
      </c>
      <c r="G183" s="13">
        <v>3.7847222222222223E-3</v>
      </c>
      <c r="H183" s="9" t="s">
        <v>5</v>
      </c>
      <c r="I183" s="1" t="str">
        <f>+IF(ISNA(VLOOKUP(E183,'2015outdoor'!E:F,2,FALSE)),"",VLOOKUP(E183,'2015outdoor'!E:F,2,FALSE))</f>
        <v/>
      </c>
      <c r="J183" s="14"/>
    </row>
    <row r="184" spans="1:10" ht="15.75" thickBot="1" x14ac:dyDescent="0.3">
      <c r="A184" s="1" t="s">
        <v>284</v>
      </c>
      <c r="B184" s="1" t="s">
        <v>1014</v>
      </c>
      <c r="C184" s="1" t="s">
        <v>1006</v>
      </c>
      <c r="D184" s="1" t="s">
        <v>1025</v>
      </c>
      <c r="E184" s="3" t="s">
        <v>235</v>
      </c>
      <c r="F184" s="3" t="s">
        <v>7</v>
      </c>
      <c r="G184" s="13" t="s">
        <v>17</v>
      </c>
      <c r="H184" s="9" t="s">
        <v>5</v>
      </c>
      <c r="I184" s="1" t="str">
        <f>+IF(ISNA(VLOOKUP(E184,'2015outdoor'!E:F,2,FALSE)),"",VLOOKUP(E184,'2015outdoor'!E:F,2,FALSE))</f>
        <v/>
      </c>
      <c r="J184" s="14"/>
    </row>
    <row r="185" spans="1:10" ht="15.75" thickBot="1" x14ac:dyDescent="0.3">
      <c r="A185" s="1" t="s">
        <v>278</v>
      </c>
      <c r="B185" s="1" t="s">
        <v>1013</v>
      </c>
      <c r="C185" s="1" t="s">
        <v>1006</v>
      </c>
      <c r="D185" s="1" t="s">
        <v>1025</v>
      </c>
      <c r="E185" s="3" t="s">
        <v>232</v>
      </c>
      <c r="F185" s="3" t="s">
        <v>7</v>
      </c>
      <c r="G185" s="13" t="s">
        <v>17</v>
      </c>
      <c r="H185" s="9" t="s">
        <v>5</v>
      </c>
      <c r="I185" s="1" t="str">
        <f>+IF(ISNA(VLOOKUP(E185,'2015outdoor'!E:F,2,FALSE)),"",VLOOKUP(E185,'2015outdoor'!E:F,2,FALSE))</f>
        <v/>
      </c>
      <c r="J185" s="14"/>
    </row>
    <row r="186" spans="1:10" ht="15.75" thickBot="1" x14ac:dyDescent="0.3">
      <c r="A186" s="1" t="s">
        <v>271</v>
      </c>
      <c r="B186" s="1" t="s">
        <v>1011</v>
      </c>
      <c r="C186" s="1" t="s">
        <v>1007</v>
      </c>
      <c r="D186" s="1" t="s">
        <v>1025</v>
      </c>
      <c r="E186" s="3" t="s">
        <v>273</v>
      </c>
      <c r="F186" s="3" t="s">
        <v>7</v>
      </c>
      <c r="G186" s="13">
        <v>3.8194444444444443E-3</v>
      </c>
      <c r="H186" s="9" t="s">
        <v>5</v>
      </c>
      <c r="I186" s="1" t="str">
        <f>+IF(ISNA(VLOOKUP(E186,'2015outdoor'!E:F,2,FALSE)),"",VLOOKUP(E186,'2015outdoor'!E:F,2,FALSE))</f>
        <v/>
      </c>
      <c r="J186" s="14"/>
    </row>
    <row r="187" spans="1:10" ht="15.75" thickBot="1" x14ac:dyDescent="0.3">
      <c r="A187" s="1" t="s">
        <v>288</v>
      </c>
      <c r="B187" s="1" t="s">
        <v>1015</v>
      </c>
      <c r="C187" s="1" t="s">
        <v>1006</v>
      </c>
      <c r="D187" s="1" t="s">
        <v>1025</v>
      </c>
      <c r="E187" s="3" t="s">
        <v>238</v>
      </c>
      <c r="F187" s="3" t="s">
        <v>7</v>
      </c>
      <c r="G187" s="13">
        <v>4.6506944444444443E-3</v>
      </c>
      <c r="H187" s="9" t="s">
        <v>5</v>
      </c>
      <c r="I187" s="1" t="str">
        <f>+IF(ISNA(VLOOKUP(E187,'2015outdoor'!E:F,2,FALSE)),"",VLOOKUP(E187,'2015outdoor'!E:F,2,FALSE))</f>
        <v/>
      </c>
      <c r="J187" s="14"/>
    </row>
    <row r="188" spans="1:10" ht="15.75" thickBot="1" x14ac:dyDescent="0.3">
      <c r="A188" s="1" t="s">
        <v>284</v>
      </c>
      <c r="B188" s="1" t="s">
        <v>1014</v>
      </c>
      <c r="C188" s="1" t="s">
        <v>1006</v>
      </c>
      <c r="D188" s="1" t="s">
        <v>1025</v>
      </c>
      <c r="E188" s="3" t="s">
        <v>285</v>
      </c>
      <c r="F188" s="3" t="s">
        <v>7</v>
      </c>
      <c r="G188" s="13"/>
      <c r="H188" s="9" t="s">
        <v>5</v>
      </c>
      <c r="I188" s="1" t="str">
        <f>+IF(ISNA(VLOOKUP(E188,'2015outdoor'!E:F,2,FALSE)),"",VLOOKUP(E188,'2015outdoor'!E:F,2,FALSE))</f>
        <v/>
      </c>
      <c r="J188" s="14"/>
    </row>
    <row r="189" spans="1:10" ht="15.75" thickBot="1" x14ac:dyDescent="0.3">
      <c r="A189" s="1" t="s">
        <v>289</v>
      </c>
      <c r="B189" s="1" t="s">
        <v>1015</v>
      </c>
      <c r="C189" s="1" t="s">
        <v>1007</v>
      </c>
      <c r="D189" s="1" t="s">
        <v>1025</v>
      </c>
      <c r="E189" s="3" t="s">
        <v>92</v>
      </c>
      <c r="F189" s="3" t="s">
        <v>7</v>
      </c>
      <c r="G189" s="13">
        <v>4.7461805555555556E-3</v>
      </c>
      <c r="H189" s="9" t="s">
        <v>5</v>
      </c>
      <c r="I189" s="1" t="str">
        <f>+IF(ISNA(VLOOKUP(E189,'2015outdoor'!E:F,2,FALSE)),"",VLOOKUP(E189,'2015outdoor'!E:F,2,FALSE))</f>
        <v/>
      </c>
      <c r="J189" s="14"/>
    </row>
    <row r="190" spans="1:10" ht="15.75" thickBot="1" x14ac:dyDescent="0.3">
      <c r="A190" s="1" t="s">
        <v>268</v>
      </c>
      <c r="B190" s="1" t="s">
        <v>1011</v>
      </c>
      <c r="C190" s="1" t="s">
        <v>1006</v>
      </c>
      <c r="D190" s="1" t="s">
        <v>1025</v>
      </c>
      <c r="E190" s="3" t="s">
        <v>173</v>
      </c>
      <c r="F190" s="3" t="s">
        <v>7</v>
      </c>
      <c r="G190" s="13">
        <v>3.5879629629629629E-3</v>
      </c>
      <c r="H190" s="9" t="s">
        <v>5</v>
      </c>
      <c r="I190" s="1" t="str">
        <f>+IF(ISNA(VLOOKUP(E190,'2015outdoor'!E:F,2,FALSE)),"",VLOOKUP(E190,'2015outdoor'!E:F,2,FALSE))</f>
        <v>Orlando FL</v>
      </c>
      <c r="J190" s="14"/>
    </row>
    <row r="191" spans="1:10" ht="15.75" thickBot="1" x14ac:dyDescent="0.3">
      <c r="A191" s="1" t="s">
        <v>256</v>
      </c>
      <c r="B191" s="1" t="s">
        <v>1009</v>
      </c>
      <c r="C191" s="1" t="s">
        <v>1007</v>
      </c>
      <c r="D191" s="1" t="s">
        <v>1025</v>
      </c>
      <c r="E191" s="3" t="s">
        <v>210</v>
      </c>
      <c r="F191" s="3" t="s">
        <v>7</v>
      </c>
      <c r="G191" s="13">
        <v>3.6873842592592596E-3</v>
      </c>
      <c r="H191" s="9" t="s">
        <v>5</v>
      </c>
      <c r="I191" s="1" t="str">
        <f>+IF(ISNA(VLOOKUP(E191,'2015outdoor'!E:F,2,FALSE)),"",VLOOKUP(E191,'2015outdoor'!E:F,2,FALSE))</f>
        <v/>
      </c>
      <c r="J191" s="14"/>
    </row>
    <row r="192" spans="1:10" ht="15.75" thickBot="1" x14ac:dyDescent="0.3">
      <c r="A192" s="1" t="s">
        <v>249</v>
      </c>
      <c r="B192" s="1" t="s">
        <v>1008</v>
      </c>
      <c r="C192" s="1" t="s">
        <v>1007</v>
      </c>
      <c r="D192" s="1" t="s">
        <v>1025</v>
      </c>
      <c r="E192" s="3" t="s">
        <v>252</v>
      </c>
      <c r="F192" s="3" t="s">
        <v>7</v>
      </c>
      <c r="G192" s="13">
        <v>3.3333333333333335E-3</v>
      </c>
      <c r="H192" s="9" t="s">
        <v>5</v>
      </c>
      <c r="I192" s="1" t="str">
        <f>+IF(ISNA(VLOOKUP(E192,'2015outdoor'!E:F,2,FALSE)),"",VLOOKUP(E192,'2015outdoor'!E:F,2,FALSE))</f>
        <v/>
      </c>
      <c r="J192" s="14"/>
    </row>
    <row r="193" spans="1:10" ht="15.75" thickBot="1" x14ac:dyDescent="0.3">
      <c r="A193" s="1" t="s">
        <v>256</v>
      </c>
      <c r="B193" s="1" t="s">
        <v>1009</v>
      </c>
      <c r="C193" s="1" t="s">
        <v>1007</v>
      </c>
      <c r="D193" s="1" t="s">
        <v>1025</v>
      </c>
      <c r="E193" s="3" t="s">
        <v>258</v>
      </c>
      <c r="F193" s="3" t="s">
        <v>7</v>
      </c>
      <c r="G193" s="13">
        <v>3.7386574074074076E-3</v>
      </c>
      <c r="H193" s="9" t="s">
        <v>5</v>
      </c>
      <c r="I193" s="1" t="str">
        <f>+IF(ISNA(VLOOKUP(E193,'2015outdoor'!E:F,2,FALSE)),"",VLOOKUP(E193,'2015outdoor'!E:F,2,FALSE))</f>
        <v>Purchase NY</v>
      </c>
      <c r="J193" s="14"/>
    </row>
    <row r="194" spans="1:10" ht="15.75" thickBot="1" x14ac:dyDescent="0.3">
      <c r="A194" s="1" t="s">
        <v>244</v>
      </c>
      <c r="B194" s="1" t="s">
        <v>1005</v>
      </c>
      <c r="C194" s="1" t="s">
        <v>1006</v>
      </c>
      <c r="D194" s="1" t="s">
        <v>1025</v>
      </c>
      <c r="E194" s="3" t="s">
        <v>245</v>
      </c>
      <c r="F194" s="3" t="s">
        <v>7</v>
      </c>
      <c r="G194" s="13">
        <v>3.1249999999999997E-3</v>
      </c>
      <c r="H194" s="9" t="s">
        <v>5</v>
      </c>
      <c r="I194" s="1" t="str">
        <f>+IF(ISNA(VLOOKUP(E194,'2015outdoor'!E:F,2,FALSE)),"",VLOOKUP(E194,'2015outdoor'!E:F,2,FALSE))</f>
        <v/>
      </c>
      <c r="J194" s="14"/>
    </row>
    <row r="195" spans="1:10" ht="15.75" thickBot="1" x14ac:dyDescent="0.3">
      <c r="A195" s="1" t="s">
        <v>259</v>
      </c>
      <c r="B195" s="1" t="s">
        <v>1010</v>
      </c>
      <c r="C195" s="1" t="s">
        <v>1006</v>
      </c>
      <c r="D195" s="1" t="s">
        <v>1025</v>
      </c>
      <c r="E195" s="3" t="s">
        <v>260</v>
      </c>
      <c r="F195" s="3" t="s">
        <v>7</v>
      </c>
      <c r="G195" s="13">
        <v>3.0555555555555557E-3</v>
      </c>
      <c r="H195" s="9" t="s">
        <v>5</v>
      </c>
      <c r="I195" s="1" t="str">
        <f>+IF(ISNA(VLOOKUP(E195,'2015outdoor'!E:F,2,FALSE)),"",VLOOKUP(E195,'2015outdoor'!E:F,2,FALSE))</f>
        <v/>
      </c>
      <c r="J195" s="14"/>
    </row>
    <row r="196" spans="1:10" ht="15.75" thickBot="1" x14ac:dyDescent="0.3">
      <c r="A196" s="1" t="s">
        <v>259</v>
      </c>
      <c r="B196" s="1" t="s">
        <v>1010</v>
      </c>
      <c r="C196" s="1" t="s">
        <v>1006</v>
      </c>
      <c r="D196" s="1" t="s">
        <v>1025</v>
      </c>
      <c r="E196" s="3" t="s">
        <v>262</v>
      </c>
      <c r="F196" s="3" t="s">
        <v>7</v>
      </c>
      <c r="G196" s="13">
        <v>3.0258101851851852E-3</v>
      </c>
      <c r="H196" s="9" t="s">
        <v>5</v>
      </c>
      <c r="I196" s="1" t="str">
        <f>+IF(ISNA(VLOOKUP(E196,'2015outdoor'!E:F,2,FALSE)),"",VLOOKUP(E196,'2015outdoor'!E:F,2,FALSE))</f>
        <v>Philadelphia PA</v>
      </c>
      <c r="J196" s="14"/>
    </row>
    <row r="197" spans="1:10" ht="15.75" thickBot="1" x14ac:dyDescent="0.3">
      <c r="A197" s="1" t="s">
        <v>268</v>
      </c>
      <c r="B197" s="1" t="s">
        <v>1011</v>
      </c>
      <c r="C197" s="1" t="s">
        <v>1006</v>
      </c>
      <c r="D197" s="1" t="s">
        <v>1025</v>
      </c>
      <c r="E197" s="3" t="s">
        <v>220</v>
      </c>
      <c r="F197" s="3" t="s">
        <v>7</v>
      </c>
      <c r="G197" s="13">
        <v>3.2355324074074075E-3</v>
      </c>
      <c r="H197" s="9" t="s">
        <v>5</v>
      </c>
      <c r="I197" s="1" t="str">
        <f>+IF(ISNA(VLOOKUP(E197,'2015outdoor'!E:F,2,FALSE)),"",VLOOKUP(E197,'2015outdoor'!E:F,2,FALSE))</f>
        <v/>
      </c>
      <c r="J197" s="14"/>
    </row>
    <row r="198" spans="1:10" ht="15.75" thickBot="1" x14ac:dyDescent="0.3">
      <c r="A198" s="1" t="s">
        <v>249</v>
      </c>
      <c r="B198" s="1" t="s">
        <v>1008</v>
      </c>
      <c r="C198" s="1" t="s">
        <v>1007</v>
      </c>
      <c r="D198" s="1" t="s">
        <v>1025</v>
      </c>
      <c r="E198" s="3" t="s">
        <v>251</v>
      </c>
      <c r="F198" s="3" t="s">
        <v>7</v>
      </c>
      <c r="G198" s="13" t="s">
        <v>17</v>
      </c>
      <c r="H198" s="9" t="s">
        <v>5</v>
      </c>
      <c r="I198" s="1" t="str">
        <f>+IF(ISNA(VLOOKUP(E198,'2015outdoor'!E:F,2,FALSE)),"",VLOOKUP(E198,'2015outdoor'!E:F,2,FALSE))</f>
        <v>Indianapolis IN</v>
      </c>
      <c r="J198" s="14"/>
    </row>
    <row r="199" spans="1:10" ht="15.75" thickBot="1" x14ac:dyDescent="0.3">
      <c r="A199" s="1" t="s">
        <v>271</v>
      </c>
      <c r="B199" s="1" t="s">
        <v>1011</v>
      </c>
      <c r="C199" s="1" t="s">
        <v>1007</v>
      </c>
      <c r="D199" s="1" t="s">
        <v>1025</v>
      </c>
      <c r="E199" s="3" t="s">
        <v>176</v>
      </c>
      <c r="F199" s="3" t="s">
        <v>7</v>
      </c>
      <c r="G199" s="13">
        <v>3.645833333333333E-3</v>
      </c>
      <c r="H199" s="9" t="s">
        <v>5</v>
      </c>
      <c r="I199" s="1" t="str">
        <f>+IF(ISNA(VLOOKUP(E199,'2015outdoor'!E:F,2,FALSE)),"",VLOOKUP(E199,'2015outdoor'!E:F,2,FALSE))</f>
        <v>Atlanta GA</v>
      </c>
      <c r="J199" s="14"/>
    </row>
    <row r="200" spans="1:10" ht="15.75" thickBot="1" x14ac:dyDescent="0.3">
      <c r="A200" s="1" t="s">
        <v>266</v>
      </c>
      <c r="B200" s="1" t="s">
        <v>1010</v>
      </c>
      <c r="C200" s="1" t="s">
        <v>1007</v>
      </c>
      <c r="D200" s="1" t="s">
        <v>1025</v>
      </c>
      <c r="E200" s="3" t="s">
        <v>215</v>
      </c>
      <c r="F200" s="3" t="s">
        <v>7</v>
      </c>
      <c r="G200" s="13">
        <v>3.5465277777777782E-3</v>
      </c>
      <c r="H200" s="9" t="s">
        <v>5</v>
      </c>
      <c r="I200" s="1" t="str">
        <f>+IF(ISNA(VLOOKUP(E200,'2015outdoor'!E:F,2,FALSE)),"",VLOOKUP(E200,'2015outdoor'!E:F,2,FALSE))</f>
        <v>Birchrunville PA</v>
      </c>
      <c r="J200" s="14"/>
    </row>
    <row r="201" spans="1:10" ht="15.75" thickBot="1" x14ac:dyDescent="0.3">
      <c r="A201" s="1" t="s">
        <v>290</v>
      </c>
      <c r="B201" s="1" t="s">
        <v>1016</v>
      </c>
      <c r="C201" s="1" t="s">
        <v>1007</v>
      </c>
      <c r="D201" s="1" t="s">
        <v>1025</v>
      </c>
      <c r="E201" s="3" t="s">
        <v>243</v>
      </c>
      <c r="F201" s="3" t="s">
        <v>7</v>
      </c>
      <c r="G201" s="13"/>
      <c r="H201" s="9" t="s">
        <v>5</v>
      </c>
      <c r="I201" s="1" t="str">
        <f>+IF(ISNA(VLOOKUP(E201,'2015outdoor'!E:F,2,FALSE)),"",VLOOKUP(E201,'2015outdoor'!E:F,2,FALSE))</f>
        <v/>
      </c>
      <c r="J201" s="14"/>
    </row>
    <row r="202" spans="1:10" ht="15.75" thickBot="1" x14ac:dyDescent="0.3">
      <c r="A202" s="1" t="s">
        <v>266</v>
      </c>
      <c r="B202" s="1" t="s">
        <v>1010</v>
      </c>
      <c r="C202" s="1" t="s">
        <v>1007</v>
      </c>
      <c r="D202" s="1" t="s">
        <v>1025</v>
      </c>
      <c r="E202" s="3" t="s">
        <v>267</v>
      </c>
      <c r="F202" s="3" t="s">
        <v>7</v>
      </c>
      <c r="G202" s="13">
        <v>3.8202546296296296E-3</v>
      </c>
      <c r="H202" s="9" t="s">
        <v>5</v>
      </c>
      <c r="I202" s="1" t="str">
        <f>+IF(ISNA(VLOOKUP(E202,'2015outdoor'!E:F,2,FALSE)),"",VLOOKUP(E202,'2015outdoor'!E:F,2,FALSE))</f>
        <v/>
      </c>
      <c r="J202" s="14"/>
    </row>
    <row r="203" spans="1:10" ht="15.75" thickBot="1" x14ac:dyDescent="0.3">
      <c r="A203" s="1" t="s">
        <v>268</v>
      </c>
      <c r="B203" s="1" t="s">
        <v>1011</v>
      </c>
      <c r="C203" s="1" t="s">
        <v>1006</v>
      </c>
      <c r="D203" s="1" t="s">
        <v>1025</v>
      </c>
      <c r="E203" s="3" t="s">
        <v>269</v>
      </c>
      <c r="F203" s="3" t="s">
        <v>7</v>
      </c>
      <c r="G203" s="13">
        <v>3.3797453703703702E-3</v>
      </c>
      <c r="H203" s="9" t="s">
        <v>5</v>
      </c>
      <c r="I203" s="1" t="str">
        <f>+IF(ISNA(VLOOKUP(E203,'2015outdoor'!E:F,2,FALSE)),"",VLOOKUP(E203,'2015outdoor'!E:F,2,FALSE))</f>
        <v>Rancho Santa Margarita CA</v>
      </c>
      <c r="J203" s="14"/>
    </row>
    <row r="204" spans="1:10" ht="15.75" thickBot="1" x14ac:dyDescent="0.3">
      <c r="A204" s="1" t="s">
        <v>247</v>
      </c>
      <c r="B204" s="1" t="s">
        <v>1008</v>
      </c>
      <c r="C204" s="1" t="s">
        <v>1006</v>
      </c>
      <c r="D204" s="1" t="s">
        <v>1025</v>
      </c>
      <c r="E204" s="3" t="s">
        <v>200</v>
      </c>
      <c r="F204" s="3" t="s">
        <v>7</v>
      </c>
      <c r="G204" s="13">
        <v>2.8528935185185185E-3</v>
      </c>
      <c r="H204" s="9" t="s">
        <v>5</v>
      </c>
      <c r="I204" s="1" t="str">
        <f>+IF(ISNA(VLOOKUP(E204,'2015outdoor'!E:F,2,FALSE)),"",VLOOKUP(E204,'2015outdoor'!E:F,2,FALSE))</f>
        <v>Columbia NJ</v>
      </c>
      <c r="J204" s="14"/>
    </row>
    <row r="205" spans="1:10" ht="15.75" thickBot="1" x14ac:dyDescent="0.3">
      <c r="A205" s="1" t="s">
        <v>290</v>
      </c>
      <c r="B205" s="1" t="s">
        <v>1016</v>
      </c>
      <c r="C205" s="1" t="s">
        <v>1007</v>
      </c>
      <c r="D205" s="1" t="s">
        <v>1025</v>
      </c>
      <c r="E205" s="3" t="s">
        <v>242</v>
      </c>
      <c r="F205" s="3" t="s">
        <v>7</v>
      </c>
      <c r="G205" s="13"/>
      <c r="H205" s="9" t="s">
        <v>5</v>
      </c>
      <c r="I205" s="1" t="str">
        <f>+IF(ISNA(VLOOKUP(E205,'2015outdoor'!E:F,2,FALSE)),"",VLOOKUP(E205,'2015outdoor'!E:F,2,FALSE))</f>
        <v/>
      </c>
      <c r="J205" s="14"/>
    </row>
    <row r="206" spans="1:10" ht="15.75" thickBot="1" x14ac:dyDescent="0.3">
      <c r="A206" s="1" t="s">
        <v>282</v>
      </c>
      <c r="B206" s="1" t="s">
        <v>1013</v>
      </c>
      <c r="C206" s="1" t="s">
        <v>1007</v>
      </c>
      <c r="D206" s="1" t="s">
        <v>1025</v>
      </c>
      <c r="E206" s="3" t="s">
        <v>283</v>
      </c>
      <c r="F206" s="3" t="s">
        <v>7</v>
      </c>
      <c r="G206" s="13">
        <v>4.8611111111111112E-3</v>
      </c>
      <c r="H206" s="9" t="s">
        <v>5</v>
      </c>
      <c r="I206" s="1" t="str">
        <f>+IF(ISNA(VLOOKUP(E206,'2015outdoor'!E:F,2,FALSE)),"",VLOOKUP(E206,'2015outdoor'!E:F,2,FALSE))</f>
        <v/>
      </c>
      <c r="J206" s="14"/>
    </row>
    <row r="207" spans="1:10" ht="15.75" thickBot="1" x14ac:dyDescent="0.3">
      <c r="A207" s="1" t="s">
        <v>253</v>
      </c>
      <c r="B207" s="1" t="s">
        <v>1009</v>
      </c>
      <c r="C207" s="1" t="s">
        <v>1006</v>
      </c>
      <c r="D207" s="1" t="s">
        <v>1025</v>
      </c>
      <c r="E207" s="3" t="s">
        <v>255</v>
      </c>
      <c r="F207" s="3" t="s">
        <v>7</v>
      </c>
      <c r="G207" s="13">
        <v>3.0324074074074073E-3</v>
      </c>
      <c r="H207" s="9" t="s">
        <v>5</v>
      </c>
      <c r="I207" s="1" t="str">
        <f>+IF(ISNA(VLOOKUP(E207,'2015outdoor'!E:F,2,FALSE)),"",VLOOKUP(E207,'2015outdoor'!E:F,2,FALSE))</f>
        <v/>
      </c>
      <c r="J207" s="14"/>
    </row>
    <row r="208" spans="1:10" ht="15.75" thickBot="1" x14ac:dyDescent="0.3">
      <c r="A208" s="1" t="s">
        <v>253</v>
      </c>
      <c r="B208" s="1" t="s">
        <v>1009</v>
      </c>
      <c r="C208" s="1" t="s">
        <v>1006</v>
      </c>
      <c r="D208" s="1" t="s">
        <v>1025</v>
      </c>
      <c r="E208" s="3" t="s">
        <v>158</v>
      </c>
      <c r="F208" s="3" t="s">
        <v>7</v>
      </c>
      <c r="G208" s="13">
        <v>2.8935185185185188E-3</v>
      </c>
      <c r="H208" s="9" t="s">
        <v>5</v>
      </c>
      <c r="I208" s="1" t="str">
        <f>+IF(ISNA(VLOOKUP(E208,'2015outdoor'!E:F,2,FALSE)),"",VLOOKUP(E208,'2015outdoor'!E:F,2,FALSE))</f>
        <v/>
      </c>
      <c r="J208" s="14"/>
    </row>
    <row r="209" spans="1:10" ht="15.75" thickBot="1" x14ac:dyDescent="0.3">
      <c r="A209" s="1" t="s">
        <v>253</v>
      </c>
      <c r="B209" s="1" t="s">
        <v>1009</v>
      </c>
      <c r="C209" s="1" t="s">
        <v>1006</v>
      </c>
      <c r="D209" s="1" t="s">
        <v>1025</v>
      </c>
      <c r="E209" s="3" t="s">
        <v>204</v>
      </c>
      <c r="F209" s="3" t="s">
        <v>7</v>
      </c>
      <c r="G209" s="13">
        <v>3.3564814814814811E-3</v>
      </c>
      <c r="H209" s="9" t="s">
        <v>5</v>
      </c>
      <c r="I209" s="1" t="str">
        <f>+IF(ISNA(VLOOKUP(E209,'2015outdoor'!E:F,2,FALSE)),"",VLOOKUP(E209,'2015outdoor'!E:F,2,FALSE))</f>
        <v/>
      </c>
      <c r="J209" s="14"/>
    </row>
    <row r="210" spans="1:10" ht="15.75" thickBot="1" x14ac:dyDescent="0.3">
      <c r="A210" s="1" t="s">
        <v>284</v>
      </c>
      <c r="B210" s="1" t="s">
        <v>1014</v>
      </c>
      <c r="C210" s="1" t="s">
        <v>1006</v>
      </c>
      <c r="D210" s="1" t="s">
        <v>1025</v>
      </c>
      <c r="E210" s="3" t="s">
        <v>287</v>
      </c>
      <c r="F210" s="3" t="s">
        <v>7</v>
      </c>
      <c r="G210" s="13">
        <v>3.7731481481481483E-3</v>
      </c>
      <c r="H210" s="9" t="s">
        <v>5</v>
      </c>
      <c r="I210" s="1" t="str">
        <f>+IF(ISNA(VLOOKUP(E210,'2015outdoor'!E:F,2,FALSE)),"",VLOOKUP(E210,'2015outdoor'!E:F,2,FALSE))</f>
        <v/>
      </c>
      <c r="J210" s="14"/>
    </row>
    <row r="211" spans="1:10" ht="15.75" thickBot="1" x14ac:dyDescent="0.3">
      <c r="A211" s="1" t="s">
        <v>284</v>
      </c>
      <c r="B211" s="1" t="s">
        <v>1014</v>
      </c>
      <c r="C211" s="1" t="s">
        <v>1006</v>
      </c>
      <c r="D211" s="1" t="s">
        <v>1025</v>
      </c>
      <c r="E211" s="3" t="s">
        <v>286</v>
      </c>
      <c r="F211" s="3" t="s">
        <v>7</v>
      </c>
      <c r="G211" s="13">
        <v>4.108796296296297E-3</v>
      </c>
      <c r="H211" s="9" t="s">
        <v>5</v>
      </c>
      <c r="I211" s="1" t="str">
        <f>+IF(ISNA(VLOOKUP(E211,'2015outdoor'!E:F,2,FALSE)),"",VLOOKUP(E211,'2015outdoor'!E:F,2,FALSE))</f>
        <v/>
      </c>
      <c r="J211" s="14"/>
    </row>
    <row r="212" spans="1:10" ht="15.75" thickBot="1" x14ac:dyDescent="0.3">
      <c r="A212" s="1" t="s">
        <v>268</v>
      </c>
      <c r="B212" s="1" t="s">
        <v>1011</v>
      </c>
      <c r="C212" s="1" t="s">
        <v>1006</v>
      </c>
      <c r="D212" s="1" t="s">
        <v>1025</v>
      </c>
      <c r="E212" s="3" t="s">
        <v>218</v>
      </c>
      <c r="F212" s="3" t="s">
        <v>7</v>
      </c>
      <c r="G212" s="13">
        <v>3.0136574074074076E-3</v>
      </c>
      <c r="H212" s="9" t="s">
        <v>5</v>
      </c>
      <c r="I212" s="1" t="str">
        <f>+IF(ISNA(VLOOKUP(E212,'2015outdoor'!E:F,2,FALSE)),"",VLOOKUP(E212,'2015outdoor'!E:F,2,FALSE))</f>
        <v/>
      </c>
      <c r="J212" s="14"/>
    </row>
    <row r="213" spans="1:10" ht="15.75" thickBot="1" x14ac:dyDescent="0.3">
      <c r="A213" s="1" t="s">
        <v>253</v>
      </c>
      <c r="B213" s="1" t="s">
        <v>1009</v>
      </c>
      <c r="C213" s="1" t="s">
        <v>1006</v>
      </c>
      <c r="D213" s="1" t="s">
        <v>1025</v>
      </c>
      <c r="E213" s="3" t="s">
        <v>206</v>
      </c>
      <c r="F213" s="3" t="s">
        <v>7</v>
      </c>
      <c r="G213" s="13">
        <v>3.071990740740741E-3</v>
      </c>
      <c r="H213" s="9" t="s">
        <v>5</v>
      </c>
      <c r="I213" s="1" t="str">
        <f>+IF(ISNA(VLOOKUP(E213,'2015outdoor'!E:F,2,FALSE)),"",VLOOKUP(E213,'2015outdoor'!E:F,2,FALSE))</f>
        <v/>
      </c>
      <c r="J213" s="14"/>
    </row>
    <row r="214" spans="1:10" ht="15.75" thickBot="1" x14ac:dyDescent="0.3">
      <c r="A214" s="1" t="s">
        <v>278</v>
      </c>
      <c r="B214" s="1" t="s">
        <v>1013</v>
      </c>
      <c r="C214" s="1" t="s">
        <v>1006</v>
      </c>
      <c r="D214" s="1" t="s">
        <v>1025</v>
      </c>
      <c r="E214" s="3" t="s">
        <v>281</v>
      </c>
      <c r="F214" s="3" t="s">
        <v>7</v>
      </c>
      <c r="G214" s="13">
        <v>5.1504629629629635E-3</v>
      </c>
      <c r="H214" s="9" t="s">
        <v>5</v>
      </c>
      <c r="I214" s="1" t="str">
        <f>+IF(ISNA(VLOOKUP(E214,'2015outdoor'!E:F,2,FALSE)),"",VLOOKUP(E214,'2015outdoor'!E:F,2,FALSE))</f>
        <v>Accokeek MD</v>
      </c>
      <c r="J214" s="14"/>
    </row>
    <row r="215" spans="1:10" ht="15.75" thickBot="1" x14ac:dyDescent="0.3">
      <c r="A215" s="1" t="s">
        <v>278</v>
      </c>
      <c r="B215" s="1" t="s">
        <v>1013</v>
      </c>
      <c r="C215" s="1" t="s">
        <v>1006</v>
      </c>
      <c r="D215" s="1" t="s">
        <v>1025</v>
      </c>
      <c r="E215" s="3" t="s">
        <v>231</v>
      </c>
      <c r="F215" s="3" t="s">
        <v>7</v>
      </c>
      <c r="G215" s="13">
        <v>3.820138888888889E-3</v>
      </c>
      <c r="H215" s="9" t="s">
        <v>5</v>
      </c>
      <c r="I215" s="1" t="str">
        <f>+IF(ISNA(VLOOKUP(E215,'2015outdoor'!E:F,2,FALSE)),"",VLOOKUP(E215,'2015outdoor'!E:F,2,FALSE))</f>
        <v/>
      </c>
      <c r="J215" s="14"/>
    </row>
    <row r="216" spans="1:10" ht="15.75" thickBot="1" x14ac:dyDescent="0.3">
      <c r="A216" s="1" t="s">
        <v>253</v>
      </c>
      <c r="B216" s="1" t="s">
        <v>1009</v>
      </c>
      <c r="C216" s="1" t="s">
        <v>1006</v>
      </c>
      <c r="D216" s="1" t="s">
        <v>1025</v>
      </c>
      <c r="E216" s="3" t="s">
        <v>254</v>
      </c>
      <c r="F216" s="3" t="s">
        <v>7</v>
      </c>
      <c r="G216" s="13">
        <v>2.9166666666666668E-3</v>
      </c>
      <c r="H216" s="9" t="s">
        <v>5</v>
      </c>
      <c r="I216" s="1" t="str">
        <f>+IF(ISNA(VLOOKUP(E216,'2015outdoor'!E:F,2,FALSE)),"",VLOOKUP(E216,'2015outdoor'!E:F,2,FALSE))</f>
        <v/>
      </c>
      <c r="J216" s="14"/>
    </row>
    <row r="217" spans="1:10" ht="15.75" thickBot="1" x14ac:dyDescent="0.3">
      <c r="A217" s="1" t="s">
        <v>278</v>
      </c>
      <c r="B217" s="1" t="s">
        <v>1013</v>
      </c>
      <c r="C217" s="1" t="s">
        <v>1006</v>
      </c>
      <c r="D217" s="1" t="s">
        <v>1025</v>
      </c>
      <c r="E217" s="3" t="s">
        <v>279</v>
      </c>
      <c r="F217" s="3" t="s">
        <v>7</v>
      </c>
      <c r="G217" s="13">
        <v>4.1666666666666666E-3</v>
      </c>
      <c r="H217" s="9" t="s">
        <v>5</v>
      </c>
      <c r="I217" s="1" t="str">
        <f>+IF(ISNA(VLOOKUP(E217,'2015outdoor'!E:F,2,FALSE)),"",VLOOKUP(E217,'2015outdoor'!E:F,2,FALSE))</f>
        <v/>
      </c>
      <c r="J217" s="14"/>
    </row>
    <row r="218" spans="1:10" ht="15.75" thickBot="1" x14ac:dyDescent="0.3">
      <c r="A218" s="1" t="s">
        <v>288</v>
      </c>
      <c r="B218" s="1" t="s">
        <v>1015</v>
      </c>
      <c r="C218" s="1" t="s">
        <v>1006</v>
      </c>
      <c r="D218" s="1" t="s">
        <v>1025</v>
      </c>
      <c r="E218" s="3" t="s">
        <v>239</v>
      </c>
      <c r="F218" s="3" t="s">
        <v>7</v>
      </c>
      <c r="G218" s="13">
        <v>4.6874999999999998E-3</v>
      </c>
      <c r="H218" s="9" t="s">
        <v>5</v>
      </c>
      <c r="I218" s="1" t="str">
        <f>+IF(ISNA(VLOOKUP(E218,'2015outdoor'!E:F,2,FALSE)),"",VLOOKUP(E218,'2015outdoor'!E:F,2,FALSE))</f>
        <v/>
      </c>
      <c r="J218" s="14"/>
    </row>
    <row r="219" spans="1:10" ht="15.75" thickBot="1" x14ac:dyDescent="0.3">
      <c r="A219" s="1" t="s">
        <v>275</v>
      </c>
      <c r="B219" s="1" t="s">
        <v>1012</v>
      </c>
      <c r="C219" s="1" t="s">
        <v>1006</v>
      </c>
      <c r="D219" s="1" t="s">
        <v>1025</v>
      </c>
      <c r="E219" s="3" t="s">
        <v>228</v>
      </c>
      <c r="F219" s="3" t="s">
        <v>7</v>
      </c>
      <c r="G219" s="13">
        <v>3.645833333333333E-3</v>
      </c>
      <c r="H219" s="9" t="s">
        <v>5</v>
      </c>
      <c r="I219" s="1" t="str">
        <f>+IF(ISNA(VLOOKUP(E219,'2015outdoor'!E:F,2,FALSE)),"",VLOOKUP(E219,'2015outdoor'!E:F,2,FALSE))</f>
        <v/>
      </c>
      <c r="J219" s="14"/>
    </row>
    <row r="220" spans="1:10" ht="15.75" thickBot="1" x14ac:dyDescent="0.3">
      <c r="A220" s="1" t="s">
        <v>259</v>
      </c>
      <c r="B220" s="1" t="s">
        <v>1010</v>
      </c>
      <c r="C220" s="1" t="s">
        <v>1006</v>
      </c>
      <c r="D220" s="1" t="s">
        <v>1025</v>
      </c>
      <c r="E220" s="3" t="s">
        <v>261</v>
      </c>
      <c r="F220" s="3" t="s">
        <v>7</v>
      </c>
      <c r="G220" s="13">
        <v>3.1481481481481482E-3</v>
      </c>
      <c r="H220" s="9" t="s">
        <v>5</v>
      </c>
      <c r="I220" s="1" t="str">
        <f>+IF(ISNA(VLOOKUP(E220,'2015outdoor'!E:F,2,FALSE)),"",VLOOKUP(E220,'2015outdoor'!E:F,2,FALSE))</f>
        <v/>
      </c>
      <c r="J220" s="14"/>
    </row>
    <row r="221" spans="1:10" ht="15.75" thickBot="1" x14ac:dyDescent="0.3">
      <c r="A221" s="1" t="s">
        <v>275</v>
      </c>
      <c r="B221" s="1" t="s">
        <v>1012</v>
      </c>
      <c r="C221" s="1" t="s">
        <v>1006</v>
      </c>
      <c r="D221" s="1" t="s">
        <v>1025</v>
      </c>
      <c r="E221" s="3" t="s">
        <v>225</v>
      </c>
      <c r="F221" s="3" t="s">
        <v>7</v>
      </c>
      <c r="G221" s="13">
        <v>3.2106481481481482E-3</v>
      </c>
      <c r="H221" s="9" t="s">
        <v>5</v>
      </c>
      <c r="I221" s="1" t="str">
        <f>+IF(ISNA(VLOOKUP(E221,'2015outdoor'!E:F,2,FALSE)),"",VLOOKUP(E221,'2015outdoor'!E:F,2,FALSE))</f>
        <v>Williamsburg VA</v>
      </c>
      <c r="J221" s="14"/>
    </row>
    <row r="222" spans="1:10" ht="15.75" thickBot="1" x14ac:dyDescent="0.3">
      <c r="A222" s="1" t="s">
        <v>247</v>
      </c>
      <c r="B222" s="1" t="s">
        <v>1008</v>
      </c>
      <c r="C222" s="1" t="s">
        <v>1006</v>
      </c>
      <c r="D222" s="1" t="s">
        <v>1025</v>
      </c>
      <c r="E222" s="3" t="s">
        <v>248</v>
      </c>
      <c r="F222" s="3" t="s">
        <v>7</v>
      </c>
      <c r="G222" s="13">
        <v>3.0057870370370373E-3</v>
      </c>
      <c r="H222" s="9" t="s">
        <v>5</v>
      </c>
      <c r="I222" s="1" t="str">
        <f>+IF(ISNA(VLOOKUP(E222,'2015outdoor'!E:F,2,FALSE)),"",VLOOKUP(E222,'2015outdoor'!E:F,2,FALSE))</f>
        <v/>
      </c>
      <c r="J222" s="14"/>
    </row>
    <row r="223" spans="1:10" ht="15.75" thickBot="1" x14ac:dyDescent="0.3">
      <c r="A223" s="1" t="s">
        <v>275</v>
      </c>
      <c r="B223" s="1" t="s">
        <v>1012</v>
      </c>
      <c r="C223" s="1" t="s">
        <v>1006</v>
      </c>
      <c r="D223" s="1" t="s">
        <v>1025</v>
      </c>
      <c r="E223" s="3" t="s">
        <v>226</v>
      </c>
      <c r="F223" s="3" t="s">
        <v>7</v>
      </c>
      <c r="G223" s="13">
        <v>3.5763888888888894E-3</v>
      </c>
      <c r="H223" s="9" t="s">
        <v>5</v>
      </c>
      <c r="I223" s="1" t="str">
        <f>+IF(ISNA(VLOOKUP(E223,'2015outdoor'!E:F,2,FALSE)),"",VLOOKUP(E223,'2015outdoor'!E:F,2,FALSE))</f>
        <v>Ithaca NY</v>
      </c>
      <c r="J223" s="14"/>
    </row>
    <row r="224" spans="1:10" ht="15.75" thickBot="1" x14ac:dyDescent="0.3">
      <c r="A224" s="1" t="s">
        <v>585</v>
      </c>
      <c r="B224" s="1" t="s">
        <v>1013</v>
      </c>
      <c r="C224" s="1" t="s">
        <v>1006</v>
      </c>
      <c r="D224" s="1" t="s">
        <v>1043</v>
      </c>
      <c r="E224" s="3" t="s">
        <v>572</v>
      </c>
      <c r="F224" s="3" t="s">
        <v>7</v>
      </c>
      <c r="G224" s="15">
        <v>8.7129629629629626E-2</v>
      </c>
      <c r="H224" s="9" t="s">
        <v>5</v>
      </c>
      <c r="I224" s="1" t="str">
        <f>+IF(ISNA(VLOOKUP(E224,'2015outdoor'!E:F,2,FALSE)),"",VLOOKUP(E224,'2015outdoor'!E:F,2,FALSE))</f>
        <v>Whittier NC</v>
      </c>
      <c r="J224" s="27"/>
    </row>
    <row r="225" spans="1:10" ht="15.75" thickBot="1" x14ac:dyDescent="0.3">
      <c r="A225" s="1" t="s">
        <v>581</v>
      </c>
      <c r="B225" s="1" t="s">
        <v>1010</v>
      </c>
      <c r="C225" s="1" t="s">
        <v>1006</v>
      </c>
      <c r="D225" s="1" t="s">
        <v>1043</v>
      </c>
      <c r="E225" s="3" t="s">
        <v>419</v>
      </c>
      <c r="F225" s="3" t="s">
        <v>7</v>
      </c>
      <c r="G225" s="15">
        <v>9.0277777777777776E-2</v>
      </c>
      <c r="H225" s="9" t="s">
        <v>5</v>
      </c>
      <c r="I225" s="1" t="str">
        <f>+IF(ISNA(VLOOKUP(E225,'2015outdoor'!E:F,2,FALSE)),"",VLOOKUP(E225,'2015outdoor'!E:F,2,FALSE))</f>
        <v/>
      </c>
      <c r="J225" s="27"/>
    </row>
    <row r="226" spans="1:10" ht="15.75" thickBot="1" x14ac:dyDescent="0.3">
      <c r="A226" s="1" t="s">
        <v>592</v>
      </c>
      <c r="B226" s="1" t="s">
        <v>1016</v>
      </c>
      <c r="C226" s="1" t="s">
        <v>1006</v>
      </c>
      <c r="D226" s="1" t="s">
        <v>1043</v>
      </c>
      <c r="E226" s="3" t="s">
        <v>466</v>
      </c>
      <c r="F226" s="3" t="s">
        <v>7</v>
      </c>
      <c r="G226" s="15">
        <v>0.10069444444444443</v>
      </c>
      <c r="H226" s="9" t="s">
        <v>5</v>
      </c>
      <c r="I226" s="1" t="str">
        <f>+IF(ISNA(VLOOKUP(E226,'2015outdoor'!E:F,2,FALSE)),"",VLOOKUP(E226,'2015outdoor'!E:F,2,FALSE))</f>
        <v/>
      </c>
      <c r="J226" s="27"/>
    </row>
    <row r="227" spans="1:10" ht="15.75" thickBot="1" x14ac:dyDescent="0.3">
      <c r="A227" s="1" t="s">
        <v>587</v>
      </c>
      <c r="B227" s="1" t="s">
        <v>1013</v>
      </c>
      <c r="C227" s="1" t="s">
        <v>1007</v>
      </c>
      <c r="D227" s="1" t="s">
        <v>1043</v>
      </c>
      <c r="E227" s="3" t="s">
        <v>440</v>
      </c>
      <c r="F227" s="3" t="s">
        <v>7</v>
      </c>
      <c r="G227" s="15">
        <v>0.10246527777777777</v>
      </c>
      <c r="H227" s="9" t="s">
        <v>5</v>
      </c>
      <c r="I227" s="1" t="str">
        <f>+IF(ISNA(VLOOKUP(E227,'2015outdoor'!E:F,2,FALSE)),"",VLOOKUP(E227,'2015outdoor'!E:F,2,FALSE))</f>
        <v>Palm Springs CA</v>
      </c>
      <c r="J227" s="27"/>
    </row>
    <row r="228" spans="1:10" ht="15.75" thickBot="1" x14ac:dyDescent="0.3">
      <c r="A228" s="1" t="s">
        <v>581</v>
      </c>
      <c r="B228" s="1" t="s">
        <v>1010</v>
      </c>
      <c r="C228" s="1" t="s">
        <v>1006</v>
      </c>
      <c r="D228" s="1" t="s">
        <v>1043</v>
      </c>
      <c r="E228" s="3" t="s">
        <v>420</v>
      </c>
      <c r="F228" s="3" t="s">
        <v>7</v>
      </c>
      <c r="G228" s="15">
        <v>7.3495370370370364E-2</v>
      </c>
      <c r="H228" s="9" t="s">
        <v>5</v>
      </c>
      <c r="I228" s="1" t="str">
        <f>+IF(ISNA(VLOOKUP(E228,'2015outdoor'!E:F,2,FALSE)),"",VLOOKUP(E228,'2015outdoor'!E:F,2,FALSE))</f>
        <v>Jackson MI</v>
      </c>
      <c r="J228" s="27"/>
    </row>
    <row r="229" spans="1:10" ht="15.75" thickBot="1" x14ac:dyDescent="0.3">
      <c r="A229" s="1" t="s">
        <v>587</v>
      </c>
      <c r="B229" s="1" t="s">
        <v>1013</v>
      </c>
      <c r="C229" s="1" t="s">
        <v>1007</v>
      </c>
      <c r="D229" s="1" t="s">
        <v>1043</v>
      </c>
      <c r="E229" s="3" t="s">
        <v>445</v>
      </c>
      <c r="F229" s="3" t="s">
        <v>7</v>
      </c>
      <c r="G229" s="15" t="s">
        <v>17</v>
      </c>
      <c r="H229" s="9" t="s">
        <v>5</v>
      </c>
      <c r="I229" s="1" t="str">
        <f>+IF(ISNA(VLOOKUP(E229,'2015outdoor'!E:F,2,FALSE)),"",VLOOKUP(E229,'2015outdoor'!E:F,2,FALSE))</f>
        <v/>
      </c>
      <c r="J229" s="27"/>
    </row>
    <row r="230" spans="1:10" ht="15.75" thickBot="1" x14ac:dyDescent="0.3">
      <c r="A230" s="1" t="s">
        <v>584</v>
      </c>
      <c r="B230" s="1" t="s">
        <v>1012</v>
      </c>
      <c r="C230" s="1" t="s">
        <v>1007</v>
      </c>
      <c r="D230" s="1" t="s">
        <v>1043</v>
      </c>
      <c r="E230" s="3" t="s">
        <v>431</v>
      </c>
      <c r="F230" s="3" t="s">
        <v>7</v>
      </c>
      <c r="G230" s="15" t="s">
        <v>17</v>
      </c>
      <c r="H230" s="9" t="s">
        <v>5</v>
      </c>
      <c r="I230" s="1" t="str">
        <f>+IF(ISNA(VLOOKUP(E230,'2015outdoor'!E:F,2,FALSE)),"",VLOOKUP(E230,'2015outdoor'!E:F,2,FALSE))</f>
        <v/>
      </c>
      <c r="J230" s="27"/>
    </row>
    <row r="231" spans="1:10" ht="15.75" thickBot="1" x14ac:dyDescent="0.3">
      <c r="A231" s="1" t="s">
        <v>587</v>
      </c>
      <c r="B231" s="1" t="s">
        <v>1013</v>
      </c>
      <c r="C231" s="1" t="s">
        <v>1007</v>
      </c>
      <c r="D231" s="1" t="s">
        <v>1043</v>
      </c>
      <c r="E231" s="3" t="s">
        <v>447</v>
      </c>
      <c r="F231" s="3" t="s">
        <v>7</v>
      </c>
      <c r="G231" s="15">
        <v>0.1076388888888889</v>
      </c>
      <c r="H231" s="9" t="s">
        <v>5</v>
      </c>
      <c r="I231" s="1" t="str">
        <f>+IF(ISNA(VLOOKUP(E231,'2015outdoor'!E:F,2,FALSE)),"",VLOOKUP(E231,'2015outdoor'!E:F,2,FALSE))</f>
        <v/>
      </c>
      <c r="J231" s="27"/>
    </row>
    <row r="232" spans="1:10" ht="15.75" thickBot="1" x14ac:dyDescent="0.3">
      <c r="A232" s="1" t="s">
        <v>588</v>
      </c>
      <c r="B232" s="1" t="s">
        <v>1014</v>
      </c>
      <c r="C232" s="1" t="s">
        <v>1006</v>
      </c>
      <c r="D232" s="1" t="s">
        <v>1043</v>
      </c>
      <c r="E232" s="3" t="s">
        <v>589</v>
      </c>
      <c r="F232" s="3" t="s">
        <v>7</v>
      </c>
      <c r="G232" s="15">
        <v>9.3506944444444448E-2</v>
      </c>
      <c r="H232" s="9" t="s">
        <v>5</v>
      </c>
      <c r="I232" s="1" t="str">
        <f>+IF(ISNA(VLOOKUP(E232,'2015outdoor'!E:F,2,FALSE)),"",VLOOKUP(E232,'2015outdoor'!E:F,2,FALSE))</f>
        <v/>
      </c>
      <c r="J232" s="27"/>
    </row>
    <row r="233" spans="1:10" ht="15.75" thickBot="1" x14ac:dyDescent="0.3">
      <c r="A233" s="1" t="s">
        <v>588</v>
      </c>
      <c r="B233" s="1" t="s">
        <v>1014</v>
      </c>
      <c r="C233" s="1" t="s">
        <v>1006</v>
      </c>
      <c r="D233" s="1" t="s">
        <v>1043</v>
      </c>
      <c r="E233" s="3" t="s">
        <v>449</v>
      </c>
      <c r="F233" s="3" t="s">
        <v>7</v>
      </c>
      <c r="G233" s="15">
        <v>9.7222222222222224E-2</v>
      </c>
      <c r="H233" s="9" t="s">
        <v>5</v>
      </c>
      <c r="I233" s="1" t="str">
        <f>+IF(ISNA(VLOOKUP(E233,'2015outdoor'!E:F,2,FALSE)),"",VLOOKUP(E233,'2015outdoor'!E:F,2,FALSE))</f>
        <v/>
      </c>
      <c r="J233" s="27"/>
    </row>
    <row r="234" spans="1:10" ht="15.75" thickBot="1" x14ac:dyDescent="0.3">
      <c r="A234" s="1" t="s">
        <v>591</v>
      </c>
      <c r="B234" s="1" t="s">
        <v>1015</v>
      </c>
      <c r="C234" s="1" t="s">
        <v>1006</v>
      </c>
      <c r="D234" s="1" t="s">
        <v>1043</v>
      </c>
      <c r="E234" s="3" t="s">
        <v>457</v>
      </c>
      <c r="F234" s="3" t="s">
        <v>7</v>
      </c>
      <c r="G234" s="15">
        <v>0.10416666666666667</v>
      </c>
      <c r="H234" s="9" t="s">
        <v>5</v>
      </c>
      <c r="I234" s="1" t="str">
        <f>+IF(ISNA(VLOOKUP(E234,'2015outdoor'!E:F,2,FALSE)),"",VLOOKUP(E234,'2015outdoor'!E:F,2,FALSE))</f>
        <v>Palm Springs CA</v>
      </c>
      <c r="J234" s="27"/>
    </row>
    <row r="235" spans="1:10" ht="15.75" thickBot="1" x14ac:dyDescent="0.3">
      <c r="A235" s="1" t="s">
        <v>585</v>
      </c>
      <c r="B235" s="1" t="s">
        <v>1013</v>
      </c>
      <c r="C235" s="1" t="s">
        <v>1006</v>
      </c>
      <c r="D235" s="1" t="s">
        <v>1043</v>
      </c>
      <c r="E235" s="3" t="s">
        <v>571</v>
      </c>
      <c r="F235" s="3" t="s">
        <v>7</v>
      </c>
      <c r="G235" s="15" t="s">
        <v>17</v>
      </c>
      <c r="H235" s="9" t="s">
        <v>5</v>
      </c>
      <c r="I235" s="1" t="str">
        <f>+IF(ISNA(VLOOKUP(E235,'2015outdoor'!E:F,2,FALSE)),"",VLOOKUP(E235,'2015outdoor'!E:F,2,FALSE))</f>
        <v/>
      </c>
      <c r="J235" s="27"/>
    </row>
    <row r="236" spans="1:10" ht="15.75" thickBot="1" x14ac:dyDescent="0.3">
      <c r="A236" s="1" t="s">
        <v>587</v>
      </c>
      <c r="B236" s="1" t="s">
        <v>1013</v>
      </c>
      <c r="C236" s="1" t="s">
        <v>1007</v>
      </c>
      <c r="D236" s="1" t="s">
        <v>1043</v>
      </c>
      <c r="E236" s="3" t="s">
        <v>443</v>
      </c>
      <c r="F236" s="3" t="s">
        <v>7</v>
      </c>
      <c r="G236" s="15" t="s">
        <v>17</v>
      </c>
      <c r="H236" s="9" t="s">
        <v>5</v>
      </c>
      <c r="I236" s="1" t="str">
        <f>+IF(ISNA(VLOOKUP(E236,'2015outdoor'!E:F,2,FALSE)),"",VLOOKUP(E236,'2015outdoor'!E:F,2,FALSE))</f>
        <v/>
      </c>
      <c r="J236" s="27"/>
    </row>
    <row r="237" spans="1:10" ht="15.75" thickBot="1" x14ac:dyDescent="0.3">
      <c r="A237" s="1" t="s">
        <v>587</v>
      </c>
      <c r="B237" s="1" t="s">
        <v>1013</v>
      </c>
      <c r="C237" s="1" t="s">
        <v>1007</v>
      </c>
      <c r="D237" s="1" t="s">
        <v>1043</v>
      </c>
      <c r="E237" s="3" t="s">
        <v>441</v>
      </c>
      <c r="F237" s="3" t="s">
        <v>7</v>
      </c>
      <c r="G237" s="15">
        <v>0.10416666666666667</v>
      </c>
      <c r="H237" s="9" t="s">
        <v>5</v>
      </c>
      <c r="I237" s="1" t="str">
        <f>+IF(ISNA(VLOOKUP(E237,'2015outdoor'!E:F,2,FALSE)),"",VLOOKUP(E237,'2015outdoor'!E:F,2,FALSE))</f>
        <v/>
      </c>
      <c r="J237" s="27"/>
    </row>
    <row r="238" spans="1:10" ht="15.75" thickBot="1" x14ac:dyDescent="0.3">
      <c r="A238" s="1" t="s">
        <v>587</v>
      </c>
      <c r="B238" s="1" t="s">
        <v>1013</v>
      </c>
      <c r="C238" s="1" t="s">
        <v>1007</v>
      </c>
      <c r="D238" s="1" t="s">
        <v>1043</v>
      </c>
      <c r="E238" s="3" t="s">
        <v>446</v>
      </c>
      <c r="F238" s="3" t="s">
        <v>7</v>
      </c>
      <c r="G238" s="15" t="s">
        <v>17</v>
      </c>
      <c r="H238" s="9" t="s">
        <v>5</v>
      </c>
      <c r="I238" s="1" t="str">
        <f>+IF(ISNA(VLOOKUP(E238,'2015outdoor'!E:F,2,FALSE)),"",VLOOKUP(E238,'2015outdoor'!E:F,2,FALSE))</f>
        <v/>
      </c>
      <c r="J238" s="27"/>
    </row>
    <row r="239" spans="1:10" ht="15.75" thickBot="1" x14ac:dyDescent="0.3">
      <c r="A239" s="1" t="s">
        <v>582</v>
      </c>
      <c r="B239" s="1" t="s">
        <v>1011</v>
      </c>
      <c r="C239" s="1" t="s">
        <v>1006</v>
      </c>
      <c r="D239" s="1" t="s">
        <v>1043</v>
      </c>
      <c r="E239" s="3" t="s">
        <v>423</v>
      </c>
      <c r="F239" s="3" t="s">
        <v>7</v>
      </c>
      <c r="G239" s="15">
        <v>7.8472222222222221E-2</v>
      </c>
      <c r="H239" s="9" t="s">
        <v>5</v>
      </c>
      <c r="I239" s="1" t="str">
        <f>+IF(ISNA(VLOOKUP(E239,'2015outdoor'!E:F,2,FALSE)),"",VLOOKUP(E239,'2015outdoor'!E:F,2,FALSE))</f>
        <v/>
      </c>
      <c r="J239" s="27"/>
    </row>
    <row r="240" spans="1:10" ht="15.75" thickBot="1" x14ac:dyDescent="0.3">
      <c r="A240" s="1" t="s">
        <v>592</v>
      </c>
      <c r="B240" s="1" t="s">
        <v>1016</v>
      </c>
      <c r="C240" s="1" t="s">
        <v>1006</v>
      </c>
      <c r="D240" s="1" t="s">
        <v>1043</v>
      </c>
      <c r="E240" s="3" t="s">
        <v>467</v>
      </c>
      <c r="F240" s="3" t="s">
        <v>7</v>
      </c>
      <c r="G240" s="15"/>
      <c r="H240" s="9" t="s">
        <v>5</v>
      </c>
      <c r="I240" s="1" t="str">
        <f>+IF(ISNA(VLOOKUP(E240,'2015outdoor'!E:F,2,FALSE)),"",VLOOKUP(E240,'2015outdoor'!E:F,2,FALSE))</f>
        <v/>
      </c>
      <c r="J240" s="27"/>
    </row>
    <row r="241" spans="1:10" ht="15.75" thickBot="1" x14ac:dyDescent="0.3">
      <c r="A241" s="1" t="s">
        <v>581</v>
      </c>
      <c r="B241" s="1" t="s">
        <v>1010</v>
      </c>
      <c r="C241" s="1" t="s">
        <v>1006</v>
      </c>
      <c r="D241" s="1" t="s">
        <v>1043</v>
      </c>
      <c r="E241" s="3" t="s">
        <v>418</v>
      </c>
      <c r="F241" s="3" t="s">
        <v>7</v>
      </c>
      <c r="G241" s="15">
        <v>8.3333333333333329E-2</v>
      </c>
      <c r="H241" s="9" t="s">
        <v>5</v>
      </c>
      <c r="I241" s="1" t="str">
        <f>+IF(ISNA(VLOOKUP(E241,'2015outdoor'!E:F,2,FALSE)),"",VLOOKUP(E241,'2015outdoor'!E:F,2,FALSE))</f>
        <v/>
      </c>
      <c r="J241" s="27"/>
    </row>
    <row r="242" spans="1:10" ht="15.75" thickBot="1" x14ac:dyDescent="0.3">
      <c r="A242" s="1" t="s">
        <v>585</v>
      </c>
      <c r="B242" s="1" t="s">
        <v>1013</v>
      </c>
      <c r="C242" s="1" t="s">
        <v>1006</v>
      </c>
      <c r="D242" s="1" t="s">
        <v>1043</v>
      </c>
      <c r="E242" s="3" t="s">
        <v>436</v>
      </c>
      <c r="F242" s="3" t="s">
        <v>7</v>
      </c>
      <c r="G242" s="15" t="s">
        <v>17</v>
      </c>
      <c r="H242" s="9" t="s">
        <v>5</v>
      </c>
      <c r="I242" s="1" t="str">
        <f>+IF(ISNA(VLOOKUP(E242,'2015outdoor'!E:F,2,FALSE)),"",VLOOKUP(E242,'2015outdoor'!E:F,2,FALSE))</f>
        <v/>
      </c>
      <c r="J242" s="27"/>
    </row>
    <row r="243" spans="1:10" ht="15.75" thickBot="1" x14ac:dyDescent="0.3">
      <c r="A243" s="1" t="s">
        <v>587</v>
      </c>
      <c r="B243" s="1" t="s">
        <v>1013</v>
      </c>
      <c r="C243" s="1" t="s">
        <v>1007</v>
      </c>
      <c r="D243" s="1" t="s">
        <v>1043</v>
      </c>
      <c r="E243" s="3" t="s">
        <v>444</v>
      </c>
      <c r="F243" s="3" t="s">
        <v>7</v>
      </c>
      <c r="G243" s="15"/>
      <c r="H243" s="9" t="s">
        <v>5</v>
      </c>
      <c r="I243" s="1" t="str">
        <f>+IF(ISNA(VLOOKUP(E243,'2015outdoor'!E:F,2,FALSE)),"",VLOOKUP(E243,'2015outdoor'!E:F,2,FALSE))</f>
        <v/>
      </c>
      <c r="J243" s="27"/>
    </row>
    <row r="244" spans="1:10" ht="15.75" thickBot="1" x14ac:dyDescent="0.3">
      <c r="A244" s="1" t="s">
        <v>582</v>
      </c>
      <c r="B244" s="1" t="s">
        <v>1011</v>
      </c>
      <c r="C244" s="1" t="s">
        <v>1006</v>
      </c>
      <c r="D244" s="1" t="s">
        <v>1043</v>
      </c>
      <c r="E244" s="3" t="s">
        <v>422</v>
      </c>
      <c r="F244" s="3" t="s">
        <v>7</v>
      </c>
      <c r="G244" s="15">
        <v>0.10086805555555556</v>
      </c>
      <c r="H244" s="9" t="s">
        <v>5</v>
      </c>
      <c r="I244" s="1" t="str">
        <f>+IF(ISNA(VLOOKUP(E244,'2015outdoor'!E:F,2,FALSE)),"",VLOOKUP(E244,'2015outdoor'!E:F,2,FALSE))</f>
        <v/>
      </c>
      <c r="J244" s="27"/>
    </row>
    <row r="245" spans="1:10" ht="15.75" thickBot="1" x14ac:dyDescent="0.3">
      <c r="A245" s="1" t="s">
        <v>585</v>
      </c>
      <c r="B245" s="1" t="s">
        <v>1013</v>
      </c>
      <c r="C245" s="1" t="s">
        <v>1006</v>
      </c>
      <c r="D245" s="1" t="s">
        <v>1043</v>
      </c>
      <c r="E245" s="3" t="s">
        <v>435</v>
      </c>
      <c r="F245" s="3" t="s">
        <v>7</v>
      </c>
      <c r="G245" s="15">
        <v>9.7222222222222224E-2</v>
      </c>
      <c r="H245" s="9" t="s">
        <v>5</v>
      </c>
      <c r="I245" s="1" t="str">
        <f>+IF(ISNA(VLOOKUP(E245,'2015outdoor'!E:F,2,FALSE)),"",VLOOKUP(E245,'2015outdoor'!E:F,2,FALSE))</f>
        <v/>
      </c>
      <c r="J245" s="27"/>
    </row>
    <row r="246" spans="1:10" ht="15.75" thickBot="1" x14ac:dyDescent="0.3">
      <c r="A246" s="1" t="s">
        <v>585</v>
      </c>
      <c r="B246" s="1" t="s">
        <v>1013</v>
      </c>
      <c r="C246" s="1" t="s">
        <v>1006</v>
      </c>
      <c r="D246" s="1" t="s">
        <v>1043</v>
      </c>
      <c r="E246" s="3" t="s">
        <v>438</v>
      </c>
      <c r="F246" s="3" t="s">
        <v>7</v>
      </c>
      <c r="G246" s="15">
        <v>8.8888888888888892E-2</v>
      </c>
      <c r="H246" s="9" t="s">
        <v>5</v>
      </c>
      <c r="I246" s="1" t="str">
        <f>+IF(ISNA(VLOOKUP(E246,'2015outdoor'!E:F,2,FALSE)),"",VLOOKUP(E246,'2015outdoor'!E:F,2,FALSE))</f>
        <v/>
      </c>
      <c r="J246" s="27"/>
    </row>
    <row r="247" spans="1:10" ht="15.75" thickBot="1" x14ac:dyDescent="0.3">
      <c r="A247" s="1" t="s">
        <v>590</v>
      </c>
      <c r="B247" s="1" t="s">
        <v>1014</v>
      </c>
      <c r="C247" s="1" t="s">
        <v>1007</v>
      </c>
      <c r="D247" s="1" t="s">
        <v>1043</v>
      </c>
      <c r="E247" s="3" t="s">
        <v>453</v>
      </c>
      <c r="F247" s="3" t="s">
        <v>7</v>
      </c>
      <c r="G247" s="15">
        <v>0.125</v>
      </c>
      <c r="H247" s="9" t="s">
        <v>5</v>
      </c>
      <c r="I247" s="1" t="str">
        <f>+IF(ISNA(VLOOKUP(E247,'2015outdoor'!E:F,2,FALSE)),"",VLOOKUP(E247,'2015outdoor'!E:F,2,FALSE))</f>
        <v/>
      </c>
      <c r="J247" s="27"/>
    </row>
    <row r="248" spans="1:10" ht="15.75" thickBot="1" x14ac:dyDescent="0.3">
      <c r="A248" s="1" t="s">
        <v>584</v>
      </c>
      <c r="B248" s="1" t="s">
        <v>1012</v>
      </c>
      <c r="C248" s="1" t="s">
        <v>1007</v>
      </c>
      <c r="D248" s="1" t="s">
        <v>1043</v>
      </c>
      <c r="E248" s="3" t="s">
        <v>432</v>
      </c>
      <c r="F248" s="3" t="s">
        <v>7</v>
      </c>
      <c r="G248" s="15"/>
      <c r="H248" s="9" t="s">
        <v>5</v>
      </c>
      <c r="I248" s="1" t="str">
        <f>+IF(ISNA(VLOOKUP(E248,'2015outdoor'!E:F,2,FALSE)),"",VLOOKUP(E248,'2015outdoor'!E:F,2,FALSE))</f>
        <v/>
      </c>
      <c r="J248" s="27"/>
    </row>
    <row r="249" spans="1:10" ht="15.75" thickBot="1" x14ac:dyDescent="0.3">
      <c r="A249" s="1" t="s">
        <v>585</v>
      </c>
      <c r="B249" s="1" t="s">
        <v>1013</v>
      </c>
      <c r="C249" s="1" t="s">
        <v>1006</v>
      </c>
      <c r="D249" s="1" t="s">
        <v>1043</v>
      </c>
      <c r="E249" s="3" t="s">
        <v>586</v>
      </c>
      <c r="F249" s="3" t="s">
        <v>7</v>
      </c>
      <c r="G249" s="15">
        <v>9.375E-2</v>
      </c>
      <c r="H249" s="9" t="s">
        <v>5</v>
      </c>
      <c r="I249" s="1" t="str">
        <f>+IF(ISNA(VLOOKUP(E249,'2015outdoor'!E:F,2,FALSE)),"",VLOOKUP(E249,'2015outdoor'!E:F,2,FALSE))</f>
        <v/>
      </c>
      <c r="J249" s="27"/>
    </row>
    <row r="250" spans="1:10" ht="15.75" thickBot="1" x14ac:dyDescent="0.3">
      <c r="A250" s="1" t="s">
        <v>582</v>
      </c>
      <c r="B250" s="1" t="s">
        <v>1011</v>
      </c>
      <c r="C250" s="1" t="s">
        <v>1006</v>
      </c>
      <c r="D250" s="1" t="s">
        <v>1043</v>
      </c>
      <c r="E250" s="3" t="s">
        <v>567</v>
      </c>
      <c r="F250" s="3" t="s">
        <v>7</v>
      </c>
      <c r="G250" s="15">
        <v>7.9861111111111105E-2</v>
      </c>
      <c r="H250" s="9" t="s">
        <v>5</v>
      </c>
      <c r="I250" s="1" t="str">
        <f>+IF(ISNA(VLOOKUP(E250,'2015outdoor'!E:F,2,FALSE)),"",VLOOKUP(E250,'2015outdoor'!E:F,2,FALSE))</f>
        <v/>
      </c>
      <c r="J250" s="27"/>
    </row>
    <row r="251" spans="1:10" ht="15.75" thickBot="1" x14ac:dyDescent="0.3">
      <c r="A251" s="1" t="s">
        <v>583</v>
      </c>
      <c r="B251" s="1" t="s">
        <v>1012</v>
      </c>
      <c r="C251" s="1" t="s">
        <v>1006</v>
      </c>
      <c r="D251" s="1" t="s">
        <v>1043</v>
      </c>
      <c r="E251" s="3" t="s">
        <v>428</v>
      </c>
      <c r="F251" s="3" t="s">
        <v>7</v>
      </c>
      <c r="G251" s="15">
        <v>8.3101851851851857E-2</v>
      </c>
      <c r="H251" s="9" t="s">
        <v>5</v>
      </c>
      <c r="I251" s="1" t="str">
        <f>+IF(ISNA(VLOOKUP(E251,'2015outdoor'!E:F,2,FALSE)),"",VLOOKUP(E251,'2015outdoor'!E:F,2,FALSE))</f>
        <v/>
      </c>
      <c r="J251" s="27"/>
    </row>
    <row r="252" spans="1:10" ht="15.75" thickBot="1" x14ac:dyDescent="0.3">
      <c r="A252" s="1" t="s">
        <v>593</v>
      </c>
      <c r="B252" s="1" t="s">
        <v>1017</v>
      </c>
      <c r="C252" s="1" t="s">
        <v>1006</v>
      </c>
      <c r="D252" s="1" t="s">
        <v>1043</v>
      </c>
      <c r="E252" s="3" t="s">
        <v>471</v>
      </c>
      <c r="F252" s="3" t="s">
        <v>7</v>
      </c>
      <c r="G252" s="15">
        <v>0.11018518518518518</v>
      </c>
      <c r="H252" s="9" t="s">
        <v>5</v>
      </c>
      <c r="I252" s="1" t="str">
        <f>+IF(ISNA(VLOOKUP(E252,'2015outdoor'!E:F,2,FALSE)),"",VLOOKUP(E252,'2015outdoor'!E:F,2,FALSE))</f>
        <v/>
      </c>
      <c r="J252" s="27"/>
    </row>
    <row r="253" spans="1:10" ht="15.75" thickBot="1" x14ac:dyDescent="0.3">
      <c r="A253" s="1" t="s">
        <v>403</v>
      </c>
      <c r="B253" s="1" t="s">
        <v>1012</v>
      </c>
      <c r="C253" s="1" t="s">
        <v>1006</v>
      </c>
      <c r="D253" s="1" t="s">
        <v>1034</v>
      </c>
      <c r="E253" s="3" t="s">
        <v>404</v>
      </c>
      <c r="F253" s="3" t="s">
        <v>7</v>
      </c>
      <c r="G253" s="13">
        <v>5.6944444444444438E-3</v>
      </c>
      <c r="H253" s="9" t="s">
        <v>5</v>
      </c>
      <c r="I253" s="1" t="str">
        <f>+IF(ISNA(VLOOKUP(E253,'2015outdoor'!E:F,2,FALSE)),"",VLOOKUP(E253,'2015outdoor'!E:F,2,FALSE))</f>
        <v>Richardson TX</v>
      </c>
      <c r="J253" s="14"/>
    </row>
    <row r="254" spans="1:10" ht="15.75" thickBot="1" x14ac:dyDescent="0.3">
      <c r="A254" s="1" t="s">
        <v>399</v>
      </c>
      <c r="B254" s="1" t="s">
        <v>1010</v>
      </c>
      <c r="C254" s="1" t="s">
        <v>1007</v>
      </c>
      <c r="D254" s="1" t="s">
        <v>1034</v>
      </c>
      <c r="E254" s="3" t="s">
        <v>127</v>
      </c>
      <c r="F254" s="3" t="s">
        <v>7</v>
      </c>
      <c r="G254" s="8"/>
      <c r="H254" s="9" t="s">
        <v>5</v>
      </c>
      <c r="I254" s="1" t="str">
        <f>+IF(ISNA(VLOOKUP(E254,'2015outdoor'!E:F,2,FALSE)),"",VLOOKUP(E254,'2015outdoor'!E:F,2,FALSE))</f>
        <v>West Chester PA</v>
      </c>
      <c r="J254" s="8"/>
    </row>
    <row r="255" spans="1:10" ht="15.75" thickBot="1" x14ac:dyDescent="0.3">
      <c r="A255" s="1" t="s">
        <v>400</v>
      </c>
      <c r="B255" s="1" t="s">
        <v>1011</v>
      </c>
      <c r="C255" s="1" t="s">
        <v>1007</v>
      </c>
      <c r="D255" s="1" t="s">
        <v>1034</v>
      </c>
      <c r="E255" s="3" t="s">
        <v>175</v>
      </c>
      <c r="F255" s="3" t="s">
        <v>7</v>
      </c>
      <c r="G255" s="13">
        <v>6.6016203703703714E-3</v>
      </c>
      <c r="H255" s="9" t="s">
        <v>5</v>
      </c>
      <c r="I255" s="1" t="str">
        <f>+IF(ISNA(VLOOKUP(E255,'2015outdoor'!E:F,2,FALSE)),"",VLOOKUP(E255,'2015outdoor'!E:F,2,FALSE))</f>
        <v>Wayne PA</v>
      </c>
      <c r="J255" s="14"/>
    </row>
    <row r="256" spans="1:10" ht="15.75" thickBot="1" x14ac:dyDescent="0.3">
      <c r="A256" s="1" t="s">
        <v>403</v>
      </c>
      <c r="B256" s="1" t="s">
        <v>1012</v>
      </c>
      <c r="C256" s="1" t="s">
        <v>1006</v>
      </c>
      <c r="D256" s="1" t="s">
        <v>1034</v>
      </c>
      <c r="E256" s="3" t="s">
        <v>312</v>
      </c>
      <c r="F256" s="3" t="s">
        <v>7</v>
      </c>
      <c r="G256" s="13">
        <v>5.0040509259259265E-3</v>
      </c>
      <c r="H256" s="9" t="s">
        <v>5</v>
      </c>
      <c r="I256" s="1" t="str">
        <f>+IF(ISNA(VLOOKUP(E256,'2015outdoor'!E:F,2,FALSE)),"",VLOOKUP(E256,'2015outdoor'!E:F,2,FALSE))</f>
        <v/>
      </c>
      <c r="J256" s="14"/>
    </row>
    <row r="257" spans="1:10" ht="15.75" thickBot="1" x14ac:dyDescent="0.3">
      <c r="A257" s="1" t="s">
        <v>402</v>
      </c>
      <c r="B257" s="1" t="s">
        <v>1016</v>
      </c>
      <c r="C257" s="1" t="s">
        <v>1007</v>
      </c>
      <c r="D257" s="1" t="s">
        <v>1034</v>
      </c>
      <c r="E257" s="3" t="s">
        <v>101</v>
      </c>
      <c r="F257" s="3" t="s">
        <v>7</v>
      </c>
      <c r="G257" s="13"/>
      <c r="H257" s="9" t="s">
        <v>5</v>
      </c>
      <c r="I257" s="1" t="str">
        <f>+IF(ISNA(VLOOKUP(E257,'2015outdoor'!E:F,2,FALSE)),"",VLOOKUP(E257,'2015outdoor'!E:F,2,FALSE))</f>
        <v/>
      </c>
      <c r="J257" s="8"/>
    </row>
    <row r="258" spans="1:10" ht="15.75" thickBot="1" x14ac:dyDescent="0.3">
      <c r="A258" s="1" t="s">
        <v>406</v>
      </c>
      <c r="B258" s="1" t="s">
        <v>1014</v>
      </c>
      <c r="C258" s="1" t="s">
        <v>1006</v>
      </c>
      <c r="D258" s="1" t="s">
        <v>1034</v>
      </c>
      <c r="E258" s="3" t="s">
        <v>234</v>
      </c>
      <c r="F258" s="3" t="s">
        <v>7</v>
      </c>
      <c r="G258" s="13">
        <v>7.743055555555556E-3</v>
      </c>
      <c r="H258" s="9" t="s">
        <v>5</v>
      </c>
      <c r="I258" s="1" t="str">
        <f>+IF(ISNA(VLOOKUP(E258,'2015outdoor'!E:F,2,FALSE)),"",VLOOKUP(E258,'2015outdoor'!E:F,2,FALSE))</f>
        <v/>
      </c>
      <c r="J258" s="14"/>
    </row>
    <row r="259" spans="1:10" ht="15.75" thickBot="1" x14ac:dyDescent="0.3">
      <c r="A259" s="1" t="s">
        <v>401</v>
      </c>
      <c r="B259" s="1" t="s">
        <v>1013</v>
      </c>
      <c r="C259" s="1" t="s">
        <v>1007</v>
      </c>
      <c r="D259" s="1" t="s">
        <v>1034</v>
      </c>
      <c r="E259" s="3" t="s">
        <v>75</v>
      </c>
      <c r="F259" s="3" t="s">
        <v>7</v>
      </c>
      <c r="G259" s="13" t="s">
        <v>17</v>
      </c>
      <c r="H259" s="9" t="s">
        <v>5</v>
      </c>
      <c r="I259" s="1" t="str">
        <f>+IF(ISNA(VLOOKUP(E259,'2015outdoor'!E:F,2,FALSE)),"",VLOOKUP(E259,'2015outdoor'!E:F,2,FALSE))</f>
        <v>Kihei HI</v>
      </c>
      <c r="J259" s="8"/>
    </row>
    <row r="260" spans="1:10" ht="15.75" thickBot="1" x14ac:dyDescent="0.3">
      <c r="A260" s="1" t="s">
        <v>401</v>
      </c>
      <c r="B260" s="1" t="s">
        <v>1013</v>
      </c>
      <c r="C260" s="1" t="s">
        <v>1007</v>
      </c>
      <c r="D260" s="1" t="s">
        <v>1034</v>
      </c>
      <c r="E260" s="3" t="s">
        <v>283</v>
      </c>
      <c r="F260" s="3" t="s">
        <v>7</v>
      </c>
      <c r="G260" s="13">
        <v>1.0416666666666666E-2</v>
      </c>
      <c r="H260" s="9" t="s">
        <v>5</v>
      </c>
      <c r="I260" s="1" t="str">
        <f>+IF(ISNA(VLOOKUP(E260,'2015outdoor'!E:F,2,FALSE)),"",VLOOKUP(E260,'2015outdoor'!E:F,2,FALSE))</f>
        <v/>
      </c>
      <c r="J260" s="14"/>
    </row>
    <row r="261" spans="1:10" ht="15.75" thickBot="1" x14ac:dyDescent="0.3">
      <c r="A261" s="1" t="s">
        <v>405</v>
      </c>
      <c r="B261" s="1" t="s">
        <v>1013</v>
      </c>
      <c r="C261" s="1" t="s">
        <v>1006</v>
      </c>
      <c r="D261" s="1" t="s">
        <v>1034</v>
      </c>
      <c r="E261" s="3" t="s">
        <v>281</v>
      </c>
      <c r="F261" s="3" t="s">
        <v>7</v>
      </c>
      <c r="G261" s="13">
        <v>7.1180555555555554E-3</v>
      </c>
      <c r="H261" s="9" t="s">
        <v>5</v>
      </c>
      <c r="I261" s="1" t="str">
        <f>+IF(ISNA(VLOOKUP(E261,'2015outdoor'!E:F,2,FALSE)),"",VLOOKUP(E261,'2015outdoor'!E:F,2,FALSE))</f>
        <v>Accokeek MD</v>
      </c>
      <c r="J261" s="14"/>
    </row>
    <row r="262" spans="1:10" ht="15.75" thickBot="1" x14ac:dyDescent="0.3">
      <c r="A262" s="1" t="s">
        <v>407</v>
      </c>
      <c r="B262" s="1" t="s">
        <v>1015</v>
      </c>
      <c r="C262" s="1" t="s">
        <v>1006</v>
      </c>
      <c r="D262" s="1" t="s">
        <v>1034</v>
      </c>
      <c r="E262" s="3" t="s">
        <v>408</v>
      </c>
      <c r="F262" s="3" t="s">
        <v>7</v>
      </c>
      <c r="G262" s="13"/>
      <c r="H262" s="9" t="s">
        <v>5</v>
      </c>
      <c r="I262" s="1" t="str">
        <f>+IF(ISNA(VLOOKUP(E262,'2015outdoor'!E:F,2,FALSE)),"",VLOOKUP(E262,'2015outdoor'!E:F,2,FALSE))</f>
        <v>Jackson NJ</v>
      </c>
      <c r="J262" s="14"/>
    </row>
    <row r="263" spans="1:10" ht="15.75" thickBot="1" x14ac:dyDescent="0.3">
      <c r="A263" s="1" t="s">
        <v>405</v>
      </c>
      <c r="B263" s="1" t="s">
        <v>1013</v>
      </c>
      <c r="C263" s="1" t="s">
        <v>1006</v>
      </c>
      <c r="D263" s="1" t="s">
        <v>1034</v>
      </c>
      <c r="E263" s="3" t="s">
        <v>231</v>
      </c>
      <c r="F263" s="3" t="s">
        <v>7</v>
      </c>
      <c r="G263" s="13">
        <v>5.8655092592592587E-3</v>
      </c>
      <c r="H263" s="9" t="s">
        <v>5</v>
      </c>
      <c r="I263" s="1" t="str">
        <f>+IF(ISNA(VLOOKUP(E263,'2015outdoor'!E:F,2,FALSE)),"",VLOOKUP(E263,'2015outdoor'!E:F,2,FALSE))</f>
        <v/>
      </c>
      <c r="J263" s="14"/>
    </row>
    <row r="264" spans="1:10" ht="15.75" thickBot="1" x14ac:dyDescent="0.3">
      <c r="A264" s="1" t="s">
        <v>403</v>
      </c>
      <c r="B264" s="1" t="s">
        <v>1012</v>
      </c>
      <c r="C264" s="1" t="s">
        <v>1006</v>
      </c>
      <c r="D264" s="1" t="s">
        <v>1034</v>
      </c>
      <c r="E264" s="3" t="s">
        <v>225</v>
      </c>
      <c r="F264" s="3" t="s">
        <v>7</v>
      </c>
      <c r="G264" s="13">
        <v>5.2662037037037035E-3</v>
      </c>
      <c r="H264" s="9" t="s">
        <v>5</v>
      </c>
      <c r="I264" s="1" t="str">
        <f>+IF(ISNA(VLOOKUP(E264,'2015outdoor'!E:F,2,FALSE)),"",VLOOKUP(E264,'2015outdoor'!E:F,2,FALSE))</f>
        <v>Williamsburg VA</v>
      </c>
      <c r="J264" s="14"/>
    </row>
    <row r="265" spans="1:10" ht="15.75" thickBot="1" x14ac:dyDescent="0.3">
      <c r="A265" s="1" t="s">
        <v>400</v>
      </c>
      <c r="B265" s="1" t="s">
        <v>1011</v>
      </c>
      <c r="C265" s="1" t="s">
        <v>1007</v>
      </c>
      <c r="D265" s="1" t="s">
        <v>1034</v>
      </c>
      <c r="E265" s="3" t="s">
        <v>177</v>
      </c>
      <c r="F265" s="3" t="s">
        <v>7</v>
      </c>
      <c r="G265" s="13">
        <v>6.5983796296296303E-3</v>
      </c>
      <c r="H265" s="9" t="s">
        <v>5</v>
      </c>
      <c r="I265" s="1" t="str">
        <f>+IF(ISNA(VLOOKUP(E265,'2015outdoor'!E:F,2,FALSE)),"",VLOOKUP(E265,'2015outdoor'!E:F,2,FALSE))</f>
        <v>Centerport NY</v>
      </c>
      <c r="J265" s="14"/>
    </row>
    <row r="266" spans="1:10" ht="15.75" thickBot="1" x14ac:dyDescent="0.3">
      <c r="A266" s="1" t="s">
        <v>107</v>
      </c>
      <c r="B266" s="1" t="s">
        <v>1008</v>
      </c>
      <c r="C266" s="1" t="s">
        <v>1006</v>
      </c>
      <c r="D266" s="1" t="s">
        <v>1022</v>
      </c>
      <c r="E266" s="3" t="s">
        <v>24</v>
      </c>
      <c r="F266" s="3" t="s">
        <v>7</v>
      </c>
      <c r="G266" s="12">
        <v>25.5</v>
      </c>
      <c r="H266" s="9" t="s">
        <v>5</v>
      </c>
      <c r="I266" s="1" t="str">
        <f>+IF(ISNA(VLOOKUP(E266,'2015outdoor'!E:F,2,FALSE)),"",VLOOKUP(E266,'2015outdoor'!E:F,2,FALSE))</f>
        <v/>
      </c>
      <c r="J266" s="8"/>
    </row>
    <row r="267" spans="1:10" ht="15.75" thickBot="1" x14ac:dyDescent="0.3">
      <c r="A267" s="1" t="s">
        <v>131</v>
      </c>
      <c r="B267" s="1" t="s">
        <v>1011</v>
      </c>
      <c r="C267" s="1" t="s">
        <v>1007</v>
      </c>
      <c r="D267" s="1" t="s">
        <v>1022</v>
      </c>
      <c r="E267" s="3" t="s">
        <v>135</v>
      </c>
      <c r="F267" s="3" t="s">
        <v>7</v>
      </c>
      <c r="G267" s="12">
        <v>33.26</v>
      </c>
      <c r="H267" s="9" t="s">
        <v>5</v>
      </c>
      <c r="I267" s="1" t="str">
        <f>+IF(ISNA(VLOOKUP(E267,'2015outdoor'!E:F,2,FALSE)),"",VLOOKUP(E267,'2015outdoor'!E:F,2,FALSE))</f>
        <v/>
      </c>
      <c r="J267" s="8"/>
    </row>
    <row r="268" spans="1:10" ht="15.75" thickBot="1" x14ac:dyDescent="0.3">
      <c r="A268" s="1" t="s">
        <v>129</v>
      </c>
      <c r="B268" s="1" t="s">
        <v>1011</v>
      </c>
      <c r="C268" s="1" t="s">
        <v>1006</v>
      </c>
      <c r="D268" s="1" t="s">
        <v>1022</v>
      </c>
      <c r="E268" s="3" t="s">
        <v>60</v>
      </c>
      <c r="F268" s="3" t="s">
        <v>7</v>
      </c>
      <c r="G268" s="12">
        <v>23.5</v>
      </c>
      <c r="H268" s="9" t="s">
        <v>5</v>
      </c>
      <c r="I268" s="1" t="str">
        <f>+IF(ISNA(VLOOKUP(E268,'2015outdoor'!E:F,2,FALSE)),"",VLOOKUP(E268,'2015outdoor'!E:F,2,FALSE))</f>
        <v>Pittsburgh PA</v>
      </c>
      <c r="J268" s="8"/>
    </row>
    <row r="269" spans="1:10" ht="15.75" thickBot="1" x14ac:dyDescent="0.3">
      <c r="A269" s="1" t="s">
        <v>107</v>
      </c>
      <c r="B269" s="1" t="s">
        <v>1008</v>
      </c>
      <c r="C269" s="1" t="s">
        <v>1006</v>
      </c>
      <c r="D269" s="1" t="s">
        <v>1022</v>
      </c>
      <c r="E269" s="3" t="s">
        <v>22</v>
      </c>
      <c r="F269" s="3" t="s">
        <v>7</v>
      </c>
      <c r="G269" s="12">
        <v>24.5</v>
      </c>
      <c r="H269" s="9" t="s">
        <v>5</v>
      </c>
      <c r="I269" s="1" t="str">
        <f>+IF(ISNA(VLOOKUP(E269,'2015outdoor'!E:F,2,FALSE)),"",VLOOKUP(E269,'2015outdoor'!E:F,2,FALSE))</f>
        <v>Weston FL</v>
      </c>
      <c r="J269" s="8"/>
    </row>
    <row r="270" spans="1:10" ht="15.75" thickBot="1" x14ac:dyDescent="0.3">
      <c r="A270" s="1" t="s">
        <v>107</v>
      </c>
      <c r="B270" s="1" t="s">
        <v>1008</v>
      </c>
      <c r="C270" s="1" t="s">
        <v>1006</v>
      </c>
      <c r="D270" s="1" t="s">
        <v>1022</v>
      </c>
      <c r="E270" s="3" t="s">
        <v>19</v>
      </c>
      <c r="F270" s="3" t="s">
        <v>7</v>
      </c>
      <c r="G270" s="12">
        <v>25.5</v>
      </c>
      <c r="H270" s="9" t="s">
        <v>5</v>
      </c>
      <c r="I270" s="1" t="str">
        <f>+IF(ISNA(VLOOKUP(E270,'2015outdoor'!E:F,2,FALSE)),"",VLOOKUP(E270,'2015outdoor'!E:F,2,FALSE))</f>
        <v/>
      </c>
      <c r="J270" s="8"/>
    </row>
    <row r="271" spans="1:10" ht="15.75" thickBot="1" x14ac:dyDescent="0.3">
      <c r="A271" s="1" t="s">
        <v>107</v>
      </c>
      <c r="B271" s="1" t="s">
        <v>1008</v>
      </c>
      <c r="C271" s="1" t="s">
        <v>1006</v>
      </c>
      <c r="D271" s="1" t="s">
        <v>1022</v>
      </c>
      <c r="E271" s="3" t="s">
        <v>21</v>
      </c>
      <c r="F271" s="3" t="s">
        <v>7</v>
      </c>
      <c r="G271" s="12">
        <v>23.03</v>
      </c>
      <c r="H271" s="9" t="s">
        <v>5</v>
      </c>
      <c r="I271" s="1" t="str">
        <f>+IF(ISNA(VLOOKUP(E271,'2015outdoor'!E:F,2,FALSE)),"",VLOOKUP(E271,'2015outdoor'!E:F,2,FALSE))</f>
        <v>New York NY</v>
      </c>
      <c r="J271" s="8"/>
    </row>
    <row r="272" spans="1:10" ht="15.75" thickBot="1" x14ac:dyDescent="0.3">
      <c r="A272" s="1" t="s">
        <v>103</v>
      </c>
      <c r="B272" s="1" t="s">
        <v>1005</v>
      </c>
      <c r="C272" s="1" t="s">
        <v>1006</v>
      </c>
      <c r="D272" s="1" t="s">
        <v>1022</v>
      </c>
      <c r="E272" s="3" t="s">
        <v>104</v>
      </c>
      <c r="F272" s="3" t="s">
        <v>7</v>
      </c>
      <c r="G272" s="12">
        <v>21.8</v>
      </c>
      <c r="H272" s="9" t="s">
        <v>5</v>
      </c>
      <c r="I272" s="1" t="str">
        <f>+IF(ISNA(VLOOKUP(E272,'2015outdoor'!E:F,2,FALSE)),"",VLOOKUP(E272,'2015outdoor'!E:F,2,FALSE))</f>
        <v>Peoria IL</v>
      </c>
      <c r="J272" s="8"/>
    </row>
    <row r="273" spans="1:10" ht="15.75" thickBot="1" x14ac:dyDescent="0.3">
      <c r="A273" s="1" t="s">
        <v>103</v>
      </c>
      <c r="B273" s="1" t="s">
        <v>1005</v>
      </c>
      <c r="C273" s="1" t="s">
        <v>1006</v>
      </c>
      <c r="D273" s="1" t="s">
        <v>1022</v>
      </c>
      <c r="E273" s="3" t="s">
        <v>9</v>
      </c>
      <c r="F273" s="3" t="s">
        <v>7</v>
      </c>
      <c r="G273" s="12">
        <v>21.6</v>
      </c>
      <c r="H273" s="9" t="s">
        <v>5</v>
      </c>
      <c r="I273" s="1" t="str">
        <f>+IF(ISNA(VLOOKUP(E273,'2015outdoor'!E:F,2,FALSE)),"",VLOOKUP(E273,'2015outdoor'!E:F,2,FALSE))</f>
        <v/>
      </c>
      <c r="J273" s="8"/>
    </row>
    <row r="274" spans="1:10" ht="15.75" thickBot="1" x14ac:dyDescent="0.3">
      <c r="A274" s="1" t="s">
        <v>113</v>
      </c>
      <c r="B274" s="1" t="s">
        <v>1009</v>
      </c>
      <c r="C274" s="1" t="s">
        <v>1006</v>
      </c>
      <c r="D274" s="1" t="s">
        <v>1022</v>
      </c>
      <c r="E274" s="3" t="s">
        <v>31</v>
      </c>
      <c r="F274" s="3" t="s">
        <v>7</v>
      </c>
      <c r="G274" s="12" t="s">
        <v>17</v>
      </c>
      <c r="H274" s="9" t="s">
        <v>5</v>
      </c>
      <c r="I274" s="1" t="str">
        <f>+IF(ISNA(VLOOKUP(E274,'2015outdoor'!E:F,2,FALSE)),"",VLOOKUP(E274,'2015outdoor'!E:F,2,FALSE))</f>
        <v>Scottsdale AZ</v>
      </c>
      <c r="J274" s="8"/>
    </row>
    <row r="275" spans="1:10" ht="15.75" thickBot="1" x14ac:dyDescent="0.3">
      <c r="A275" s="1" t="s">
        <v>118</v>
      </c>
      <c r="B275" s="1" t="s">
        <v>1009</v>
      </c>
      <c r="C275" s="1" t="s">
        <v>1007</v>
      </c>
      <c r="D275" s="1" t="s">
        <v>1022</v>
      </c>
      <c r="E275" s="3" t="s">
        <v>38</v>
      </c>
      <c r="F275" s="3" t="s">
        <v>7</v>
      </c>
      <c r="G275" s="12">
        <v>27.52</v>
      </c>
      <c r="H275" s="9" t="s">
        <v>5</v>
      </c>
      <c r="I275" s="1" t="str">
        <f>+IF(ISNA(VLOOKUP(E275,'2015outdoor'!E:F,2,FALSE)),"",VLOOKUP(E275,'2015outdoor'!E:F,2,FALSE))</f>
        <v>Savannah GA</v>
      </c>
      <c r="J275" s="8"/>
    </row>
    <row r="276" spans="1:10" ht="15.75" thickBot="1" x14ac:dyDescent="0.3">
      <c r="A276" s="1" t="s">
        <v>147</v>
      </c>
      <c r="B276" s="1" t="s">
        <v>1016</v>
      </c>
      <c r="C276" s="1" t="s">
        <v>1006</v>
      </c>
      <c r="D276" s="1" t="s">
        <v>1022</v>
      </c>
      <c r="E276" s="3" t="s">
        <v>97</v>
      </c>
      <c r="F276" s="3" t="s">
        <v>7</v>
      </c>
      <c r="G276" s="12">
        <v>34.590000000000003</v>
      </c>
      <c r="H276" s="9" t="s">
        <v>5</v>
      </c>
      <c r="I276" s="1" t="str">
        <f>+IF(ISNA(VLOOKUP(E276,'2015outdoor'!E:F,2,FALSE)),"",VLOOKUP(E276,'2015outdoor'!E:F,2,FALSE))</f>
        <v/>
      </c>
      <c r="J276" s="8"/>
    </row>
    <row r="277" spans="1:10" ht="15.75" thickBot="1" x14ac:dyDescent="0.3">
      <c r="A277" s="1" t="s">
        <v>143</v>
      </c>
      <c r="B277" s="1" t="s">
        <v>1013</v>
      </c>
      <c r="C277" s="1" t="s">
        <v>1007</v>
      </c>
      <c r="D277" s="1" t="s">
        <v>1022</v>
      </c>
      <c r="E277" s="3" t="s">
        <v>74</v>
      </c>
      <c r="F277" s="3" t="s">
        <v>7</v>
      </c>
      <c r="G277" s="12">
        <v>32.619999999999997</v>
      </c>
      <c r="H277" s="9" t="s">
        <v>5</v>
      </c>
      <c r="I277" s="1" t="str">
        <f>+IF(ISNA(VLOOKUP(E277,'2015outdoor'!E:F,2,FALSE)),"",VLOOKUP(E277,'2015outdoor'!E:F,2,FALSE))</f>
        <v/>
      </c>
      <c r="J277" s="8"/>
    </row>
    <row r="278" spans="1:10" ht="15.75" thickBot="1" x14ac:dyDescent="0.3">
      <c r="A278" s="1" t="s">
        <v>107</v>
      </c>
      <c r="B278" s="1" t="s">
        <v>1008</v>
      </c>
      <c r="C278" s="1" t="s">
        <v>1006</v>
      </c>
      <c r="D278" s="1" t="s">
        <v>1022</v>
      </c>
      <c r="E278" s="3" t="s">
        <v>108</v>
      </c>
      <c r="F278" s="3" t="s">
        <v>7</v>
      </c>
      <c r="G278" s="12">
        <v>25</v>
      </c>
      <c r="H278" s="9" t="s">
        <v>5</v>
      </c>
      <c r="I278" s="1" t="str">
        <f>+IF(ISNA(VLOOKUP(E278,'2015outdoor'!E:F,2,FALSE)),"",VLOOKUP(E278,'2015outdoor'!E:F,2,FALSE))</f>
        <v/>
      </c>
      <c r="J278" s="8"/>
    </row>
    <row r="279" spans="1:10" ht="15.75" thickBot="1" x14ac:dyDescent="0.3">
      <c r="A279" s="1" t="s">
        <v>146</v>
      </c>
      <c r="B279" s="1" t="s">
        <v>1015</v>
      </c>
      <c r="C279" s="1" t="s">
        <v>1007</v>
      </c>
      <c r="D279" s="1" t="s">
        <v>1022</v>
      </c>
      <c r="E279" s="3" t="s">
        <v>93</v>
      </c>
      <c r="F279" s="3" t="s">
        <v>7</v>
      </c>
      <c r="G279" s="12">
        <v>43.53</v>
      </c>
      <c r="H279" s="9" t="s">
        <v>5</v>
      </c>
      <c r="I279" s="1" t="str">
        <f>+IF(ISNA(VLOOKUP(E279,'2015outdoor'!E:F,2,FALSE)),"",VLOOKUP(E279,'2015outdoor'!E:F,2,FALSE))</f>
        <v/>
      </c>
      <c r="J279" s="8"/>
    </row>
    <row r="280" spans="1:10" ht="15.75" thickBot="1" x14ac:dyDescent="0.3">
      <c r="A280" s="1" t="s">
        <v>141</v>
      </c>
      <c r="B280" s="1" t="s">
        <v>1013</v>
      </c>
      <c r="C280" s="1" t="s">
        <v>1006</v>
      </c>
      <c r="D280" s="1" t="s">
        <v>1022</v>
      </c>
      <c r="E280" s="3" t="s">
        <v>142</v>
      </c>
      <c r="F280" s="3" t="s">
        <v>7</v>
      </c>
      <c r="G280" s="12">
        <v>26.8</v>
      </c>
      <c r="H280" s="9" t="s">
        <v>5</v>
      </c>
      <c r="I280" s="1" t="str">
        <f>+IF(ISNA(VLOOKUP(E280,'2015outdoor'!E:F,2,FALSE)),"",VLOOKUP(E280,'2015outdoor'!E:F,2,FALSE))</f>
        <v/>
      </c>
      <c r="J280" s="8"/>
    </row>
    <row r="281" spans="1:10" ht="15.75" thickBot="1" x14ac:dyDescent="0.3">
      <c r="A281" s="1" t="s">
        <v>126</v>
      </c>
      <c r="B281" s="1" t="s">
        <v>1010</v>
      </c>
      <c r="C281" s="1" t="s">
        <v>1007</v>
      </c>
      <c r="D281" s="1" t="s">
        <v>1022</v>
      </c>
      <c r="E281" s="3" t="s">
        <v>127</v>
      </c>
      <c r="F281" s="3" t="s">
        <v>7</v>
      </c>
      <c r="G281" s="12">
        <v>35.200000000000003</v>
      </c>
      <c r="H281" s="9" t="s">
        <v>5</v>
      </c>
      <c r="I281" s="1" t="str">
        <f>+IF(ISNA(VLOOKUP(E281,'2015outdoor'!E:F,2,FALSE)),"",VLOOKUP(E281,'2015outdoor'!E:F,2,FALSE))</f>
        <v>West Chester PA</v>
      </c>
      <c r="J281" s="8"/>
    </row>
    <row r="282" spans="1:10" ht="15.75" thickBot="1" x14ac:dyDescent="0.3">
      <c r="A282" s="1" t="s">
        <v>122</v>
      </c>
      <c r="B282" s="1" t="s">
        <v>1010</v>
      </c>
      <c r="C282" s="1" t="s">
        <v>1006</v>
      </c>
      <c r="D282" s="1" t="s">
        <v>1022</v>
      </c>
      <c r="E282" s="3" t="s">
        <v>45</v>
      </c>
      <c r="F282" s="3" t="s">
        <v>7</v>
      </c>
      <c r="G282" s="12">
        <v>27.5</v>
      </c>
      <c r="H282" s="9" t="s">
        <v>5</v>
      </c>
      <c r="I282" s="1" t="str">
        <f>+IF(ISNA(VLOOKUP(E282,'2015outdoor'!E:F,2,FALSE)),"",VLOOKUP(E282,'2015outdoor'!E:F,2,FALSE))</f>
        <v/>
      </c>
      <c r="J282" s="8"/>
    </row>
    <row r="283" spans="1:10" ht="15.75" thickBot="1" x14ac:dyDescent="0.3">
      <c r="A283" s="1" t="s">
        <v>113</v>
      </c>
      <c r="B283" s="1" t="s">
        <v>1009</v>
      </c>
      <c r="C283" s="1" t="s">
        <v>1006</v>
      </c>
      <c r="D283" s="1" t="s">
        <v>1022</v>
      </c>
      <c r="E283" s="3" t="s">
        <v>30</v>
      </c>
      <c r="F283" s="3" t="s">
        <v>7</v>
      </c>
      <c r="G283" s="12">
        <v>24.1</v>
      </c>
      <c r="H283" s="9" t="s">
        <v>5</v>
      </c>
      <c r="I283" s="1" t="str">
        <f>+IF(ISNA(VLOOKUP(E283,'2015outdoor'!E:F,2,FALSE)),"",VLOOKUP(E283,'2015outdoor'!E:F,2,FALSE))</f>
        <v/>
      </c>
      <c r="J283" s="8"/>
    </row>
    <row r="284" spans="1:10" ht="15.75" thickBot="1" x14ac:dyDescent="0.3">
      <c r="A284" s="1" t="s">
        <v>137</v>
      </c>
      <c r="B284" s="1" t="s">
        <v>1012</v>
      </c>
      <c r="C284" s="1" t="s">
        <v>1006</v>
      </c>
      <c r="D284" s="1" t="s">
        <v>1022</v>
      </c>
      <c r="E284" s="3" t="s">
        <v>140</v>
      </c>
      <c r="F284" s="3" t="s">
        <v>7</v>
      </c>
      <c r="G284" s="12">
        <v>27</v>
      </c>
      <c r="H284" s="9" t="s">
        <v>5</v>
      </c>
      <c r="I284" s="1" t="str">
        <f>+IF(ISNA(VLOOKUP(E284,'2015outdoor'!E:F,2,FALSE)),"",VLOOKUP(E284,'2015outdoor'!E:F,2,FALSE))</f>
        <v/>
      </c>
      <c r="J284" s="8"/>
    </row>
    <row r="285" spans="1:10" ht="15.75" thickBot="1" x14ac:dyDescent="0.3">
      <c r="A285" s="1" t="s">
        <v>137</v>
      </c>
      <c r="B285" s="1" t="s">
        <v>1012</v>
      </c>
      <c r="C285" s="1" t="s">
        <v>1006</v>
      </c>
      <c r="D285" s="1" t="s">
        <v>1022</v>
      </c>
      <c r="E285" s="3" t="s">
        <v>138</v>
      </c>
      <c r="F285" s="3" t="s">
        <v>7</v>
      </c>
      <c r="G285" s="12">
        <v>30</v>
      </c>
      <c r="H285" s="9" t="s">
        <v>5</v>
      </c>
      <c r="I285" s="1" t="str">
        <f>+IF(ISNA(VLOOKUP(E285,'2015outdoor'!E:F,2,FALSE)),"",VLOOKUP(E285,'2015outdoor'!E:F,2,FALSE))</f>
        <v/>
      </c>
      <c r="J285" s="8"/>
    </row>
    <row r="286" spans="1:10" ht="15.75" thickBot="1" x14ac:dyDescent="0.3">
      <c r="A286" s="1" t="s">
        <v>105</v>
      </c>
      <c r="B286" s="1" t="s">
        <v>1005</v>
      </c>
      <c r="C286" s="1" t="s">
        <v>1007</v>
      </c>
      <c r="D286" s="1" t="s">
        <v>1022</v>
      </c>
      <c r="E286" s="3" t="s">
        <v>14</v>
      </c>
      <c r="F286" s="3" t="s">
        <v>7</v>
      </c>
      <c r="G286" s="12">
        <v>27.4</v>
      </c>
      <c r="H286" s="9" t="s">
        <v>5</v>
      </c>
      <c r="I286" s="1" t="str">
        <f>+IF(ISNA(VLOOKUP(E286,'2015outdoor'!E:F,2,FALSE)),"",VLOOKUP(E286,'2015outdoor'!E:F,2,FALSE))</f>
        <v/>
      </c>
      <c r="J286" s="8"/>
    </row>
    <row r="287" spans="1:10" ht="15.75" thickBot="1" x14ac:dyDescent="0.3">
      <c r="A287" s="1" t="s">
        <v>131</v>
      </c>
      <c r="B287" s="1" t="s">
        <v>1011</v>
      </c>
      <c r="C287" s="1" t="s">
        <v>1007</v>
      </c>
      <c r="D287" s="1" t="s">
        <v>1022</v>
      </c>
      <c r="E287" s="3" t="s">
        <v>62</v>
      </c>
      <c r="F287" s="3" t="s">
        <v>7</v>
      </c>
      <c r="G287" s="12">
        <v>29.5</v>
      </c>
      <c r="H287" s="9" t="s">
        <v>5</v>
      </c>
      <c r="I287" s="1" t="str">
        <f>+IF(ISNA(VLOOKUP(E287,'2015outdoor'!E:F,2,FALSE)),"",VLOOKUP(E287,'2015outdoor'!E:F,2,FALSE))</f>
        <v>Bellingham WA</v>
      </c>
      <c r="J287" s="8"/>
    </row>
    <row r="288" spans="1:10" ht="15.75" thickBot="1" x14ac:dyDescent="0.3">
      <c r="A288" s="1" t="s">
        <v>122</v>
      </c>
      <c r="B288" s="1" t="s">
        <v>1010</v>
      </c>
      <c r="C288" s="1" t="s">
        <v>1006</v>
      </c>
      <c r="D288" s="1" t="s">
        <v>1022</v>
      </c>
      <c r="E288" s="3" t="s">
        <v>123</v>
      </c>
      <c r="F288" s="3" t="s">
        <v>7</v>
      </c>
      <c r="G288" s="12">
        <v>23.89</v>
      </c>
      <c r="H288" s="9" t="s">
        <v>5</v>
      </c>
      <c r="I288" s="1" t="str">
        <f>+IF(ISNA(VLOOKUP(E288,'2015outdoor'!E:F,2,FALSE)),"",VLOOKUP(E288,'2015outdoor'!E:F,2,FALSE))</f>
        <v>Miami FL</v>
      </c>
      <c r="J288" s="8"/>
    </row>
    <row r="289" spans="1:10" ht="15.75" thickBot="1" x14ac:dyDescent="0.3">
      <c r="A289" s="1" t="s">
        <v>131</v>
      </c>
      <c r="B289" s="1" t="s">
        <v>1011</v>
      </c>
      <c r="C289" s="1" t="s">
        <v>1007</v>
      </c>
      <c r="D289" s="1" t="s">
        <v>1022</v>
      </c>
      <c r="E289" s="3" t="s">
        <v>133</v>
      </c>
      <c r="F289" s="3" t="s">
        <v>7</v>
      </c>
      <c r="G289" s="12">
        <v>28.93</v>
      </c>
      <c r="H289" s="9" t="s">
        <v>5</v>
      </c>
      <c r="I289" s="1" t="str">
        <f>+IF(ISNA(VLOOKUP(E289,'2015outdoor'!E:F,2,FALSE)),"",VLOOKUP(E289,'2015outdoor'!E:F,2,FALSE))</f>
        <v/>
      </c>
      <c r="J289" s="8"/>
    </row>
    <row r="290" spans="1:10" ht="15.75" thickBot="1" x14ac:dyDescent="0.3">
      <c r="A290" s="1" t="s">
        <v>103</v>
      </c>
      <c r="B290" s="1" t="s">
        <v>1005</v>
      </c>
      <c r="C290" s="1" t="s">
        <v>1006</v>
      </c>
      <c r="D290" s="1" t="s">
        <v>1022</v>
      </c>
      <c r="E290" s="3" t="s">
        <v>6</v>
      </c>
      <c r="F290" s="3" t="s">
        <v>7</v>
      </c>
      <c r="G290" s="12">
        <v>23.89</v>
      </c>
      <c r="H290" s="9" t="s">
        <v>5</v>
      </c>
      <c r="I290" s="1" t="str">
        <f>+IF(ISNA(VLOOKUP(E290,'2015outdoor'!E:F,2,FALSE)),"",VLOOKUP(E290,'2015outdoor'!E:F,2,FALSE))</f>
        <v/>
      </c>
      <c r="J290" s="8"/>
    </row>
    <row r="291" spans="1:10" ht="15.75" thickBot="1" x14ac:dyDescent="0.3">
      <c r="A291" s="1" t="s">
        <v>141</v>
      </c>
      <c r="B291" s="1" t="s">
        <v>1013</v>
      </c>
      <c r="C291" s="1" t="s">
        <v>1006</v>
      </c>
      <c r="D291" s="1" t="s">
        <v>1022</v>
      </c>
      <c r="E291" s="3" t="s">
        <v>68</v>
      </c>
      <c r="F291" s="3" t="s">
        <v>7</v>
      </c>
      <c r="G291" s="12">
        <v>30.1</v>
      </c>
      <c r="H291" s="9" t="s">
        <v>5</v>
      </c>
      <c r="I291" s="1" t="str">
        <f>+IF(ISNA(VLOOKUP(E291,'2015outdoor'!E:F,2,FALSE)),"",VLOOKUP(E291,'2015outdoor'!E:F,2,FALSE))</f>
        <v>Lake Oswego OR</v>
      </c>
      <c r="J291" s="8"/>
    </row>
    <row r="292" spans="1:10" ht="15.75" thickBot="1" x14ac:dyDescent="0.3">
      <c r="A292" s="1" t="s">
        <v>147</v>
      </c>
      <c r="B292" s="1" t="s">
        <v>1016</v>
      </c>
      <c r="C292" s="1" t="s">
        <v>1006</v>
      </c>
      <c r="D292" s="1" t="s">
        <v>1022</v>
      </c>
      <c r="E292" s="3" t="s">
        <v>98</v>
      </c>
      <c r="F292" s="3" t="s">
        <v>7</v>
      </c>
      <c r="G292" s="12"/>
      <c r="H292" s="9" t="s">
        <v>5</v>
      </c>
      <c r="I292" s="1" t="str">
        <f>+IF(ISNA(VLOOKUP(E292,'2015outdoor'!E:F,2,FALSE)),"",VLOOKUP(E292,'2015outdoor'!E:F,2,FALSE))</f>
        <v/>
      </c>
      <c r="J292" s="8"/>
    </row>
    <row r="293" spans="1:10" ht="15.75" thickBot="1" x14ac:dyDescent="0.3">
      <c r="A293" s="1" t="s">
        <v>129</v>
      </c>
      <c r="B293" s="1" t="s">
        <v>1011</v>
      </c>
      <c r="C293" s="1" t="s">
        <v>1006</v>
      </c>
      <c r="D293" s="1" t="s">
        <v>1022</v>
      </c>
      <c r="E293" s="3" t="s">
        <v>58</v>
      </c>
      <c r="F293" s="3" t="s">
        <v>7</v>
      </c>
      <c r="G293" s="12">
        <v>25.16</v>
      </c>
      <c r="H293" s="9" t="s">
        <v>5</v>
      </c>
      <c r="I293" s="1" t="str">
        <f>+IF(ISNA(VLOOKUP(E293,'2015outdoor'!E:F,2,FALSE)),"",VLOOKUP(E293,'2015outdoor'!E:F,2,FALSE))</f>
        <v>Austin TX</v>
      </c>
      <c r="J293" s="8"/>
    </row>
    <row r="294" spans="1:10" ht="15.75" thickBot="1" x14ac:dyDescent="0.3">
      <c r="A294" s="1" t="s">
        <v>118</v>
      </c>
      <c r="B294" s="1" t="s">
        <v>1009</v>
      </c>
      <c r="C294" s="1" t="s">
        <v>1007</v>
      </c>
      <c r="D294" s="1" t="s">
        <v>1022</v>
      </c>
      <c r="E294" s="3" t="s">
        <v>39</v>
      </c>
      <c r="F294" s="3" t="s">
        <v>7</v>
      </c>
      <c r="G294" s="12">
        <v>26.17</v>
      </c>
      <c r="H294" s="9" t="s">
        <v>5</v>
      </c>
      <c r="I294" s="1" t="str">
        <f>+IF(ISNA(VLOOKUP(E294,'2015outdoor'!E:F,2,FALSE)),"",VLOOKUP(E294,'2015outdoor'!E:F,2,FALSE))</f>
        <v>Hanover Park IL</v>
      </c>
      <c r="J294" s="8"/>
    </row>
    <row r="295" spans="1:10" ht="15.75" thickBot="1" x14ac:dyDescent="0.3">
      <c r="A295" s="1" t="s">
        <v>122</v>
      </c>
      <c r="B295" s="1" t="s">
        <v>1010</v>
      </c>
      <c r="C295" s="1" t="s">
        <v>1006</v>
      </c>
      <c r="D295" s="1" t="s">
        <v>1022</v>
      </c>
      <c r="E295" s="3" t="s">
        <v>46</v>
      </c>
      <c r="F295" s="3" t="s">
        <v>7</v>
      </c>
      <c r="G295" s="12">
        <v>24.1</v>
      </c>
      <c r="H295" s="9" t="s">
        <v>5</v>
      </c>
      <c r="I295" s="1" t="str">
        <f>+IF(ISNA(VLOOKUP(E295,'2015outdoor'!E:F,2,FALSE)),"",VLOOKUP(E295,'2015outdoor'!E:F,2,FALSE))</f>
        <v>Atlanta GA</v>
      </c>
      <c r="J295" s="8"/>
    </row>
    <row r="296" spans="1:10" ht="15.75" thickBot="1" x14ac:dyDescent="0.3">
      <c r="A296" s="1" t="s">
        <v>118</v>
      </c>
      <c r="B296" s="1" t="s">
        <v>1009</v>
      </c>
      <c r="C296" s="1" t="s">
        <v>1007</v>
      </c>
      <c r="D296" s="1" t="s">
        <v>1022</v>
      </c>
      <c r="E296" s="3" t="s">
        <v>120</v>
      </c>
      <c r="F296" s="3" t="s">
        <v>7</v>
      </c>
      <c r="G296" s="12">
        <v>28.41</v>
      </c>
      <c r="H296" s="9" t="s">
        <v>5</v>
      </c>
      <c r="I296" s="1" t="str">
        <f>+IF(ISNA(VLOOKUP(E296,'2015outdoor'!E:F,2,FALSE)),"",VLOOKUP(E296,'2015outdoor'!E:F,2,FALSE))</f>
        <v>Carmel NY</v>
      </c>
      <c r="J296" s="8"/>
    </row>
    <row r="297" spans="1:10" ht="15.75" thickBot="1" x14ac:dyDescent="0.3">
      <c r="A297" s="1" t="s">
        <v>148</v>
      </c>
      <c r="B297" s="1" t="s">
        <v>1016</v>
      </c>
      <c r="C297" s="1" t="s">
        <v>1007</v>
      </c>
      <c r="D297" s="1" t="s">
        <v>1022</v>
      </c>
      <c r="E297" s="3" t="s">
        <v>100</v>
      </c>
      <c r="F297" s="3" t="s">
        <v>7</v>
      </c>
      <c r="G297" s="12" t="s">
        <v>17</v>
      </c>
      <c r="H297" s="9" t="s">
        <v>5</v>
      </c>
      <c r="I297" s="1" t="str">
        <f>+IF(ISNA(VLOOKUP(E297,'2015outdoor'!E:F,2,FALSE)),"",VLOOKUP(E297,'2015outdoor'!E:F,2,FALSE))</f>
        <v>Sunnyvale CA</v>
      </c>
      <c r="J297" s="8"/>
    </row>
    <row r="298" spans="1:10" ht="15.75" thickBot="1" x14ac:dyDescent="0.3">
      <c r="A298" s="1" t="s">
        <v>148</v>
      </c>
      <c r="B298" s="1" t="s">
        <v>1016</v>
      </c>
      <c r="C298" s="1" t="s">
        <v>1007</v>
      </c>
      <c r="D298" s="1" t="s">
        <v>1022</v>
      </c>
      <c r="E298" s="3" t="s">
        <v>101</v>
      </c>
      <c r="F298" s="3" t="s">
        <v>7</v>
      </c>
      <c r="G298" s="12"/>
      <c r="H298" s="9" t="s">
        <v>5</v>
      </c>
      <c r="I298" s="1" t="str">
        <f>+IF(ISNA(VLOOKUP(E298,'2015outdoor'!E:F,2,FALSE)),"",VLOOKUP(E298,'2015outdoor'!E:F,2,FALSE))</f>
        <v/>
      </c>
      <c r="J298" s="8"/>
    </row>
    <row r="299" spans="1:10" ht="15.75" thickBot="1" x14ac:dyDescent="0.3">
      <c r="A299" s="1" t="s">
        <v>122</v>
      </c>
      <c r="B299" s="1" t="s">
        <v>1010</v>
      </c>
      <c r="C299" s="1" t="s">
        <v>1006</v>
      </c>
      <c r="D299" s="1" t="s">
        <v>1022</v>
      </c>
      <c r="E299" s="3" t="s">
        <v>43</v>
      </c>
      <c r="F299" s="3" t="s">
        <v>7</v>
      </c>
      <c r="G299" s="12">
        <v>23.4</v>
      </c>
      <c r="H299" s="9" t="s">
        <v>5</v>
      </c>
      <c r="I299" s="1" t="str">
        <f>+IF(ISNA(VLOOKUP(E299,'2015outdoor'!E:F,2,FALSE)),"",VLOOKUP(E299,'2015outdoor'!E:F,2,FALSE))</f>
        <v/>
      </c>
      <c r="J299" s="8"/>
    </row>
    <row r="300" spans="1:10" ht="15.75" thickBot="1" x14ac:dyDescent="0.3">
      <c r="A300" s="1" t="s">
        <v>144</v>
      </c>
      <c r="B300" s="1" t="s">
        <v>1014</v>
      </c>
      <c r="C300" s="1" t="s">
        <v>1006</v>
      </c>
      <c r="D300" s="1" t="s">
        <v>1022</v>
      </c>
      <c r="E300" s="3" t="s">
        <v>83</v>
      </c>
      <c r="F300" s="3" t="s">
        <v>7</v>
      </c>
      <c r="G300" s="12">
        <v>32.5</v>
      </c>
      <c r="H300" s="9" t="s">
        <v>5</v>
      </c>
      <c r="I300" s="1" t="str">
        <f>+IF(ISNA(VLOOKUP(E300,'2015outdoor'!E:F,2,FALSE)),"",VLOOKUP(E300,'2015outdoor'!E:F,2,FALSE))</f>
        <v/>
      </c>
      <c r="J300" s="8"/>
    </row>
    <row r="301" spans="1:10" ht="15.75" thickBot="1" x14ac:dyDescent="0.3">
      <c r="A301" s="1" t="s">
        <v>131</v>
      </c>
      <c r="B301" s="1" t="s">
        <v>1011</v>
      </c>
      <c r="C301" s="1" t="s">
        <v>1007</v>
      </c>
      <c r="D301" s="1" t="s">
        <v>1022</v>
      </c>
      <c r="E301" s="3" t="s">
        <v>136</v>
      </c>
      <c r="F301" s="3" t="s">
        <v>7</v>
      </c>
      <c r="G301" s="12">
        <v>31.5</v>
      </c>
      <c r="H301" s="9" t="s">
        <v>5</v>
      </c>
      <c r="I301" s="1" t="str">
        <f>+IF(ISNA(VLOOKUP(E301,'2015outdoor'!E:F,2,FALSE)),"",VLOOKUP(E301,'2015outdoor'!E:F,2,FALSE))</f>
        <v/>
      </c>
      <c r="J301" s="8"/>
    </row>
    <row r="302" spans="1:10" ht="15.75" thickBot="1" x14ac:dyDescent="0.3">
      <c r="A302" s="1" t="s">
        <v>118</v>
      </c>
      <c r="B302" s="1" t="s">
        <v>1009</v>
      </c>
      <c r="C302" s="1" t="s">
        <v>1007</v>
      </c>
      <c r="D302" s="1" t="s">
        <v>1022</v>
      </c>
      <c r="E302" s="3" t="s">
        <v>119</v>
      </c>
      <c r="F302" s="3" t="s">
        <v>7</v>
      </c>
      <c r="G302" s="12">
        <v>30</v>
      </c>
      <c r="H302" s="9" t="s">
        <v>5</v>
      </c>
      <c r="I302" s="1" t="str">
        <f>+IF(ISNA(VLOOKUP(E302,'2015outdoor'!E:F,2,FALSE)),"",VLOOKUP(E302,'2015outdoor'!E:F,2,FALSE))</f>
        <v/>
      </c>
      <c r="J302" s="8"/>
    </row>
    <row r="303" spans="1:10" ht="15.75" thickBot="1" x14ac:dyDescent="0.3">
      <c r="A303" s="1" t="s">
        <v>148</v>
      </c>
      <c r="B303" s="1" t="s">
        <v>1016</v>
      </c>
      <c r="C303" s="1" t="s">
        <v>1007</v>
      </c>
      <c r="D303" s="1" t="s">
        <v>1022</v>
      </c>
      <c r="E303" s="3" t="s">
        <v>102</v>
      </c>
      <c r="F303" s="3" t="s">
        <v>7</v>
      </c>
      <c r="G303" s="12">
        <v>36.799999999999997</v>
      </c>
      <c r="H303" s="9" t="s">
        <v>5</v>
      </c>
      <c r="I303" s="1" t="str">
        <f>+IF(ISNA(VLOOKUP(E303,'2015outdoor'!E:F,2,FALSE)),"",VLOOKUP(E303,'2015outdoor'!E:F,2,FALSE))</f>
        <v/>
      </c>
      <c r="J303" s="8"/>
    </row>
    <row r="304" spans="1:10" ht="15.75" thickBot="1" x14ac:dyDescent="0.3">
      <c r="A304" s="1" t="s">
        <v>110</v>
      </c>
      <c r="B304" s="1" t="s">
        <v>1008</v>
      </c>
      <c r="C304" s="1" t="s">
        <v>1007</v>
      </c>
      <c r="D304" s="1" t="s">
        <v>1022</v>
      </c>
      <c r="E304" s="3" t="s">
        <v>28</v>
      </c>
      <c r="F304" s="3" t="s">
        <v>7</v>
      </c>
      <c r="G304" s="12">
        <v>27.52</v>
      </c>
      <c r="H304" s="9" t="s">
        <v>5</v>
      </c>
      <c r="I304" s="1" t="str">
        <f>+IF(ISNA(VLOOKUP(E304,'2015outdoor'!E:F,2,FALSE)),"",VLOOKUP(E304,'2015outdoor'!E:F,2,FALSE))</f>
        <v>Jamestown OH</v>
      </c>
      <c r="J304" s="8"/>
    </row>
    <row r="305" spans="1:10" ht="15.75" thickBot="1" x14ac:dyDescent="0.3">
      <c r="A305" s="1" t="s">
        <v>107</v>
      </c>
      <c r="B305" s="1" t="s">
        <v>1008</v>
      </c>
      <c r="C305" s="1" t="s">
        <v>1006</v>
      </c>
      <c r="D305" s="1" t="s">
        <v>1022</v>
      </c>
      <c r="E305" s="3" t="s">
        <v>25</v>
      </c>
      <c r="F305" s="3" t="s">
        <v>7</v>
      </c>
      <c r="G305" s="12">
        <v>23.44</v>
      </c>
      <c r="H305" s="9" t="s">
        <v>5</v>
      </c>
      <c r="I305" s="1" t="str">
        <f>+IF(ISNA(VLOOKUP(E305,'2015outdoor'!E:F,2,FALSE)),"",VLOOKUP(E305,'2015outdoor'!E:F,2,FALSE))</f>
        <v/>
      </c>
      <c r="J305" s="8"/>
    </row>
    <row r="306" spans="1:10" ht="15.75" thickBot="1" x14ac:dyDescent="0.3">
      <c r="A306" s="1" t="s">
        <v>129</v>
      </c>
      <c r="B306" s="1" t="s">
        <v>1011</v>
      </c>
      <c r="C306" s="1" t="s">
        <v>1006</v>
      </c>
      <c r="D306" s="1" t="s">
        <v>1022</v>
      </c>
      <c r="E306" s="3" t="s">
        <v>53</v>
      </c>
      <c r="F306" s="3" t="s">
        <v>7</v>
      </c>
      <c r="G306" s="12">
        <v>24.65</v>
      </c>
      <c r="H306" s="9" t="s">
        <v>5</v>
      </c>
      <c r="I306" s="1" t="str">
        <f>+IF(ISNA(VLOOKUP(E306,'2015outdoor'!E:F,2,FALSE)),"",VLOOKUP(E306,'2015outdoor'!E:F,2,FALSE))</f>
        <v/>
      </c>
      <c r="J306" s="8"/>
    </row>
    <row r="307" spans="1:10" ht="15.75" thickBot="1" x14ac:dyDescent="0.3">
      <c r="A307" s="1" t="s">
        <v>146</v>
      </c>
      <c r="B307" s="1" t="s">
        <v>1015</v>
      </c>
      <c r="C307" s="1" t="s">
        <v>1007</v>
      </c>
      <c r="D307" s="1" t="s">
        <v>1022</v>
      </c>
      <c r="E307" s="3" t="s">
        <v>92</v>
      </c>
      <c r="F307" s="3" t="s">
        <v>7</v>
      </c>
      <c r="G307" s="12">
        <v>40.72</v>
      </c>
      <c r="H307" s="9" t="s">
        <v>5</v>
      </c>
      <c r="I307" s="1" t="str">
        <f>+IF(ISNA(VLOOKUP(E307,'2015outdoor'!E:F,2,FALSE)),"",VLOOKUP(E307,'2015outdoor'!E:F,2,FALSE))</f>
        <v/>
      </c>
      <c r="J307" s="8"/>
    </row>
    <row r="308" spans="1:10" ht="15.75" thickBot="1" x14ac:dyDescent="0.3">
      <c r="A308" s="1" t="s">
        <v>141</v>
      </c>
      <c r="B308" s="1" t="s">
        <v>1013</v>
      </c>
      <c r="C308" s="1" t="s">
        <v>1006</v>
      </c>
      <c r="D308" s="1" t="s">
        <v>1022</v>
      </c>
      <c r="E308" s="3" t="s">
        <v>67</v>
      </c>
      <c r="F308" s="3" t="s">
        <v>7</v>
      </c>
      <c r="G308" s="12">
        <v>30</v>
      </c>
      <c r="H308" s="9" t="s">
        <v>5</v>
      </c>
      <c r="I308" s="1" t="str">
        <f>+IF(ISNA(VLOOKUP(E308,'2015outdoor'!E:F,2,FALSE)),"",VLOOKUP(E308,'2015outdoor'!E:F,2,FALSE))</f>
        <v/>
      </c>
      <c r="J308" s="8"/>
    </row>
    <row r="309" spans="1:10" ht="15.75" thickBot="1" x14ac:dyDescent="0.3">
      <c r="A309" s="1" t="s">
        <v>113</v>
      </c>
      <c r="B309" s="1" t="s">
        <v>1009</v>
      </c>
      <c r="C309" s="1" t="s">
        <v>1006</v>
      </c>
      <c r="D309" s="1" t="s">
        <v>1022</v>
      </c>
      <c r="E309" s="3" t="s">
        <v>115</v>
      </c>
      <c r="F309" s="3" t="s">
        <v>7</v>
      </c>
      <c r="G309" s="12">
        <v>23.3</v>
      </c>
      <c r="H309" s="9" t="s">
        <v>5</v>
      </c>
      <c r="I309" s="1" t="str">
        <f>+IF(ISNA(VLOOKUP(E309,'2015outdoor'!E:F,2,FALSE)),"",VLOOKUP(E309,'2015outdoor'!E:F,2,FALSE))</f>
        <v>Miami Beach FL</v>
      </c>
      <c r="J309" s="8"/>
    </row>
    <row r="310" spans="1:10" ht="15.75" thickBot="1" x14ac:dyDescent="0.3">
      <c r="A310" s="1" t="s">
        <v>144</v>
      </c>
      <c r="B310" s="1" t="s">
        <v>1014</v>
      </c>
      <c r="C310" s="1" t="s">
        <v>1006</v>
      </c>
      <c r="D310" s="1" t="s">
        <v>1022</v>
      </c>
      <c r="E310" s="3" t="s">
        <v>79</v>
      </c>
      <c r="F310" s="3" t="s">
        <v>7</v>
      </c>
      <c r="G310" s="12"/>
      <c r="H310" s="9" t="s">
        <v>5</v>
      </c>
      <c r="I310" s="1" t="str">
        <f>+IF(ISNA(VLOOKUP(E310,'2015outdoor'!E:F,2,FALSE)),"",VLOOKUP(E310,'2015outdoor'!E:F,2,FALSE))</f>
        <v/>
      </c>
      <c r="J310" s="8"/>
    </row>
    <row r="311" spans="1:10" ht="15.75" thickBot="1" x14ac:dyDescent="0.3">
      <c r="A311" s="1" t="s">
        <v>131</v>
      </c>
      <c r="B311" s="1" t="s">
        <v>1011</v>
      </c>
      <c r="C311" s="1" t="s">
        <v>1007</v>
      </c>
      <c r="D311" s="1" t="s">
        <v>1022</v>
      </c>
      <c r="E311" s="3" t="s">
        <v>132</v>
      </c>
      <c r="F311" s="3" t="s">
        <v>7</v>
      </c>
      <c r="G311" s="12"/>
      <c r="H311" s="9" t="s">
        <v>5</v>
      </c>
      <c r="I311" s="1" t="str">
        <f>+IF(ISNA(VLOOKUP(E311,'2015outdoor'!E:F,2,FALSE)),"",VLOOKUP(E311,'2015outdoor'!E:F,2,FALSE))</f>
        <v>Largo MD</v>
      </c>
      <c r="J311" s="8"/>
    </row>
    <row r="312" spans="1:10" ht="15.75" thickBot="1" x14ac:dyDescent="0.3">
      <c r="A312" s="1" t="s">
        <v>113</v>
      </c>
      <c r="B312" s="1" t="s">
        <v>1009</v>
      </c>
      <c r="C312" s="1" t="s">
        <v>1006</v>
      </c>
      <c r="D312" s="1" t="s">
        <v>1022</v>
      </c>
      <c r="E312" s="3" t="s">
        <v>35</v>
      </c>
      <c r="F312" s="3" t="s">
        <v>7</v>
      </c>
      <c r="G312" s="12">
        <v>22.88</v>
      </c>
      <c r="H312" s="9" t="s">
        <v>5</v>
      </c>
      <c r="I312" s="1" t="str">
        <f>+IF(ISNA(VLOOKUP(E312,'2015outdoor'!E:F,2,FALSE)),"",VLOOKUP(E312,'2015outdoor'!E:F,2,FALSE))</f>
        <v/>
      </c>
      <c r="J312" s="8"/>
    </row>
    <row r="313" spans="1:10" ht="15.75" thickBot="1" x14ac:dyDescent="0.3">
      <c r="A313" s="1" t="s">
        <v>146</v>
      </c>
      <c r="B313" s="1" t="s">
        <v>1015</v>
      </c>
      <c r="C313" s="1" t="s">
        <v>1007</v>
      </c>
      <c r="D313" s="1" t="s">
        <v>1022</v>
      </c>
      <c r="E313" s="3" t="s">
        <v>91</v>
      </c>
      <c r="F313" s="3" t="s">
        <v>7</v>
      </c>
      <c r="G313" s="12">
        <v>33.06</v>
      </c>
      <c r="H313" s="9" t="s">
        <v>5</v>
      </c>
      <c r="I313" s="1" t="str">
        <f>+IF(ISNA(VLOOKUP(E313,'2015outdoor'!E:F,2,FALSE)),"",VLOOKUP(E313,'2015outdoor'!E:F,2,FALSE))</f>
        <v>La Canada CA</v>
      </c>
      <c r="J313" s="8"/>
    </row>
    <row r="314" spans="1:10" ht="15.75" thickBot="1" x14ac:dyDescent="0.3">
      <c r="A314" s="1" t="s">
        <v>105</v>
      </c>
      <c r="B314" s="1" t="s">
        <v>1005</v>
      </c>
      <c r="C314" s="1" t="s">
        <v>1007</v>
      </c>
      <c r="D314" s="1" t="s">
        <v>1022</v>
      </c>
      <c r="E314" s="3" t="s">
        <v>15</v>
      </c>
      <c r="F314" s="3" t="s">
        <v>7</v>
      </c>
      <c r="G314" s="12">
        <v>28.9</v>
      </c>
      <c r="H314" s="9" t="s">
        <v>5</v>
      </c>
      <c r="I314" s="1" t="str">
        <f>+IF(ISNA(VLOOKUP(E314,'2015outdoor'!E:F,2,FALSE)),"",VLOOKUP(E314,'2015outdoor'!E:F,2,FALSE))</f>
        <v>Atlanta GA</v>
      </c>
      <c r="J314" s="8"/>
    </row>
    <row r="315" spans="1:10" ht="15.75" thickBot="1" x14ac:dyDescent="0.3">
      <c r="A315" s="1" t="s">
        <v>129</v>
      </c>
      <c r="B315" s="1" t="s">
        <v>1011</v>
      </c>
      <c r="C315" s="1" t="s">
        <v>1006</v>
      </c>
      <c r="D315" s="1" t="s">
        <v>1022</v>
      </c>
      <c r="E315" s="3" t="s">
        <v>59</v>
      </c>
      <c r="F315" s="3" t="s">
        <v>7</v>
      </c>
      <c r="G315" s="12">
        <v>26.8</v>
      </c>
      <c r="H315" s="9" t="s">
        <v>5</v>
      </c>
      <c r="I315" s="1" t="str">
        <f>+IF(ISNA(VLOOKUP(E315,'2015outdoor'!E:F,2,FALSE)),"",VLOOKUP(E315,'2015outdoor'!E:F,2,FALSE))</f>
        <v/>
      </c>
      <c r="J315" s="8"/>
    </row>
    <row r="316" spans="1:10" ht="15.75" thickBot="1" x14ac:dyDescent="0.3">
      <c r="A316" s="1" t="s">
        <v>141</v>
      </c>
      <c r="B316" s="1" t="s">
        <v>1013</v>
      </c>
      <c r="C316" s="1" t="s">
        <v>1006</v>
      </c>
      <c r="D316" s="1" t="s">
        <v>1022</v>
      </c>
      <c r="E316" s="3" t="s">
        <v>71</v>
      </c>
      <c r="F316" s="3" t="s">
        <v>7</v>
      </c>
      <c r="G316" s="12">
        <v>27.7</v>
      </c>
      <c r="H316" s="9" t="s">
        <v>5</v>
      </c>
      <c r="I316" s="1" t="str">
        <f>+IF(ISNA(VLOOKUP(E316,'2015outdoor'!E:F,2,FALSE)),"",VLOOKUP(E316,'2015outdoor'!E:F,2,FALSE))</f>
        <v>Brooklyn NY</v>
      </c>
      <c r="J316" s="8"/>
    </row>
    <row r="317" spans="1:10" ht="15.75" thickBot="1" x14ac:dyDescent="0.3">
      <c r="A317" s="1" t="s">
        <v>144</v>
      </c>
      <c r="B317" s="1" t="s">
        <v>1014</v>
      </c>
      <c r="C317" s="1" t="s">
        <v>1006</v>
      </c>
      <c r="D317" s="1" t="s">
        <v>1022</v>
      </c>
      <c r="E317" s="3" t="s">
        <v>78</v>
      </c>
      <c r="F317" s="3" t="s">
        <v>7</v>
      </c>
      <c r="G317" s="12">
        <v>27</v>
      </c>
      <c r="H317" s="9" t="s">
        <v>5</v>
      </c>
      <c r="I317" s="1" t="str">
        <f>+IF(ISNA(VLOOKUP(E317,'2015outdoor'!E:F,2,FALSE)),"",VLOOKUP(E317,'2015outdoor'!E:F,2,FALSE))</f>
        <v>Austin TX</v>
      </c>
      <c r="J317" s="8"/>
    </row>
    <row r="318" spans="1:10" ht="15.75" thickBot="1" x14ac:dyDescent="0.3">
      <c r="A318" s="1" t="s">
        <v>122</v>
      </c>
      <c r="B318" s="1" t="s">
        <v>1010</v>
      </c>
      <c r="C318" s="1" t="s">
        <v>1006</v>
      </c>
      <c r="D318" s="1" t="s">
        <v>1022</v>
      </c>
      <c r="E318" s="3" t="s">
        <v>42</v>
      </c>
      <c r="F318" s="3" t="s">
        <v>7</v>
      </c>
      <c r="G318" s="12" t="s">
        <v>17</v>
      </c>
      <c r="H318" s="9" t="s">
        <v>5</v>
      </c>
      <c r="I318" s="1" t="str">
        <f>+IF(ISNA(VLOOKUP(E318,'2015outdoor'!E:F,2,FALSE)),"",VLOOKUP(E318,'2015outdoor'!E:F,2,FALSE))</f>
        <v/>
      </c>
      <c r="J318" s="8"/>
    </row>
    <row r="319" spans="1:10" ht="15.75" thickBot="1" x14ac:dyDescent="0.3">
      <c r="A319" s="1" t="s">
        <v>105</v>
      </c>
      <c r="B319" s="1" t="s">
        <v>1005</v>
      </c>
      <c r="C319" s="1" t="s">
        <v>1007</v>
      </c>
      <c r="D319" s="1" t="s">
        <v>1022</v>
      </c>
      <c r="E319" s="3" t="s">
        <v>16</v>
      </c>
      <c r="F319" s="3" t="s">
        <v>7</v>
      </c>
      <c r="G319" s="12">
        <v>27.54</v>
      </c>
      <c r="H319" s="9" t="s">
        <v>5</v>
      </c>
      <c r="I319" s="1" t="str">
        <f>+IF(ISNA(VLOOKUP(E319,'2015outdoor'!E:F,2,FALSE)),"",VLOOKUP(E319,'2015outdoor'!E:F,2,FALSE))</f>
        <v>Patchogue NY</v>
      </c>
      <c r="J319" s="8"/>
    </row>
    <row r="320" spans="1:10" ht="15.75" thickBot="1" x14ac:dyDescent="0.3">
      <c r="A320" s="1" t="s">
        <v>105</v>
      </c>
      <c r="B320" s="1" t="s">
        <v>1005</v>
      </c>
      <c r="C320" s="1" t="s">
        <v>1007</v>
      </c>
      <c r="D320" s="1" t="s">
        <v>1022</v>
      </c>
      <c r="E320" s="3" t="s">
        <v>13</v>
      </c>
      <c r="F320" s="3" t="s">
        <v>7</v>
      </c>
      <c r="G320" s="12"/>
      <c r="H320" s="9" t="s">
        <v>5</v>
      </c>
      <c r="I320" s="1" t="str">
        <f>+IF(ISNA(VLOOKUP(E320,'2015outdoor'!E:F,2,FALSE)),"",VLOOKUP(E320,'2015outdoor'!E:F,2,FALSE))</f>
        <v>Panama City FL</v>
      </c>
      <c r="J320" s="8"/>
    </row>
    <row r="321" spans="1:10" ht="15.75" thickBot="1" x14ac:dyDescent="0.3">
      <c r="A321" s="1" t="s">
        <v>113</v>
      </c>
      <c r="B321" s="1" t="s">
        <v>1009</v>
      </c>
      <c r="C321" s="1" t="s">
        <v>1006</v>
      </c>
      <c r="D321" s="1" t="s">
        <v>1022</v>
      </c>
      <c r="E321" s="3" t="s">
        <v>114</v>
      </c>
      <c r="F321" s="3" t="s">
        <v>7</v>
      </c>
      <c r="G321" s="12">
        <v>23.03</v>
      </c>
      <c r="H321" s="9" t="s">
        <v>5</v>
      </c>
      <c r="I321" s="1" t="str">
        <f>+IF(ISNA(VLOOKUP(E321,'2015outdoor'!E:F,2,FALSE)),"",VLOOKUP(E321,'2015outdoor'!E:F,2,FALSE))</f>
        <v/>
      </c>
      <c r="J321" s="8"/>
    </row>
    <row r="322" spans="1:10" ht="15.75" thickBot="1" x14ac:dyDescent="0.3">
      <c r="A322" s="1" t="s">
        <v>122</v>
      </c>
      <c r="B322" s="1" t="s">
        <v>1010</v>
      </c>
      <c r="C322" s="1" t="s">
        <v>1006</v>
      </c>
      <c r="D322" s="1" t="s">
        <v>1022</v>
      </c>
      <c r="E322" s="3" t="s">
        <v>48</v>
      </c>
      <c r="F322" s="3" t="s">
        <v>7</v>
      </c>
      <c r="G322" s="12">
        <v>25.5</v>
      </c>
      <c r="H322" s="9" t="s">
        <v>5</v>
      </c>
      <c r="I322" s="1" t="str">
        <f>+IF(ISNA(VLOOKUP(E322,'2015outdoor'!E:F,2,FALSE)),"",VLOOKUP(E322,'2015outdoor'!E:F,2,FALSE))</f>
        <v>Frankfort IL</v>
      </c>
      <c r="J322" s="8"/>
    </row>
    <row r="323" spans="1:10" ht="15.75" thickBot="1" x14ac:dyDescent="0.3">
      <c r="A323" s="1" t="s">
        <v>118</v>
      </c>
      <c r="B323" s="1" t="s">
        <v>1009</v>
      </c>
      <c r="C323" s="1" t="s">
        <v>1007</v>
      </c>
      <c r="D323" s="1" t="s">
        <v>1022</v>
      </c>
      <c r="E323" s="3" t="s">
        <v>37</v>
      </c>
      <c r="F323" s="3" t="s">
        <v>7</v>
      </c>
      <c r="G323" s="12">
        <v>30</v>
      </c>
      <c r="H323" s="9" t="s">
        <v>5</v>
      </c>
      <c r="I323" s="1" t="str">
        <f>+IF(ISNA(VLOOKUP(E323,'2015outdoor'!E:F,2,FALSE)),"",VLOOKUP(E323,'2015outdoor'!E:F,2,FALSE))</f>
        <v>Bellaire TX</v>
      </c>
      <c r="J323" s="8"/>
    </row>
    <row r="324" spans="1:10" ht="15.75" thickBot="1" x14ac:dyDescent="0.3">
      <c r="A324" s="1" t="s">
        <v>107</v>
      </c>
      <c r="B324" s="1" t="s">
        <v>1008</v>
      </c>
      <c r="C324" s="1" t="s">
        <v>1006</v>
      </c>
      <c r="D324" s="1" t="s">
        <v>1022</v>
      </c>
      <c r="E324" s="3" t="s">
        <v>23</v>
      </c>
      <c r="F324" s="3" t="s">
        <v>7</v>
      </c>
      <c r="G324" s="12">
        <v>22.98</v>
      </c>
      <c r="H324" s="9" t="s">
        <v>5</v>
      </c>
      <c r="I324" s="1" t="str">
        <f>+IF(ISNA(VLOOKUP(E324,'2015outdoor'!E:F,2,FALSE)),"",VLOOKUP(E324,'2015outdoor'!E:F,2,FALSE))</f>
        <v/>
      </c>
      <c r="J324" s="8"/>
    </row>
    <row r="325" spans="1:10" ht="15.75" thickBot="1" x14ac:dyDescent="0.3">
      <c r="A325" s="1" t="s">
        <v>107</v>
      </c>
      <c r="B325" s="1" t="s">
        <v>1008</v>
      </c>
      <c r="C325" s="1" t="s">
        <v>1006</v>
      </c>
      <c r="D325" s="1" t="s">
        <v>1022</v>
      </c>
      <c r="E325" s="3" t="s">
        <v>109</v>
      </c>
      <c r="F325" s="3" t="s">
        <v>7</v>
      </c>
      <c r="G325" s="12">
        <v>24.22</v>
      </c>
      <c r="H325" s="9" t="s">
        <v>5</v>
      </c>
      <c r="I325" s="1" t="str">
        <f>+IF(ISNA(VLOOKUP(E325,'2015outdoor'!E:F,2,FALSE)),"",VLOOKUP(E325,'2015outdoor'!E:F,2,FALSE))</f>
        <v>Memphis TN</v>
      </c>
      <c r="J325" s="8"/>
    </row>
    <row r="326" spans="1:10" ht="15.75" thickBot="1" x14ac:dyDescent="0.3">
      <c r="A326" s="1" t="s">
        <v>122</v>
      </c>
      <c r="B326" s="1" t="s">
        <v>1010</v>
      </c>
      <c r="C326" s="1" t="s">
        <v>1006</v>
      </c>
      <c r="D326" s="1" t="s">
        <v>1022</v>
      </c>
      <c r="E326" s="3" t="s">
        <v>124</v>
      </c>
      <c r="F326" s="3" t="s">
        <v>7</v>
      </c>
      <c r="G326" s="12">
        <v>23.9</v>
      </c>
      <c r="H326" s="9" t="s">
        <v>5</v>
      </c>
      <c r="I326" s="1" t="str">
        <f>+IF(ISNA(VLOOKUP(E326,'2015outdoor'!E:F,2,FALSE)),"",VLOOKUP(E326,'2015outdoor'!E:F,2,FALSE))</f>
        <v>Lithonia GA</v>
      </c>
      <c r="J326" s="8"/>
    </row>
    <row r="327" spans="1:10" ht="15.75" thickBot="1" x14ac:dyDescent="0.3">
      <c r="A327" s="1" t="s">
        <v>126</v>
      </c>
      <c r="B327" s="1" t="s">
        <v>1010</v>
      </c>
      <c r="C327" s="1" t="s">
        <v>1007</v>
      </c>
      <c r="D327" s="1" t="s">
        <v>1022</v>
      </c>
      <c r="E327" s="3" t="s">
        <v>50</v>
      </c>
      <c r="F327" s="3" t="s">
        <v>7</v>
      </c>
      <c r="G327" s="12">
        <v>27.64</v>
      </c>
      <c r="H327" s="9" t="s">
        <v>5</v>
      </c>
      <c r="I327" s="1" t="str">
        <f>+IF(ISNA(VLOOKUP(E327,'2015outdoor'!E:F,2,FALSE)),"",VLOOKUP(E327,'2015outdoor'!E:F,2,FALSE))</f>
        <v/>
      </c>
      <c r="J327" s="8"/>
    </row>
    <row r="328" spans="1:10" ht="15.75" thickBot="1" x14ac:dyDescent="0.3">
      <c r="A328" s="1" t="s">
        <v>129</v>
      </c>
      <c r="B328" s="1" t="s">
        <v>1011</v>
      </c>
      <c r="C328" s="1" t="s">
        <v>1006</v>
      </c>
      <c r="D328" s="1" t="s">
        <v>1022</v>
      </c>
      <c r="E328" s="3" t="s">
        <v>56</v>
      </c>
      <c r="F328" s="3" t="s">
        <v>7</v>
      </c>
      <c r="G328" s="12">
        <v>23.9</v>
      </c>
      <c r="H328" s="9" t="s">
        <v>5</v>
      </c>
      <c r="I328" s="1" t="str">
        <f>+IF(ISNA(VLOOKUP(E328,'2015outdoor'!E:F,2,FALSE)),"",VLOOKUP(E328,'2015outdoor'!E:F,2,FALSE))</f>
        <v/>
      </c>
      <c r="J328" s="8"/>
    </row>
    <row r="329" spans="1:10" ht="15.75" thickBot="1" x14ac:dyDescent="0.3">
      <c r="A329" s="1" t="s">
        <v>143</v>
      </c>
      <c r="B329" s="1" t="s">
        <v>1013</v>
      </c>
      <c r="C329" s="1" t="s">
        <v>1007</v>
      </c>
      <c r="D329" s="1" t="s">
        <v>1022</v>
      </c>
      <c r="E329" s="3" t="s">
        <v>75</v>
      </c>
      <c r="F329" s="3" t="s">
        <v>7</v>
      </c>
      <c r="G329" s="12">
        <v>40.200000000000003</v>
      </c>
      <c r="H329" s="9" t="s">
        <v>5</v>
      </c>
      <c r="I329" s="1" t="str">
        <f>+IF(ISNA(VLOOKUP(E329,'2015outdoor'!E:F,2,FALSE)),"",VLOOKUP(E329,'2015outdoor'!E:F,2,FALSE))</f>
        <v>Kihei HI</v>
      </c>
      <c r="J329" s="8"/>
    </row>
    <row r="330" spans="1:10" ht="15.75" thickBot="1" x14ac:dyDescent="0.3">
      <c r="A330" s="1" t="s">
        <v>118</v>
      </c>
      <c r="B330" s="1" t="s">
        <v>1009</v>
      </c>
      <c r="C330" s="1" t="s">
        <v>1007</v>
      </c>
      <c r="D330" s="1" t="s">
        <v>1022</v>
      </c>
      <c r="E330" s="3" t="s">
        <v>121</v>
      </c>
      <c r="F330" s="3" t="s">
        <v>7</v>
      </c>
      <c r="G330" s="12">
        <v>28.7</v>
      </c>
      <c r="H330" s="9" t="s">
        <v>5</v>
      </c>
      <c r="I330" s="1" t="str">
        <f>+IF(ISNA(VLOOKUP(E330,'2015outdoor'!E:F,2,FALSE)),"",VLOOKUP(E330,'2015outdoor'!E:F,2,FALSE))</f>
        <v>Davidson NC</v>
      </c>
      <c r="J330" s="8"/>
    </row>
    <row r="331" spans="1:10" ht="15.75" thickBot="1" x14ac:dyDescent="0.3">
      <c r="A331" s="1" t="s">
        <v>122</v>
      </c>
      <c r="B331" s="1" t="s">
        <v>1010</v>
      </c>
      <c r="C331" s="1" t="s">
        <v>1006</v>
      </c>
      <c r="D331" s="1" t="s">
        <v>1022</v>
      </c>
      <c r="E331" s="3" t="s">
        <v>125</v>
      </c>
      <c r="F331" s="3" t="s">
        <v>7</v>
      </c>
      <c r="G331" s="12">
        <v>25</v>
      </c>
      <c r="H331" s="9" t="s">
        <v>5</v>
      </c>
      <c r="I331" s="1" t="str">
        <f>+IF(ISNA(VLOOKUP(E331,'2015outdoor'!E:F,2,FALSE)),"",VLOOKUP(E331,'2015outdoor'!E:F,2,FALSE))</f>
        <v>Princeton Junction NJ</v>
      </c>
      <c r="J331" s="8"/>
    </row>
    <row r="332" spans="1:10" ht="15.75" thickBot="1" x14ac:dyDescent="0.3">
      <c r="A332" s="1" t="s">
        <v>110</v>
      </c>
      <c r="B332" s="1" t="s">
        <v>1008</v>
      </c>
      <c r="C332" s="1" t="s">
        <v>1007</v>
      </c>
      <c r="D332" s="1" t="s">
        <v>1022</v>
      </c>
      <c r="E332" s="3" t="s">
        <v>112</v>
      </c>
      <c r="F332" s="3" t="s">
        <v>7</v>
      </c>
      <c r="G332" s="12">
        <v>27.6</v>
      </c>
      <c r="H332" s="9" t="s">
        <v>5</v>
      </c>
      <c r="I332" s="1" t="str">
        <f>+IF(ISNA(VLOOKUP(E332,'2015outdoor'!E:F,2,FALSE)),"",VLOOKUP(E332,'2015outdoor'!E:F,2,FALSE))</f>
        <v>Jersey City NJ</v>
      </c>
      <c r="J332" s="8"/>
    </row>
    <row r="333" spans="1:10" ht="15.75" thickBot="1" x14ac:dyDescent="0.3">
      <c r="A333" s="1" t="s">
        <v>107</v>
      </c>
      <c r="B333" s="1" t="s">
        <v>1008</v>
      </c>
      <c r="C333" s="1" t="s">
        <v>1006</v>
      </c>
      <c r="D333" s="1" t="s">
        <v>1022</v>
      </c>
      <c r="E333" s="3" t="s">
        <v>20</v>
      </c>
      <c r="F333" s="3" t="s">
        <v>7</v>
      </c>
      <c r="G333" s="12">
        <v>24.75</v>
      </c>
      <c r="H333" s="9" t="s">
        <v>5</v>
      </c>
      <c r="I333" s="1" t="str">
        <f>+IF(ISNA(VLOOKUP(E333,'2015outdoor'!E:F,2,FALSE)),"",VLOOKUP(E333,'2015outdoor'!E:F,2,FALSE))</f>
        <v/>
      </c>
      <c r="J333" s="8"/>
    </row>
    <row r="334" spans="1:10" ht="15.75" thickBot="1" x14ac:dyDescent="0.3">
      <c r="A334" s="1" t="s">
        <v>147</v>
      </c>
      <c r="B334" s="1" t="s">
        <v>1016</v>
      </c>
      <c r="C334" s="1" t="s">
        <v>1006</v>
      </c>
      <c r="D334" s="1" t="s">
        <v>1022</v>
      </c>
      <c r="E334" s="3" t="s">
        <v>96</v>
      </c>
      <c r="F334" s="3" t="s">
        <v>7</v>
      </c>
      <c r="G334" s="12">
        <v>37</v>
      </c>
      <c r="H334" s="9" t="s">
        <v>5</v>
      </c>
      <c r="I334" s="1" t="str">
        <f>+IF(ISNA(VLOOKUP(E334,'2015outdoor'!E:F,2,FALSE)),"",VLOOKUP(E334,'2015outdoor'!E:F,2,FALSE))</f>
        <v>St. Petersburg FL</v>
      </c>
      <c r="J334" s="8"/>
    </row>
    <row r="335" spans="1:10" ht="15.75" thickBot="1" x14ac:dyDescent="0.3">
      <c r="A335" s="1" t="s">
        <v>118</v>
      </c>
      <c r="B335" s="1" t="s">
        <v>1009</v>
      </c>
      <c r="C335" s="1" t="s">
        <v>1007</v>
      </c>
      <c r="D335" s="1" t="s">
        <v>1022</v>
      </c>
      <c r="E335" s="3" t="s">
        <v>40</v>
      </c>
      <c r="F335" s="3" t="s">
        <v>7</v>
      </c>
      <c r="G335" s="12"/>
      <c r="H335" s="9" t="s">
        <v>5</v>
      </c>
      <c r="I335" s="1" t="str">
        <f>+IF(ISNA(VLOOKUP(E335,'2015outdoor'!E:F,2,FALSE)),"",VLOOKUP(E335,'2015outdoor'!E:F,2,FALSE))</f>
        <v>Piscataway NJ</v>
      </c>
      <c r="J335" s="8"/>
    </row>
    <row r="336" spans="1:10" ht="15.75" thickBot="1" x14ac:dyDescent="0.3">
      <c r="A336" s="1" t="s">
        <v>110</v>
      </c>
      <c r="B336" s="1" t="s">
        <v>1008</v>
      </c>
      <c r="C336" s="1" t="s">
        <v>1007</v>
      </c>
      <c r="D336" s="1" t="s">
        <v>1022</v>
      </c>
      <c r="E336" s="3" t="s">
        <v>111</v>
      </c>
      <c r="F336" s="3" t="s">
        <v>7</v>
      </c>
      <c r="G336" s="12">
        <v>28.7</v>
      </c>
      <c r="H336" s="9" t="s">
        <v>5</v>
      </c>
      <c r="I336" s="1" t="str">
        <f>+IF(ISNA(VLOOKUP(E336,'2015outdoor'!E:F,2,FALSE)),"",VLOOKUP(E336,'2015outdoor'!E:F,2,FALSE))</f>
        <v/>
      </c>
      <c r="J336" s="8"/>
    </row>
    <row r="337" spans="1:10" ht="15.75" thickBot="1" x14ac:dyDescent="0.3">
      <c r="A337" s="1" t="s">
        <v>129</v>
      </c>
      <c r="B337" s="1" t="s">
        <v>1011</v>
      </c>
      <c r="C337" s="1" t="s">
        <v>1006</v>
      </c>
      <c r="D337" s="1" t="s">
        <v>1022</v>
      </c>
      <c r="E337" s="3" t="s">
        <v>55</v>
      </c>
      <c r="F337" s="3" t="s">
        <v>7</v>
      </c>
      <c r="G337" s="12">
        <v>27.03</v>
      </c>
      <c r="H337" s="9" t="s">
        <v>5</v>
      </c>
      <c r="I337" s="1" t="str">
        <f>+IF(ISNA(VLOOKUP(E337,'2015outdoor'!E:F,2,FALSE)),"",VLOOKUP(E337,'2015outdoor'!E:F,2,FALSE))</f>
        <v/>
      </c>
      <c r="J337" s="8"/>
    </row>
    <row r="338" spans="1:10" ht="15.75" thickBot="1" x14ac:dyDescent="0.3">
      <c r="A338" s="1" t="s">
        <v>137</v>
      </c>
      <c r="B338" s="1" t="s">
        <v>1012</v>
      </c>
      <c r="C338" s="1" t="s">
        <v>1006</v>
      </c>
      <c r="D338" s="1" t="s">
        <v>1022</v>
      </c>
      <c r="E338" s="3" t="s">
        <v>64</v>
      </c>
      <c r="F338" s="3" t="s">
        <v>7</v>
      </c>
      <c r="G338" s="12">
        <v>26.22</v>
      </c>
      <c r="H338" s="9" t="s">
        <v>5</v>
      </c>
      <c r="I338" s="1" t="str">
        <f>+IF(ISNA(VLOOKUP(E338,'2015outdoor'!E:F,2,FALSE)),"",VLOOKUP(E338,'2015outdoor'!E:F,2,FALSE))</f>
        <v/>
      </c>
      <c r="J338" s="8"/>
    </row>
    <row r="339" spans="1:10" ht="15.75" thickBot="1" x14ac:dyDescent="0.3">
      <c r="A339" s="1" t="s">
        <v>126</v>
      </c>
      <c r="B339" s="1" t="s">
        <v>1010</v>
      </c>
      <c r="C339" s="1" t="s">
        <v>1007</v>
      </c>
      <c r="D339" s="1" t="s">
        <v>1022</v>
      </c>
      <c r="E339" s="3" t="s">
        <v>51</v>
      </c>
      <c r="F339" s="3" t="s">
        <v>7</v>
      </c>
      <c r="G339" s="12">
        <v>25.52</v>
      </c>
      <c r="H339" s="9" t="s">
        <v>5</v>
      </c>
      <c r="I339" s="1" t="str">
        <f>+IF(ISNA(VLOOKUP(E339,'2015outdoor'!E:F,2,FALSE)),"",VLOOKUP(E339,'2015outdoor'!E:F,2,FALSE))</f>
        <v/>
      </c>
      <c r="J339" s="8"/>
    </row>
    <row r="340" spans="1:10" ht="15.75" thickBot="1" x14ac:dyDescent="0.3">
      <c r="A340" s="1" t="s">
        <v>107</v>
      </c>
      <c r="B340" s="1" t="s">
        <v>1008</v>
      </c>
      <c r="C340" s="1" t="s">
        <v>1006</v>
      </c>
      <c r="D340" s="1" t="s">
        <v>1022</v>
      </c>
      <c r="E340" s="3" t="s">
        <v>80</v>
      </c>
      <c r="F340" s="3" t="s">
        <v>7</v>
      </c>
      <c r="G340" s="12">
        <v>24</v>
      </c>
      <c r="H340" s="9" t="s">
        <v>5</v>
      </c>
      <c r="I340" s="1" t="str">
        <f>+IF(ISNA(VLOOKUP(E340,'2015outdoor'!E:F,2,FALSE)),"",VLOOKUP(E340,'2015outdoor'!E:F,2,FALSE))</f>
        <v/>
      </c>
      <c r="J340" s="8"/>
    </row>
    <row r="341" spans="1:10" ht="15.75" thickBot="1" x14ac:dyDescent="0.3">
      <c r="A341" s="1" t="s">
        <v>144</v>
      </c>
      <c r="B341" s="1" t="s">
        <v>1014</v>
      </c>
      <c r="C341" s="1" t="s">
        <v>1006</v>
      </c>
      <c r="D341" s="1" t="s">
        <v>1022</v>
      </c>
      <c r="E341" s="3" t="s">
        <v>80</v>
      </c>
      <c r="F341" s="3" t="s">
        <v>7</v>
      </c>
      <c r="G341" s="12">
        <v>30.06</v>
      </c>
      <c r="H341" s="9" t="s">
        <v>5</v>
      </c>
      <c r="I341" s="1" t="str">
        <f>+IF(ISNA(VLOOKUP(E341,'2015outdoor'!E:F,2,FALSE)),"",VLOOKUP(E341,'2015outdoor'!E:F,2,FALSE))</f>
        <v/>
      </c>
      <c r="J341" s="8"/>
    </row>
    <row r="342" spans="1:10" ht="15.75" thickBot="1" x14ac:dyDescent="0.3">
      <c r="A342" s="1" t="s">
        <v>145</v>
      </c>
      <c r="B342" s="1" t="s">
        <v>1015</v>
      </c>
      <c r="C342" s="1" t="s">
        <v>1006</v>
      </c>
      <c r="D342" s="1" t="s">
        <v>1022</v>
      </c>
      <c r="E342" s="3" t="s">
        <v>87</v>
      </c>
      <c r="F342" s="3" t="s">
        <v>7</v>
      </c>
      <c r="G342" s="12">
        <v>29.6</v>
      </c>
      <c r="H342" s="9" t="s">
        <v>5</v>
      </c>
      <c r="I342" s="1" t="str">
        <f>+IF(ISNA(VLOOKUP(E342,'2015outdoor'!E:F,2,FALSE)),"",VLOOKUP(E342,'2015outdoor'!E:F,2,FALSE))</f>
        <v/>
      </c>
      <c r="J342" s="8"/>
    </row>
    <row r="343" spans="1:10" ht="15.75" thickBot="1" x14ac:dyDescent="0.3">
      <c r="A343" s="1" t="s">
        <v>141</v>
      </c>
      <c r="B343" s="1" t="s">
        <v>1013</v>
      </c>
      <c r="C343" s="1" t="s">
        <v>1006</v>
      </c>
      <c r="D343" s="1" t="s">
        <v>1022</v>
      </c>
      <c r="E343" s="3" t="s">
        <v>69</v>
      </c>
      <c r="F343" s="3" t="s">
        <v>7</v>
      </c>
      <c r="G343" s="12">
        <v>34.15</v>
      </c>
      <c r="H343" s="9" t="s">
        <v>5</v>
      </c>
      <c r="I343" s="1" t="str">
        <f>+IF(ISNA(VLOOKUP(E343,'2015outdoor'!E:F,2,FALSE)),"",VLOOKUP(E343,'2015outdoor'!E:F,2,FALSE))</f>
        <v/>
      </c>
      <c r="J343" s="8"/>
    </row>
    <row r="344" spans="1:10" ht="15.75" thickBot="1" x14ac:dyDescent="0.3">
      <c r="A344" s="1" t="s">
        <v>145</v>
      </c>
      <c r="B344" s="1" t="s">
        <v>1015</v>
      </c>
      <c r="C344" s="1" t="s">
        <v>1006</v>
      </c>
      <c r="D344" s="1" t="s">
        <v>1022</v>
      </c>
      <c r="E344" s="3" t="s">
        <v>88</v>
      </c>
      <c r="F344" s="3" t="s">
        <v>7</v>
      </c>
      <c r="G344" s="12">
        <v>27.94</v>
      </c>
      <c r="H344" s="9" t="s">
        <v>5</v>
      </c>
      <c r="I344" s="1" t="str">
        <f>+IF(ISNA(VLOOKUP(E344,'2015outdoor'!E:F,2,FALSE)),"",VLOOKUP(E344,'2015outdoor'!E:F,2,FALSE))</f>
        <v>Wichita KS</v>
      </c>
      <c r="J344" s="8"/>
    </row>
    <row r="345" spans="1:10" ht="15.75" thickBot="1" x14ac:dyDescent="0.3">
      <c r="A345" s="1" t="s">
        <v>113</v>
      </c>
      <c r="B345" s="1" t="s">
        <v>1009</v>
      </c>
      <c r="C345" s="1" t="s">
        <v>1006</v>
      </c>
      <c r="D345" s="1" t="s">
        <v>1022</v>
      </c>
      <c r="E345" s="3" t="s">
        <v>117</v>
      </c>
      <c r="F345" s="3" t="s">
        <v>7</v>
      </c>
      <c r="G345" s="12">
        <v>23.24</v>
      </c>
      <c r="H345" s="9" t="s">
        <v>5</v>
      </c>
      <c r="I345" s="1" t="str">
        <f>+IF(ISNA(VLOOKUP(E345,'2015outdoor'!E:F,2,FALSE)),"",VLOOKUP(E345,'2015outdoor'!E:F,2,FALSE))</f>
        <v>Bellaire TX</v>
      </c>
      <c r="J345" s="8"/>
    </row>
    <row r="346" spans="1:10" ht="15.75" thickBot="1" x14ac:dyDescent="0.3">
      <c r="A346" s="1" t="s">
        <v>144</v>
      </c>
      <c r="B346" s="1" t="s">
        <v>1014</v>
      </c>
      <c r="C346" s="1" t="s">
        <v>1006</v>
      </c>
      <c r="D346" s="1" t="s">
        <v>1022</v>
      </c>
      <c r="E346" s="3" t="s">
        <v>81</v>
      </c>
      <c r="F346" s="3" t="s">
        <v>7</v>
      </c>
      <c r="G346" s="12">
        <v>27.44</v>
      </c>
      <c r="H346" s="9" t="s">
        <v>5</v>
      </c>
      <c r="I346" s="1" t="str">
        <f>+IF(ISNA(VLOOKUP(E346,'2015outdoor'!E:F,2,FALSE)),"",VLOOKUP(E346,'2015outdoor'!E:F,2,FALSE))</f>
        <v/>
      </c>
      <c r="J346" s="8"/>
    </row>
    <row r="347" spans="1:10" ht="15.75" thickBot="1" x14ac:dyDescent="0.3">
      <c r="A347" s="1" t="s">
        <v>137</v>
      </c>
      <c r="B347" s="1" t="s">
        <v>1012</v>
      </c>
      <c r="C347" s="1" t="s">
        <v>1006</v>
      </c>
      <c r="D347" s="1" t="s">
        <v>1022</v>
      </c>
      <c r="E347" s="3" t="s">
        <v>139</v>
      </c>
      <c r="F347" s="3" t="s">
        <v>7</v>
      </c>
      <c r="G347" s="12"/>
      <c r="H347" s="9" t="s">
        <v>5</v>
      </c>
      <c r="I347" s="1" t="str">
        <f>+IF(ISNA(VLOOKUP(E347,'2015outdoor'!E:F,2,FALSE)),"",VLOOKUP(E347,'2015outdoor'!E:F,2,FALSE))</f>
        <v/>
      </c>
      <c r="J347" s="8"/>
    </row>
    <row r="348" spans="1:10" ht="15.75" thickBot="1" x14ac:dyDescent="0.3">
      <c r="A348" s="1" t="s">
        <v>105</v>
      </c>
      <c r="B348" s="1" t="s">
        <v>1005</v>
      </c>
      <c r="C348" s="1" t="s">
        <v>1007</v>
      </c>
      <c r="D348" s="1" t="s">
        <v>1022</v>
      </c>
      <c r="E348" s="3" t="s">
        <v>106</v>
      </c>
      <c r="F348" s="3" t="s">
        <v>7</v>
      </c>
      <c r="G348" s="12">
        <v>29</v>
      </c>
      <c r="H348" s="9" t="s">
        <v>5</v>
      </c>
      <c r="I348" s="1" t="str">
        <f>+IF(ISNA(VLOOKUP(E348,'2015outdoor'!E:F,2,FALSE)),"",VLOOKUP(E348,'2015outdoor'!E:F,2,FALSE))</f>
        <v/>
      </c>
      <c r="J348" s="8"/>
    </row>
    <row r="349" spans="1:10" ht="15.75" thickBot="1" x14ac:dyDescent="0.3">
      <c r="A349" s="1" t="s">
        <v>126</v>
      </c>
      <c r="B349" s="1" t="s">
        <v>1010</v>
      </c>
      <c r="C349" s="1" t="s">
        <v>1007</v>
      </c>
      <c r="D349" s="1" t="s">
        <v>1022</v>
      </c>
      <c r="E349" s="3" t="s">
        <v>128</v>
      </c>
      <c r="F349" s="3" t="s">
        <v>7</v>
      </c>
      <c r="G349" s="12"/>
      <c r="H349" s="9" t="s">
        <v>5</v>
      </c>
      <c r="I349" s="1" t="str">
        <f>+IF(ISNA(VLOOKUP(E349,'2015outdoor'!E:F,2,FALSE)),"",VLOOKUP(E349,'2015outdoor'!E:F,2,FALSE))</f>
        <v>Teaneck NJ</v>
      </c>
      <c r="J349" s="8"/>
    </row>
    <row r="350" spans="1:10" ht="15.75" thickBot="1" x14ac:dyDescent="0.3">
      <c r="A350" s="1" t="s">
        <v>113</v>
      </c>
      <c r="B350" s="1" t="s">
        <v>1009</v>
      </c>
      <c r="C350" s="1" t="s">
        <v>1006</v>
      </c>
      <c r="D350" s="1" t="s">
        <v>1022</v>
      </c>
      <c r="E350" s="3" t="s">
        <v>116</v>
      </c>
      <c r="F350" s="3" t="s">
        <v>7</v>
      </c>
      <c r="G350" s="12">
        <v>24.56</v>
      </c>
      <c r="H350" s="9" t="s">
        <v>5</v>
      </c>
      <c r="I350" s="1" t="str">
        <f>+IF(ISNA(VLOOKUP(E350,'2015outdoor'!E:F,2,FALSE)),"",VLOOKUP(E350,'2015outdoor'!E:F,2,FALSE))</f>
        <v>Scottsdale AZ</v>
      </c>
      <c r="J350" s="8"/>
    </row>
    <row r="351" spans="1:10" ht="15.75" thickBot="1" x14ac:dyDescent="0.3">
      <c r="A351" s="1" t="s">
        <v>144</v>
      </c>
      <c r="B351" s="1" t="s">
        <v>1014</v>
      </c>
      <c r="C351" s="1" t="s">
        <v>1006</v>
      </c>
      <c r="D351" s="1" t="s">
        <v>1022</v>
      </c>
      <c r="E351" s="3" t="s">
        <v>82</v>
      </c>
      <c r="F351" s="3" t="s">
        <v>7</v>
      </c>
      <c r="G351" s="12">
        <v>27.36</v>
      </c>
      <c r="H351" s="9" t="s">
        <v>5</v>
      </c>
      <c r="I351" s="1" t="str">
        <f>+IF(ISNA(VLOOKUP(E351,'2015outdoor'!E:F,2,FALSE)),"",VLOOKUP(E351,'2015outdoor'!E:F,2,FALSE))</f>
        <v/>
      </c>
      <c r="J351" s="8"/>
    </row>
    <row r="352" spans="1:10" ht="15.75" thickBot="1" x14ac:dyDescent="0.3">
      <c r="A352" s="1" t="s">
        <v>131</v>
      </c>
      <c r="B352" s="1" t="s">
        <v>1011</v>
      </c>
      <c r="C352" s="1" t="s">
        <v>1007</v>
      </c>
      <c r="D352" s="1" t="s">
        <v>1022</v>
      </c>
      <c r="E352" s="3" t="s">
        <v>134</v>
      </c>
      <c r="F352" s="3" t="s">
        <v>7</v>
      </c>
      <c r="G352" s="12">
        <v>33.03</v>
      </c>
      <c r="H352" s="9" t="s">
        <v>5</v>
      </c>
      <c r="I352" s="1" t="str">
        <f>+IF(ISNA(VLOOKUP(E352,'2015outdoor'!E:F,2,FALSE)),"",VLOOKUP(E352,'2015outdoor'!E:F,2,FALSE))</f>
        <v>Edina MN</v>
      </c>
      <c r="J352" s="8"/>
    </row>
    <row r="353" spans="1:10" ht="15.75" thickBot="1" x14ac:dyDescent="0.3">
      <c r="A353" s="1" t="s">
        <v>113</v>
      </c>
      <c r="B353" s="1" t="s">
        <v>1009</v>
      </c>
      <c r="C353" s="1" t="s">
        <v>1006</v>
      </c>
      <c r="D353" s="1" t="s">
        <v>1022</v>
      </c>
      <c r="E353" s="3" t="s">
        <v>33</v>
      </c>
      <c r="F353" s="3" t="s">
        <v>7</v>
      </c>
      <c r="G353" s="12">
        <v>23.39</v>
      </c>
      <c r="H353" s="9" t="s">
        <v>5</v>
      </c>
      <c r="I353" s="1" t="str">
        <f>+IF(ISNA(VLOOKUP(E353,'2015outdoor'!E:F,2,FALSE)),"",VLOOKUP(E353,'2015outdoor'!E:F,2,FALSE))</f>
        <v/>
      </c>
      <c r="J353" s="8"/>
    </row>
    <row r="354" spans="1:10" ht="15.75" thickBot="1" x14ac:dyDescent="0.3">
      <c r="A354" s="1" t="s">
        <v>129</v>
      </c>
      <c r="B354" s="1" t="s">
        <v>1011</v>
      </c>
      <c r="C354" s="1" t="s">
        <v>1006</v>
      </c>
      <c r="D354" s="1" t="s">
        <v>1022</v>
      </c>
      <c r="E354" s="3" t="s">
        <v>54</v>
      </c>
      <c r="F354" s="3" t="s">
        <v>7</v>
      </c>
      <c r="G354" s="12">
        <v>25.1</v>
      </c>
      <c r="H354" s="9" t="s">
        <v>5</v>
      </c>
      <c r="I354" s="1" t="str">
        <f>+IF(ISNA(VLOOKUP(E354,'2015outdoor'!E:F,2,FALSE)),"",VLOOKUP(E354,'2015outdoor'!E:F,2,FALSE))</f>
        <v>Williamsport PA</v>
      </c>
      <c r="J354" s="8"/>
    </row>
    <row r="355" spans="1:10" ht="15.75" thickBot="1" x14ac:dyDescent="0.3">
      <c r="A355" s="1" t="s">
        <v>122</v>
      </c>
      <c r="B355" s="1" t="s">
        <v>1010</v>
      </c>
      <c r="C355" s="1" t="s">
        <v>1006</v>
      </c>
      <c r="D355" s="1" t="s">
        <v>1022</v>
      </c>
      <c r="E355" s="3" t="s">
        <v>47</v>
      </c>
      <c r="F355" s="3" t="s">
        <v>7</v>
      </c>
      <c r="G355" s="12">
        <v>24.5</v>
      </c>
      <c r="H355" s="9" t="s">
        <v>5</v>
      </c>
      <c r="I355" s="1" t="str">
        <f>+IF(ISNA(VLOOKUP(E355,'2015outdoor'!E:F,2,FALSE)),"",VLOOKUP(E355,'2015outdoor'!E:F,2,FALSE))</f>
        <v>New York NY</v>
      </c>
      <c r="J355" s="8"/>
    </row>
    <row r="356" spans="1:10" ht="15.75" thickBot="1" x14ac:dyDescent="0.3">
      <c r="A356" s="1" t="s">
        <v>129</v>
      </c>
      <c r="B356" s="1" t="s">
        <v>1011</v>
      </c>
      <c r="C356" s="1" t="s">
        <v>1006</v>
      </c>
      <c r="D356" s="1" t="s">
        <v>1022</v>
      </c>
      <c r="E356" s="3" t="s">
        <v>130</v>
      </c>
      <c r="F356" s="3" t="s">
        <v>7</v>
      </c>
      <c r="G356" s="12">
        <v>24.59</v>
      </c>
      <c r="H356" s="9" t="s">
        <v>5</v>
      </c>
      <c r="I356" s="1" t="str">
        <f>+IF(ISNA(VLOOKUP(E356,'2015outdoor'!E:F,2,FALSE)),"",VLOOKUP(E356,'2015outdoor'!E:F,2,FALSE))</f>
        <v>Murfreesboro TN</v>
      </c>
      <c r="J356" s="8"/>
    </row>
    <row r="357" spans="1:10" ht="15.75" thickBot="1" x14ac:dyDescent="0.3">
      <c r="A357" s="1" t="s">
        <v>377</v>
      </c>
      <c r="B357" s="1" t="s">
        <v>1016</v>
      </c>
      <c r="C357" s="1" t="s">
        <v>1006</v>
      </c>
      <c r="D357" s="1" t="s">
        <v>1031</v>
      </c>
      <c r="E357" s="3" t="s">
        <v>195</v>
      </c>
      <c r="F357" s="3" t="s">
        <v>7</v>
      </c>
      <c r="G357" s="12" t="s">
        <v>17</v>
      </c>
      <c r="H357" s="9" t="s">
        <v>5</v>
      </c>
      <c r="I357" s="1" t="str">
        <f>+IF(ISNA(VLOOKUP(E357,'2015outdoor'!E:F,2,FALSE)),"",VLOOKUP(E357,'2015outdoor'!E:F,2,FALSE))</f>
        <v/>
      </c>
      <c r="J357" s="8"/>
    </row>
    <row r="358" spans="1:10" ht="15.75" thickBot="1" x14ac:dyDescent="0.3">
      <c r="A358" s="1" t="s">
        <v>376</v>
      </c>
      <c r="B358" s="1" t="s">
        <v>1016</v>
      </c>
      <c r="C358" s="1" t="s">
        <v>1007</v>
      </c>
      <c r="D358" s="1" t="s">
        <v>1031</v>
      </c>
      <c r="E358" s="3" t="s">
        <v>101</v>
      </c>
      <c r="F358" s="3" t="s">
        <v>7</v>
      </c>
      <c r="G358" s="12"/>
      <c r="H358" s="9" t="s">
        <v>5</v>
      </c>
      <c r="I358" s="1" t="str">
        <f>+IF(ISNA(VLOOKUP(E358,'2015outdoor'!E:F,2,FALSE)),"",VLOOKUP(E358,'2015outdoor'!E:F,2,FALSE))</f>
        <v/>
      </c>
      <c r="J358" s="8"/>
    </row>
    <row r="359" spans="1:10" ht="15.75" thickBot="1" x14ac:dyDescent="0.3">
      <c r="A359" s="1" t="s">
        <v>376</v>
      </c>
      <c r="B359" s="1" t="s">
        <v>1016</v>
      </c>
      <c r="C359" s="1" t="s">
        <v>1007</v>
      </c>
      <c r="D359" s="1" t="s">
        <v>1031</v>
      </c>
      <c r="E359" s="3" t="s">
        <v>102</v>
      </c>
      <c r="F359" s="3" t="s">
        <v>7</v>
      </c>
      <c r="G359" s="12">
        <v>42.24</v>
      </c>
      <c r="H359" s="9" t="s">
        <v>5</v>
      </c>
      <c r="I359" s="1" t="str">
        <f>+IF(ISNA(VLOOKUP(E359,'2015outdoor'!E:F,2,FALSE)),"",VLOOKUP(E359,'2015outdoor'!E:F,2,FALSE))</f>
        <v/>
      </c>
      <c r="J359" s="8"/>
    </row>
    <row r="360" spans="1:10" ht="15.75" thickBot="1" x14ac:dyDescent="0.3">
      <c r="A360" s="1" t="s">
        <v>377</v>
      </c>
      <c r="B360" s="1" t="s">
        <v>1016</v>
      </c>
      <c r="C360" s="1" t="s">
        <v>1006</v>
      </c>
      <c r="D360" s="1" t="s">
        <v>1031</v>
      </c>
      <c r="E360" s="3" t="s">
        <v>378</v>
      </c>
      <c r="F360" s="3" t="s">
        <v>7</v>
      </c>
      <c r="G360" s="12">
        <v>40.5</v>
      </c>
      <c r="H360" s="9" t="s">
        <v>5</v>
      </c>
      <c r="I360" s="1" t="str">
        <f>+IF(ISNA(VLOOKUP(E360,'2015outdoor'!E:F,2,FALSE)),"",VLOOKUP(E360,'2015outdoor'!E:F,2,FALSE))</f>
        <v>Racine WI</v>
      </c>
      <c r="J360" s="8"/>
    </row>
    <row r="361" spans="1:10" ht="15.75" thickBot="1" x14ac:dyDescent="0.3">
      <c r="A361" s="1" t="s">
        <v>413</v>
      </c>
      <c r="B361" s="1" t="s">
        <v>1011</v>
      </c>
      <c r="C361" s="1" t="s">
        <v>1006</v>
      </c>
      <c r="D361" s="1" t="s">
        <v>1035</v>
      </c>
      <c r="E361" s="3" t="s">
        <v>414</v>
      </c>
      <c r="F361" s="3" t="s">
        <v>7</v>
      </c>
      <c r="G361" s="13">
        <v>9.7106481481481471E-3</v>
      </c>
      <c r="H361" s="9" t="s">
        <v>5</v>
      </c>
      <c r="I361" s="1" t="str">
        <f>+IF(ISNA(VLOOKUP(E361,'2015outdoor'!E:F,2,FALSE)),"",VLOOKUP(E361,'2015outdoor'!E:F,2,FALSE))</f>
        <v/>
      </c>
      <c r="J361" s="14"/>
    </row>
    <row r="362" spans="1:10" ht="15.75" thickBot="1" x14ac:dyDescent="0.3">
      <c r="A362" s="1" t="s">
        <v>409</v>
      </c>
      <c r="B362" s="1" t="s">
        <v>1008</v>
      </c>
      <c r="C362" s="1" t="s">
        <v>1006</v>
      </c>
      <c r="D362" s="1" t="s">
        <v>1035</v>
      </c>
      <c r="E362" s="3" t="s">
        <v>292</v>
      </c>
      <c r="F362" s="3" t="s">
        <v>7</v>
      </c>
      <c r="G362" s="13">
        <v>7.6388888888888886E-3</v>
      </c>
      <c r="H362" s="9" t="s">
        <v>5</v>
      </c>
      <c r="I362" s="1" t="str">
        <f>+IF(ISNA(VLOOKUP(E362,'2015outdoor'!E:F,2,FALSE)),"",VLOOKUP(E362,'2015outdoor'!E:F,2,FALSE))</f>
        <v/>
      </c>
      <c r="J362" s="14"/>
    </row>
    <row r="363" spans="1:10" ht="15.75" thickBot="1" x14ac:dyDescent="0.3">
      <c r="A363" s="1" t="s">
        <v>412</v>
      </c>
      <c r="B363" s="1" t="s">
        <v>1010</v>
      </c>
      <c r="C363" s="1" t="s">
        <v>1006</v>
      </c>
      <c r="D363" s="1" t="s">
        <v>1035</v>
      </c>
      <c r="E363" s="3" t="s">
        <v>300</v>
      </c>
      <c r="F363" s="3" t="s">
        <v>7</v>
      </c>
      <c r="G363" s="13">
        <v>8.3333333333333332E-3</v>
      </c>
      <c r="H363" s="9" t="s">
        <v>5</v>
      </c>
      <c r="I363" s="1" t="str">
        <f>+IF(ISNA(VLOOKUP(E363,'2015outdoor'!E:F,2,FALSE)),"",VLOOKUP(E363,'2015outdoor'!E:F,2,FALSE))</f>
        <v>Santa Teresa NM</v>
      </c>
      <c r="J363" s="14"/>
    </row>
    <row r="364" spans="1:10" ht="15.75" thickBot="1" x14ac:dyDescent="0.3">
      <c r="A364" s="1" t="s">
        <v>410</v>
      </c>
      <c r="B364" s="1" t="s">
        <v>1009</v>
      </c>
      <c r="C364" s="1" t="s">
        <v>1006</v>
      </c>
      <c r="D364" s="1" t="s">
        <v>1035</v>
      </c>
      <c r="E364" s="3" t="s">
        <v>411</v>
      </c>
      <c r="F364" s="3" t="s">
        <v>7</v>
      </c>
      <c r="G364" s="13">
        <v>8.1018518518518514E-3</v>
      </c>
      <c r="H364" s="9" t="s">
        <v>5</v>
      </c>
      <c r="I364" s="1" t="str">
        <f>+IF(ISNA(VLOOKUP(E364,'2015outdoor'!E:F,2,FALSE)),"",VLOOKUP(E364,'2015outdoor'!E:F,2,FALSE))</f>
        <v/>
      </c>
      <c r="J364" s="14"/>
    </row>
    <row r="365" spans="1:10" ht="15.75" thickBot="1" x14ac:dyDescent="0.3">
      <c r="A365" s="1" t="s">
        <v>410</v>
      </c>
      <c r="B365" s="1" t="s">
        <v>1009</v>
      </c>
      <c r="C365" s="1" t="s">
        <v>1006</v>
      </c>
      <c r="D365" s="1" t="s">
        <v>1035</v>
      </c>
      <c r="E365" s="3" t="s">
        <v>295</v>
      </c>
      <c r="F365" s="3" t="s">
        <v>7</v>
      </c>
      <c r="G365" s="13">
        <v>6.7708333333333336E-3</v>
      </c>
      <c r="H365" s="9" t="s">
        <v>5</v>
      </c>
      <c r="I365" s="1" t="str">
        <f>+IF(ISNA(VLOOKUP(E365,'2015outdoor'!E:F,2,FALSE)),"",VLOOKUP(E365,'2015outdoor'!E:F,2,FALSE))</f>
        <v/>
      </c>
      <c r="J365" s="14"/>
    </row>
    <row r="366" spans="1:10" ht="15.75" thickBot="1" x14ac:dyDescent="0.3">
      <c r="A366" s="1" t="s">
        <v>379</v>
      </c>
      <c r="B366" s="1" t="s">
        <v>1010</v>
      </c>
      <c r="C366" s="1" t="s">
        <v>1007</v>
      </c>
      <c r="D366" s="1" t="s">
        <v>1032</v>
      </c>
      <c r="E366" s="3" t="s">
        <v>380</v>
      </c>
      <c r="F366" s="3" t="s">
        <v>7</v>
      </c>
      <c r="G366" s="12"/>
      <c r="H366" s="9" t="s">
        <v>5</v>
      </c>
      <c r="I366" s="1" t="str">
        <f>+IF(ISNA(VLOOKUP(E366,'2015outdoor'!E:F,2,FALSE)),"",VLOOKUP(E366,'2015outdoor'!E:F,2,FALSE))</f>
        <v>Corona del Mar CA</v>
      </c>
      <c r="J366" s="8"/>
    </row>
    <row r="367" spans="1:10" ht="15.75" thickBot="1" x14ac:dyDescent="0.3">
      <c r="A367" s="1" t="s">
        <v>385</v>
      </c>
      <c r="B367" s="1" t="s">
        <v>1012</v>
      </c>
      <c r="C367" s="1" t="s">
        <v>1006</v>
      </c>
      <c r="D367" s="1" t="s">
        <v>1032</v>
      </c>
      <c r="E367" s="3" t="s">
        <v>140</v>
      </c>
      <c r="F367" s="3" t="s">
        <v>7</v>
      </c>
      <c r="G367" s="12" t="s">
        <v>17</v>
      </c>
      <c r="H367" s="9" t="s">
        <v>5</v>
      </c>
      <c r="I367" s="1" t="str">
        <f>+IF(ISNA(VLOOKUP(E367,'2015outdoor'!E:F,2,FALSE)),"",VLOOKUP(E367,'2015outdoor'!E:F,2,FALSE))</f>
        <v/>
      </c>
      <c r="J367" s="8"/>
    </row>
    <row r="368" spans="1:10" ht="15.75" thickBot="1" x14ac:dyDescent="0.3">
      <c r="A368" s="1" t="s">
        <v>385</v>
      </c>
      <c r="B368" s="1" t="s">
        <v>1012</v>
      </c>
      <c r="C368" s="1" t="s">
        <v>1006</v>
      </c>
      <c r="D368" s="1" t="s">
        <v>1032</v>
      </c>
      <c r="E368" s="3" t="s">
        <v>367</v>
      </c>
      <c r="F368" s="3" t="s">
        <v>7</v>
      </c>
      <c r="G368" s="12"/>
      <c r="H368" s="9" t="s">
        <v>5</v>
      </c>
      <c r="I368" s="1" t="str">
        <f>+IF(ISNA(VLOOKUP(E368,'2015outdoor'!E:F,2,FALSE)),"",VLOOKUP(E368,'2015outdoor'!E:F,2,FALSE))</f>
        <v>Austin TX</v>
      </c>
      <c r="J368" s="8"/>
    </row>
    <row r="369" spans="1:10" ht="15.75" thickBot="1" x14ac:dyDescent="0.3">
      <c r="A369" s="1" t="s">
        <v>389</v>
      </c>
      <c r="B369" s="1" t="s">
        <v>1015</v>
      </c>
      <c r="C369" s="1" t="s">
        <v>1006</v>
      </c>
      <c r="D369" s="1" t="s">
        <v>1032</v>
      </c>
      <c r="E369" s="3" t="s">
        <v>89</v>
      </c>
      <c r="F369" s="3" t="s">
        <v>7</v>
      </c>
      <c r="G369" s="13">
        <v>6.9907407407407407E-4</v>
      </c>
      <c r="H369" s="9" t="s">
        <v>5</v>
      </c>
      <c r="I369" s="1" t="str">
        <f>+IF(ISNA(VLOOKUP(E369,'2015outdoor'!E:F,2,FALSE)),"",VLOOKUP(E369,'2015outdoor'!E:F,2,FALSE))</f>
        <v/>
      </c>
      <c r="J369" s="14"/>
    </row>
    <row r="370" spans="1:10" ht="15.75" thickBot="1" x14ac:dyDescent="0.3">
      <c r="A370" s="1" t="s">
        <v>385</v>
      </c>
      <c r="B370" s="1" t="s">
        <v>1012</v>
      </c>
      <c r="C370" s="1" t="s">
        <v>1006</v>
      </c>
      <c r="D370" s="1" t="s">
        <v>1032</v>
      </c>
      <c r="E370" s="3" t="s">
        <v>180</v>
      </c>
      <c r="F370" s="3" t="s">
        <v>7</v>
      </c>
      <c r="G370" s="12">
        <v>46.4</v>
      </c>
      <c r="H370" s="9" t="s">
        <v>5</v>
      </c>
      <c r="I370" s="1" t="str">
        <f>+IF(ISNA(VLOOKUP(E370,'2015outdoor'!E:F,2,FALSE)),"",VLOOKUP(E370,'2015outdoor'!E:F,2,FALSE))</f>
        <v>Washington DC</v>
      </c>
      <c r="J370" s="8"/>
    </row>
    <row r="371" spans="1:10" ht="15.75" thickBot="1" x14ac:dyDescent="0.3">
      <c r="A371" s="1" t="s">
        <v>382</v>
      </c>
      <c r="B371" s="1" t="s">
        <v>1011</v>
      </c>
      <c r="C371" s="1" t="s">
        <v>1007</v>
      </c>
      <c r="D371" s="1" t="s">
        <v>1032</v>
      </c>
      <c r="E371" s="3" t="s">
        <v>136</v>
      </c>
      <c r="F371" s="3" t="s">
        <v>7</v>
      </c>
      <c r="G371" s="12">
        <v>56.5</v>
      </c>
      <c r="H371" s="9" t="s">
        <v>5</v>
      </c>
      <c r="I371" s="1" t="str">
        <f>+IF(ISNA(VLOOKUP(E371,'2015outdoor'!E:F,2,FALSE)),"",VLOOKUP(E371,'2015outdoor'!E:F,2,FALSE))</f>
        <v/>
      </c>
      <c r="J371" s="8"/>
    </row>
    <row r="372" spans="1:10" ht="15.75" thickBot="1" x14ac:dyDescent="0.3">
      <c r="A372" s="1" t="s">
        <v>385</v>
      </c>
      <c r="B372" s="1" t="s">
        <v>1012</v>
      </c>
      <c r="C372" s="1" t="s">
        <v>1006</v>
      </c>
      <c r="D372" s="1" t="s">
        <v>1032</v>
      </c>
      <c r="E372" s="3" t="s">
        <v>386</v>
      </c>
      <c r="F372" s="3" t="s">
        <v>7</v>
      </c>
      <c r="G372" s="12">
        <v>47.47</v>
      </c>
      <c r="H372" s="9" t="s">
        <v>5</v>
      </c>
      <c r="I372" s="1" t="str">
        <f>+IF(ISNA(VLOOKUP(E372,'2015outdoor'!E:F,2,FALSE)),"",VLOOKUP(E372,'2015outdoor'!E:F,2,FALSE))</f>
        <v>Walworth NY</v>
      </c>
      <c r="J372" s="8"/>
    </row>
    <row r="373" spans="1:10" ht="15.75" thickBot="1" x14ac:dyDescent="0.3">
      <c r="A373" s="1" t="s">
        <v>379</v>
      </c>
      <c r="B373" s="1" t="s">
        <v>1010</v>
      </c>
      <c r="C373" s="1" t="s">
        <v>1007</v>
      </c>
      <c r="D373" s="1" t="s">
        <v>1032</v>
      </c>
      <c r="E373" s="3" t="s">
        <v>168</v>
      </c>
      <c r="F373" s="3" t="s">
        <v>7</v>
      </c>
      <c r="G373" s="12"/>
      <c r="H373" s="9" t="s">
        <v>5</v>
      </c>
      <c r="I373" s="1" t="str">
        <f>+IF(ISNA(VLOOKUP(E373,'2015outdoor'!E:F,2,FALSE)),"",VLOOKUP(E373,'2015outdoor'!E:F,2,FALSE))</f>
        <v/>
      </c>
      <c r="J373" s="8"/>
    </row>
    <row r="374" spans="1:10" ht="15.75" thickBot="1" x14ac:dyDescent="0.3">
      <c r="A374" s="1" t="s">
        <v>384</v>
      </c>
      <c r="B374" s="1" t="s">
        <v>1013</v>
      </c>
      <c r="C374" s="1" t="s">
        <v>1007</v>
      </c>
      <c r="D374" s="1" t="s">
        <v>1032</v>
      </c>
      <c r="E374" s="3" t="s">
        <v>75</v>
      </c>
      <c r="F374" s="3" t="s">
        <v>7</v>
      </c>
      <c r="G374" s="12" t="s">
        <v>17</v>
      </c>
      <c r="H374" s="9" t="s">
        <v>5</v>
      </c>
      <c r="I374" s="1" t="str">
        <f>+IF(ISNA(VLOOKUP(E374,'2015outdoor'!E:F,2,FALSE)),"",VLOOKUP(E374,'2015outdoor'!E:F,2,FALSE))</f>
        <v>Kihei HI</v>
      </c>
      <c r="J374" s="8"/>
    </row>
    <row r="375" spans="1:10" ht="15.75" thickBot="1" x14ac:dyDescent="0.3">
      <c r="A375" s="1" t="s">
        <v>379</v>
      </c>
      <c r="B375" s="1" t="s">
        <v>1010</v>
      </c>
      <c r="C375" s="1" t="s">
        <v>1007</v>
      </c>
      <c r="D375" s="1" t="s">
        <v>1032</v>
      </c>
      <c r="E375" s="3" t="s">
        <v>381</v>
      </c>
      <c r="F375" s="3" t="s">
        <v>7</v>
      </c>
      <c r="G375" s="12" t="s">
        <v>17</v>
      </c>
      <c r="H375" s="9" t="s">
        <v>5</v>
      </c>
      <c r="I375" s="1" t="str">
        <f>+IF(ISNA(VLOOKUP(E375,'2015outdoor'!E:F,2,FALSE)),"",VLOOKUP(E375,'2015outdoor'!E:F,2,FALSE))</f>
        <v>District Heights MD</v>
      </c>
      <c r="J375" s="8"/>
    </row>
    <row r="376" spans="1:10" ht="15.75" thickBot="1" x14ac:dyDescent="0.3">
      <c r="A376" s="1" t="s">
        <v>385</v>
      </c>
      <c r="B376" s="1" t="s">
        <v>1012</v>
      </c>
      <c r="C376" s="1" t="s">
        <v>1006</v>
      </c>
      <c r="D376" s="1" t="s">
        <v>1032</v>
      </c>
      <c r="E376" s="3" t="s">
        <v>179</v>
      </c>
      <c r="F376" s="3" t="s">
        <v>7</v>
      </c>
      <c r="G376" s="12">
        <v>49.25</v>
      </c>
      <c r="H376" s="9" t="s">
        <v>5</v>
      </c>
      <c r="I376" s="1" t="str">
        <f>+IF(ISNA(VLOOKUP(E376,'2015outdoor'!E:F,2,FALSE)),"",VLOOKUP(E376,'2015outdoor'!E:F,2,FALSE))</f>
        <v/>
      </c>
      <c r="J376" s="8"/>
    </row>
    <row r="377" spans="1:10" ht="15.75" thickBot="1" x14ac:dyDescent="0.3">
      <c r="A377" s="1" t="s">
        <v>383</v>
      </c>
      <c r="B377" s="1" t="s">
        <v>1012</v>
      </c>
      <c r="C377" s="1" t="s">
        <v>1007</v>
      </c>
      <c r="D377" s="1" t="s">
        <v>1032</v>
      </c>
      <c r="E377" s="3" t="s">
        <v>347</v>
      </c>
      <c r="F377" s="3" t="s">
        <v>7</v>
      </c>
      <c r="G377" s="12">
        <v>53.65</v>
      </c>
      <c r="H377" s="9" t="s">
        <v>5</v>
      </c>
      <c r="I377" s="1" t="str">
        <f>+IF(ISNA(VLOOKUP(E377,'2015outdoor'!E:F,2,FALSE)),"",VLOOKUP(E377,'2015outdoor'!E:F,2,FALSE))</f>
        <v>San Diego CA</v>
      </c>
      <c r="J377" s="8"/>
    </row>
    <row r="378" spans="1:10" ht="15.75" thickBot="1" x14ac:dyDescent="0.3">
      <c r="A378" s="1" t="s">
        <v>387</v>
      </c>
      <c r="B378" s="1" t="s">
        <v>1013</v>
      </c>
      <c r="C378" s="1" t="s">
        <v>1006</v>
      </c>
      <c r="D378" s="1" t="s">
        <v>1032</v>
      </c>
      <c r="E378" s="3" t="s">
        <v>388</v>
      </c>
      <c r="F378" s="3" t="s">
        <v>7</v>
      </c>
      <c r="G378" s="12">
        <v>47</v>
      </c>
      <c r="H378" s="9" t="s">
        <v>5</v>
      </c>
      <c r="I378" s="1" t="str">
        <f>+IF(ISNA(VLOOKUP(E378,'2015outdoor'!E:F,2,FALSE)),"",VLOOKUP(E378,'2015outdoor'!E:F,2,FALSE))</f>
        <v>New York NY</v>
      </c>
      <c r="J378" s="8"/>
    </row>
    <row r="379" spans="1:10" ht="15.75" thickBot="1" x14ac:dyDescent="0.3">
      <c r="A379" s="1" t="s">
        <v>385</v>
      </c>
      <c r="B379" s="1" t="s">
        <v>1012</v>
      </c>
      <c r="C379" s="1" t="s">
        <v>1006</v>
      </c>
      <c r="D379" s="1" t="s">
        <v>1032</v>
      </c>
      <c r="E379" s="3" t="s">
        <v>366</v>
      </c>
      <c r="F379" s="3" t="s">
        <v>7</v>
      </c>
      <c r="G379" s="12">
        <v>53.5</v>
      </c>
      <c r="H379" s="9" t="s">
        <v>5</v>
      </c>
      <c r="I379" s="1" t="str">
        <f>+IF(ISNA(VLOOKUP(E379,'2015outdoor'!E:F,2,FALSE)),"",VLOOKUP(E379,'2015outdoor'!E:F,2,FALSE))</f>
        <v>La Canada CA</v>
      </c>
      <c r="J379" s="8"/>
    </row>
    <row r="380" spans="1:10" ht="15.75" thickBot="1" x14ac:dyDescent="0.3">
      <c r="A380" s="1" t="s">
        <v>385</v>
      </c>
      <c r="B380" s="1" t="s">
        <v>1012</v>
      </c>
      <c r="C380" s="1" t="s">
        <v>1006</v>
      </c>
      <c r="D380" s="1" t="s">
        <v>1032</v>
      </c>
      <c r="E380" s="3" t="s">
        <v>365</v>
      </c>
      <c r="F380" s="3" t="s">
        <v>7</v>
      </c>
      <c r="G380" s="12">
        <v>48.18</v>
      </c>
      <c r="H380" s="9" t="s">
        <v>5</v>
      </c>
      <c r="I380" s="1" t="str">
        <f>+IF(ISNA(VLOOKUP(E380,'2015outdoor'!E:F,2,FALSE)),"",VLOOKUP(E380,'2015outdoor'!E:F,2,FALSE))</f>
        <v>Seattle WA</v>
      </c>
      <c r="J380" s="8"/>
    </row>
    <row r="381" spans="1:10" ht="15.75" thickBot="1" x14ac:dyDescent="0.3">
      <c r="A381" s="1" t="s">
        <v>387</v>
      </c>
      <c r="B381" s="1" t="s">
        <v>1013</v>
      </c>
      <c r="C381" s="1" t="s">
        <v>1006</v>
      </c>
      <c r="D381" s="1" t="s">
        <v>1032</v>
      </c>
      <c r="E381" s="3" t="s">
        <v>187</v>
      </c>
      <c r="F381" s="3" t="s">
        <v>7</v>
      </c>
      <c r="G381" s="12">
        <v>54.5</v>
      </c>
      <c r="H381" s="9" t="s">
        <v>5</v>
      </c>
      <c r="I381" s="1" t="str">
        <f>+IF(ISNA(VLOOKUP(E381,'2015outdoor'!E:F,2,FALSE)),"",VLOOKUP(E381,'2015outdoor'!E:F,2,FALSE))</f>
        <v>Hickory NC</v>
      </c>
      <c r="J381" s="8"/>
    </row>
    <row r="382" spans="1:10" ht="15.75" thickBot="1" x14ac:dyDescent="0.3">
      <c r="A382" s="1" t="s">
        <v>389</v>
      </c>
      <c r="B382" s="1" t="s">
        <v>1015</v>
      </c>
      <c r="C382" s="1" t="s">
        <v>1006</v>
      </c>
      <c r="D382" s="1" t="s">
        <v>1032</v>
      </c>
      <c r="E382" s="3" t="s">
        <v>354</v>
      </c>
      <c r="F382" s="3" t="s">
        <v>7</v>
      </c>
      <c r="G382" s="12">
        <v>57.3</v>
      </c>
      <c r="H382" s="9" t="s">
        <v>5</v>
      </c>
      <c r="I382" s="1" t="str">
        <f>+IF(ISNA(VLOOKUP(E382,'2015outdoor'!E:F,2,FALSE)),"",VLOOKUP(E382,'2015outdoor'!E:F,2,FALSE))</f>
        <v/>
      </c>
      <c r="J382" s="8"/>
    </row>
    <row r="383" spans="1:10" ht="15.75" thickBot="1" x14ac:dyDescent="0.3">
      <c r="A383" s="1" t="s">
        <v>385</v>
      </c>
      <c r="B383" s="1" t="s">
        <v>1012</v>
      </c>
      <c r="C383" s="1" t="s">
        <v>1006</v>
      </c>
      <c r="D383" s="1" t="s">
        <v>1032</v>
      </c>
      <c r="E383" s="3" t="s">
        <v>65</v>
      </c>
      <c r="F383" s="3" t="s">
        <v>7</v>
      </c>
      <c r="G383" s="12">
        <v>46.48</v>
      </c>
      <c r="H383" s="9" t="s">
        <v>5</v>
      </c>
      <c r="I383" s="1" t="str">
        <f>+IF(ISNA(VLOOKUP(E383,'2015outdoor'!E:F,2,FALSE)),"",VLOOKUP(E383,'2015outdoor'!E:F,2,FALSE))</f>
        <v>Oxnard CA</v>
      </c>
      <c r="J383" s="8"/>
    </row>
    <row r="384" spans="1:10" ht="15.75" thickBot="1" x14ac:dyDescent="0.3">
      <c r="A384" s="1" t="s">
        <v>382</v>
      </c>
      <c r="B384" s="1" t="s">
        <v>1011</v>
      </c>
      <c r="C384" s="1" t="s">
        <v>1007</v>
      </c>
      <c r="D384" s="1" t="s">
        <v>1032</v>
      </c>
      <c r="E384" s="3" t="s">
        <v>177</v>
      </c>
      <c r="F384" s="3" t="s">
        <v>7</v>
      </c>
      <c r="G384" s="12">
        <v>55.1</v>
      </c>
      <c r="H384" s="9" t="s">
        <v>5</v>
      </c>
      <c r="I384" s="1" t="str">
        <f>+IF(ISNA(VLOOKUP(E384,'2015outdoor'!E:F,2,FALSE)),"",VLOOKUP(E384,'2015outdoor'!E:F,2,FALSE))</f>
        <v>Centerport NY</v>
      </c>
      <c r="J384" s="8"/>
    </row>
    <row r="385" spans="1:10" ht="15.75" thickBot="1" x14ac:dyDescent="0.3">
      <c r="A385" s="1" t="s">
        <v>174</v>
      </c>
      <c r="B385" s="1" t="s">
        <v>1011</v>
      </c>
      <c r="C385" s="1" t="s">
        <v>1007</v>
      </c>
      <c r="D385" s="1" t="s">
        <v>1023</v>
      </c>
      <c r="E385" s="3" t="s">
        <v>135</v>
      </c>
      <c r="F385" s="3" t="s">
        <v>7</v>
      </c>
      <c r="G385" s="13">
        <v>8.7592592592592594E-4</v>
      </c>
      <c r="H385" s="9" t="s">
        <v>5</v>
      </c>
      <c r="I385" s="1" t="str">
        <f>+IF(ISNA(VLOOKUP(E385,'2015outdoor'!E:F,2,FALSE)),"",VLOOKUP(E385,'2015outdoor'!E:F,2,FALSE))</f>
        <v/>
      </c>
      <c r="J385" s="14"/>
    </row>
    <row r="386" spans="1:10" ht="15.75" thickBot="1" x14ac:dyDescent="0.3">
      <c r="A386" s="1" t="s">
        <v>153</v>
      </c>
      <c r="B386" s="1" t="s">
        <v>1008</v>
      </c>
      <c r="C386" s="1" t="s">
        <v>1006</v>
      </c>
      <c r="D386" s="1" t="s">
        <v>1023</v>
      </c>
      <c r="E386" s="3" t="s">
        <v>21</v>
      </c>
      <c r="F386" s="3" t="s">
        <v>7</v>
      </c>
      <c r="G386" s="12">
        <v>53</v>
      </c>
      <c r="H386" s="9" t="s">
        <v>5</v>
      </c>
      <c r="I386" s="1" t="str">
        <f>+IF(ISNA(VLOOKUP(E386,'2015outdoor'!E:F,2,FALSE)),"",VLOOKUP(E386,'2015outdoor'!E:F,2,FALSE))</f>
        <v>New York NY</v>
      </c>
      <c r="J386" s="8"/>
    </row>
    <row r="387" spans="1:10" ht="15.75" thickBot="1" x14ac:dyDescent="0.3">
      <c r="A387" s="1" t="s">
        <v>153</v>
      </c>
      <c r="B387" s="1" t="s">
        <v>1008</v>
      </c>
      <c r="C387" s="1" t="s">
        <v>1006</v>
      </c>
      <c r="D387" s="1" t="s">
        <v>1023</v>
      </c>
      <c r="E387" s="3" t="s">
        <v>154</v>
      </c>
      <c r="F387" s="3" t="s">
        <v>7</v>
      </c>
      <c r="G387" s="12">
        <v>52.8</v>
      </c>
      <c r="H387" s="9" t="s">
        <v>5</v>
      </c>
      <c r="I387" s="1" t="str">
        <f>+IF(ISNA(VLOOKUP(E387,'2015outdoor'!E:F,2,FALSE)),"",VLOOKUP(E387,'2015outdoor'!E:F,2,FALSE))</f>
        <v/>
      </c>
      <c r="J387" s="8"/>
    </row>
    <row r="388" spans="1:10" ht="15.75" thickBot="1" x14ac:dyDescent="0.3">
      <c r="A388" s="1" t="s">
        <v>151</v>
      </c>
      <c r="B388" s="1" t="s">
        <v>1005</v>
      </c>
      <c r="C388" s="1" t="s">
        <v>1007</v>
      </c>
      <c r="D388" s="1" t="s">
        <v>1023</v>
      </c>
      <c r="E388" s="3" t="s">
        <v>152</v>
      </c>
      <c r="F388" s="3" t="s">
        <v>7</v>
      </c>
      <c r="G388" s="13">
        <v>8.6805555555555551E-4</v>
      </c>
      <c r="H388" s="9" t="s">
        <v>5</v>
      </c>
      <c r="I388" s="1" t="str">
        <f>+IF(ISNA(VLOOKUP(E388,'2015outdoor'!E:F,2,FALSE)),"",VLOOKUP(E388,'2015outdoor'!E:F,2,FALSE))</f>
        <v>West Bend WI</v>
      </c>
      <c r="J388" s="14"/>
    </row>
    <row r="389" spans="1:10" ht="15.75" thickBot="1" x14ac:dyDescent="0.3">
      <c r="A389" s="1" t="s">
        <v>149</v>
      </c>
      <c r="B389" s="1" t="s">
        <v>1005</v>
      </c>
      <c r="C389" s="1" t="s">
        <v>1006</v>
      </c>
      <c r="D389" s="1" t="s">
        <v>1023</v>
      </c>
      <c r="E389" s="3" t="s">
        <v>104</v>
      </c>
      <c r="F389" s="3" t="s">
        <v>7</v>
      </c>
      <c r="G389" s="12">
        <v>48</v>
      </c>
      <c r="H389" s="9" t="s">
        <v>5</v>
      </c>
      <c r="I389" s="1" t="str">
        <f>+IF(ISNA(VLOOKUP(E389,'2015outdoor'!E:F,2,FALSE)),"",VLOOKUP(E389,'2015outdoor'!E:F,2,FALSE))</f>
        <v>Peoria IL</v>
      </c>
      <c r="J389" s="8"/>
    </row>
    <row r="390" spans="1:10" ht="15.75" thickBot="1" x14ac:dyDescent="0.3">
      <c r="A390" s="1" t="s">
        <v>169</v>
      </c>
      <c r="B390" s="1" t="s">
        <v>1011</v>
      </c>
      <c r="C390" s="1" t="s">
        <v>1006</v>
      </c>
      <c r="D390" s="1" t="s">
        <v>1023</v>
      </c>
      <c r="E390" s="3" t="s">
        <v>171</v>
      </c>
      <c r="F390" s="3" t="s">
        <v>7</v>
      </c>
      <c r="G390" s="12">
        <v>56.32</v>
      </c>
      <c r="H390" s="9" t="s">
        <v>5</v>
      </c>
      <c r="I390" s="1" t="str">
        <f>+IF(ISNA(VLOOKUP(E390,'2015outdoor'!E:F,2,FALSE)),"",VLOOKUP(E390,'2015outdoor'!E:F,2,FALSE))</f>
        <v>Honeoye Falls NY</v>
      </c>
      <c r="J390" s="8"/>
    </row>
    <row r="391" spans="1:10" ht="15.75" thickBot="1" x14ac:dyDescent="0.3">
      <c r="A391" s="1" t="s">
        <v>194</v>
      </c>
      <c r="B391" s="1" t="s">
        <v>1016</v>
      </c>
      <c r="C391" s="1" t="s">
        <v>1006</v>
      </c>
      <c r="D391" s="1" t="s">
        <v>1023</v>
      </c>
      <c r="E391" s="3" t="s">
        <v>97</v>
      </c>
      <c r="F391" s="3" t="s">
        <v>7</v>
      </c>
      <c r="G391" s="13">
        <v>9.4745370370370372E-4</v>
      </c>
      <c r="H391" s="9" t="s">
        <v>5</v>
      </c>
      <c r="I391" s="1" t="str">
        <f>+IF(ISNA(VLOOKUP(E391,'2015outdoor'!E:F,2,FALSE)),"",VLOOKUP(E391,'2015outdoor'!E:F,2,FALSE))</f>
        <v/>
      </c>
      <c r="J391" s="14"/>
    </row>
    <row r="392" spans="1:10" ht="15.75" thickBot="1" x14ac:dyDescent="0.3">
      <c r="A392" s="1" t="s">
        <v>169</v>
      </c>
      <c r="B392" s="1" t="s">
        <v>1011</v>
      </c>
      <c r="C392" s="1" t="s">
        <v>1006</v>
      </c>
      <c r="D392" s="1" t="s">
        <v>1023</v>
      </c>
      <c r="E392" s="3" t="s">
        <v>170</v>
      </c>
      <c r="F392" s="3" t="s">
        <v>7</v>
      </c>
      <c r="G392" s="12">
        <v>57.32</v>
      </c>
      <c r="H392" s="9" t="s">
        <v>5</v>
      </c>
      <c r="I392" s="1" t="str">
        <f>+IF(ISNA(VLOOKUP(E392,'2015outdoor'!E:F,2,FALSE)),"",VLOOKUP(E392,'2015outdoor'!E:F,2,FALSE))</f>
        <v/>
      </c>
      <c r="J392" s="8"/>
    </row>
    <row r="393" spans="1:10" ht="15.75" thickBot="1" x14ac:dyDescent="0.3">
      <c r="A393" s="1" t="s">
        <v>193</v>
      </c>
      <c r="B393" s="1" t="s">
        <v>1015</v>
      </c>
      <c r="C393" s="1" t="s">
        <v>1007</v>
      </c>
      <c r="D393" s="1" t="s">
        <v>1023</v>
      </c>
      <c r="E393" s="3" t="s">
        <v>93</v>
      </c>
      <c r="F393" s="3" t="s">
        <v>7</v>
      </c>
      <c r="G393" s="13">
        <v>1.1921296296296296E-3</v>
      </c>
      <c r="H393" s="9" t="s">
        <v>5</v>
      </c>
      <c r="I393" s="1" t="str">
        <f>+IF(ISNA(VLOOKUP(E393,'2015outdoor'!E:F,2,FALSE)),"",VLOOKUP(E393,'2015outdoor'!E:F,2,FALSE))</f>
        <v/>
      </c>
      <c r="J393" s="14"/>
    </row>
    <row r="394" spans="1:10" ht="15.75" thickBot="1" x14ac:dyDescent="0.3">
      <c r="A394" s="1" t="s">
        <v>184</v>
      </c>
      <c r="B394" s="1" t="s">
        <v>1013</v>
      </c>
      <c r="C394" s="1" t="s">
        <v>1006</v>
      </c>
      <c r="D394" s="1" t="s">
        <v>1023</v>
      </c>
      <c r="E394" s="3" t="s">
        <v>142</v>
      </c>
      <c r="F394" s="3" t="s">
        <v>7</v>
      </c>
      <c r="G394" s="12">
        <v>58.53</v>
      </c>
      <c r="H394" s="9" t="s">
        <v>5</v>
      </c>
      <c r="I394" s="1" t="str">
        <f>+IF(ISNA(VLOOKUP(E394,'2015outdoor'!E:F,2,FALSE)),"",VLOOKUP(E394,'2015outdoor'!E:F,2,FALSE))</f>
        <v/>
      </c>
      <c r="J394" s="14"/>
    </row>
    <row r="395" spans="1:10" ht="15.75" thickBot="1" x14ac:dyDescent="0.3">
      <c r="A395" s="1" t="s">
        <v>167</v>
      </c>
      <c r="B395" s="1" t="s">
        <v>1010</v>
      </c>
      <c r="C395" s="1" t="s">
        <v>1007</v>
      </c>
      <c r="D395" s="1" t="s">
        <v>1023</v>
      </c>
      <c r="E395" s="3" t="s">
        <v>127</v>
      </c>
      <c r="F395" s="3" t="s">
        <v>7</v>
      </c>
      <c r="G395" s="13">
        <v>9.1435185185185185E-4</v>
      </c>
      <c r="H395" s="9" t="s">
        <v>5</v>
      </c>
      <c r="I395" s="1" t="str">
        <f>+IF(ISNA(VLOOKUP(E395,'2015outdoor'!E:F,2,FALSE)),"",VLOOKUP(E395,'2015outdoor'!E:F,2,FALSE))</f>
        <v>West Chester PA</v>
      </c>
      <c r="J395" s="14"/>
    </row>
    <row r="396" spans="1:10" ht="15.75" thickBot="1" x14ac:dyDescent="0.3">
      <c r="A396" s="1" t="s">
        <v>160</v>
      </c>
      <c r="B396" s="1" t="s">
        <v>1009</v>
      </c>
      <c r="C396" s="1" t="s">
        <v>1007</v>
      </c>
      <c r="D396" s="1" t="s">
        <v>1023</v>
      </c>
      <c r="E396" s="3" t="s">
        <v>163</v>
      </c>
      <c r="F396" s="3" t="s">
        <v>7</v>
      </c>
      <c r="G396" s="12">
        <v>59.37</v>
      </c>
      <c r="H396" s="9" t="s">
        <v>5</v>
      </c>
      <c r="I396" s="1" t="str">
        <f>+IF(ISNA(VLOOKUP(E396,'2015outdoor'!E:F,2,FALSE)),"",VLOOKUP(E396,'2015outdoor'!E:F,2,FALSE))</f>
        <v/>
      </c>
      <c r="J396" s="8"/>
    </row>
    <row r="397" spans="1:10" ht="15.75" thickBot="1" x14ac:dyDescent="0.3">
      <c r="A397" s="1" t="s">
        <v>174</v>
      </c>
      <c r="B397" s="1" t="s">
        <v>1011</v>
      </c>
      <c r="C397" s="1" t="s">
        <v>1007</v>
      </c>
      <c r="D397" s="1" t="s">
        <v>1023</v>
      </c>
      <c r="E397" s="3" t="s">
        <v>175</v>
      </c>
      <c r="F397" s="3" t="s">
        <v>7</v>
      </c>
      <c r="G397" s="13">
        <v>8.3472222222222227E-4</v>
      </c>
      <c r="H397" s="9" t="s">
        <v>5</v>
      </c>
      <c r="I397" s="1" t="str">
        <f>+IF(ISNA(VLOOKUP(E397,'2015outdoor'!E:F,2,FALSE)),"",VLOOKUP(E397,'2015outdoor'!E:F,2,FALSE))</f>
        <v>Wayne PA</v>
      </c>
      <c r="J397" s="14"/>
    </row>
    <row r="398" spans="1:10" ht="15.75" thickBot="1" x14ac:dyDescent="0.3">
      <c r="A398" s="1" t="s">
        <v>164</v>
      </c>
      <c r="B398" s="1" t="s">
        <v>1010</v>
      </c>
      <c r="C398" s="1" t="s">
        <v>1006</v>
      </c>
      <c r="D398" s="1" t="s">
        <v>1023</v>
      </c>
      <c r="E398" s="3" t="s">
        <v>45</v>
      </c>
      <c r="F398" s="3" t="s">
        <v>7</v>
      </c>
      <c r="G398" s="13">
        <v>6.9444444444444447E-4</v>
      </c>
      <c r="H398" s="9" t="s">
        <v>5</v>
      </c>
      <c r="I398" s="1" t="str">
        <f>+IF(ISNA(VLOOKUP(E398,'2015outdoor'!E:F,2,FALSE)),"",VLOOKUP(E398,'2015outdoor'!E:F,2,FALSE))</f>
        <v/>
      </c>
      <c r="J398" s="14"/>
    </row>
    <row r="399" spans="1:10" ht="15.75" thickBot="1" x14ac:dyDescent="0.3">
      <c r="A399" s="1" t="s">
        <v>157</v>
      </c>
      <c r="B399" s="1" t="s">
        <v>1009</v>
      </c>
      <c r="C399" s="1" t="s">
        <v>1006</v>
      </c>
      <c r="D399" s="1" t="s">
        <v>1023</v>
      </c>
      <c r="E399" s="3" t="s">
        <v>30</v>
      </c>
      <c r="F399" s="3" t="s">
        <v>7</v>
      </c>
      <c r="G399" s="12">
        <v>55.1</v>
      </c>
      <c r="H399" s="9" t="s">
        <v>5</v>
      </c>
      <c r="I399" s="1" t="str">
        <f>+IF(ISNA(VLOOKUP(E399,'2015outdoor'!E:F,2,FALSE)),"",VLOOKUP(E399,'2015outdoor'!E:F,2,FALSE))</f>
        <v/>
      </c>
      <c r="J399" s="8"/>
    </row>
    <row r="400" spans="1:10" ht="15.75" thickBot="1" x14ac:dyDescent="0.3">
      <c r="A400" s="1" t="s">
        <v>178</v>
      </c>
      <c r="B400" s="1" t="s">
        <v>1012</v>
      </c>
      <c r="C400" s="1" t="s">
        <v>1006</v>
      </c>
      <c r="D400" s="1" t="s">
        <v>1023</v>
      </c>
      <c r="E400" s="3" t="s">
        <v>140</v>
      </c>
      <c r="F400" s="3" t="s">
        <v>7</v>
      </c>
      <c r="G400" s="13">
        <v>7.175925925925927E-4</v>
      </c>
      <c r="H400" s="9" t="s">
        <v>5</v>
      </c>
      <c r="I400" s="1" t="str">
        <f>+IF(ISNA(VLOOKUP(E400,'2015outdoor'!E:F,2,FALSE)),"",VLOOKUP(E400,'2015outdoor'!E:F,2,FALSE))</f>
        <v/>
      </c>
      <c r="J400" s="14"/>
    </row>
    <row r="401" spans="1:10" ht="15.75" thickBot="1" x14ac:dyDescent="0.3">
      <c r="A401" s="1" t="s">
        <v>182</v>
      </c>
      <c r="B401" s="1" t="s">
        <v>1012</v>
      </c>
      <c r="C401" s="1" t="s">
        <v>1007</v>
      </c>
      <c r="D401" s="1" t="s">
        <v>1023</v>
      </c>
      <c r="E401" s="3" t="s">
        <v>183</v>
      </c>
      <c r="F401" s="3" t="s">
        <v>7</v>
      </c>
      <c r="G401" s="13">
        <v>8.2986111111111119E-4</v>
      </c>
      <c r="H401" s="9" t="s">
        <v>5</v>
      </c>
      <c r="I401" s="1" t="str">
        <f>+IF(ISNA(VLOOKUP(E401,'2015outdoor'!E:F,2,FALSE)),"",VLOOKUP(E401,'2015outdoor'!E:F,2,FALSE))</f>
        <v>Pompey NY</v>
      </c>
      <c r="J401" s="14"/>
    </row>
    <row r="402" spans="1:10" ht="15.75" thickBot="1" x14ac:dyDescent="0.3">
      <c r="A402" s="1" t="s">
        <v>164</v>
      </c>
      <c r="B402" s="1" t="s">
        <v>1010</v>
      </c>
      <c r="C402" s="1" t="s">
        <v>1006</v>
      </c>
      <c r="D402" s="1" t="s">
        <v>1023</v>
      </c>
      <c r="E402" s="3" t="s">
        <v>165</v>
      </c>
      <c r="F402" s="3" t="s">
        <v>7</v>
      </c>
      <c r="G402" s="12">
        <v>53.08</v>
      </c>
      <c r="H402" s="9" t="s">
        <v>5</v>
      </c>
      <c r="I402" s="1" t="str">
        <f>+IF(ISNA(VLOOKUP(E402,'2015outdoor'!E:F,2,FALSE)),"",VLOOKUP(E402,'2015outdoor'!E:F,2,FALSE))</f>
        <v>Las Vegas NV</v>
      </c>
      <c r="J402" s="8"/>
    </row>
    <row r="403" spans="1:10" ht="15.75" thickBot="1" x14ac:dyDescent="0.3">
      <c r="A403" s="1" t="s">
        <v>178</v>
      </c>
      <c r="B403" s="1" t="s">
        <v>1012</v>
      </c>
      <c r="C403" s="1" t="s">
        <v>1006</v>
      </c>
      <c r="D403" s="1" t="s">
        <v>1023</v>
      </c>
      <c r="E403" s="3" t="s">
        <v>138</v>
      </c>
      <c r="F403" s="3" t="s">
        <v>7</v>
      </c>
      <c r="G403" s="13">
        <v>7.5231481481481471E-4</v>
      </c>
      <c r="H403" s="9" t="s">
        <v>5</v>
      </c>
      <c r="I403" s="1" t="str">
        <f>+IF(ISNA(VLOOKUP(E403,'2015outdoor'!E:F,2,FALSE)),"",VLOOKUP(E403,'2015outdoor'!E:F,2,FALSE))</f>
        <v/>
      </c>
      <c r="J403" s="14"/>
    </row>
    <row r="404" spans="1:10" ht="15.75" thickBot="1" x14ac:dyDescent="0.3">
      <c r="A404" s="1" t="s">
        <v>151</v>
      </c>
      <c r="B404" s="1" t="s">
        <v>1005</v>
      </c>
      <c r="C404" s="1" t="s">
        <v>1007</v>
      </c>
      <c r="D404" s="1" t="s">
        <v>1023</v>
      </c>
      <c r="E404" s="3" t="s">
        <v>14</v>
      </c>
      <c r="F404" s="3" t="s">
        <v>7</v>
      </c>
      <c r="G404" s="13">
        <v>7.233796296296297E-4</v>
      </c>
      <c r="H404" s="9" t="s">
        <v>5</v>
      </c>
      <c r="I404" s="1" t="str">
        <f>+IF(ISNA(VLOOKUP(E404,'2015outdoor'!E:F,2,FALSE)),"",VLOOKUP(E404,'2015outdoor'!E:F,2,FALSE))</f>
        <v/>
      </c>
      <c r="J404" s="14"/>
    </row>
    <row r="405" spans="1:10" ht="15.75" thickBot="1" x14ac:dyDescent="0.3">
      <c r="A405" s="1" t="s">
        <v>174</v>
      </c>
      <c r="B405" s="1" t="s">
        <v>1011</v>
      </c>
      <c r="C405" s="1" t="s">
        <v>1007</v>
      </c>
      <c r="D405" s="1" t="s">
        <v>1023</v>
      </c>
      <c r="E405" s="3" t="s">
        <v>62</v>
      </c>
      <c r="F405" s="3" t="s">
        <v>7</v>
      </c>
      <c r="G405" s="13">
        <v>8.1018518518518516E-4</v>
      </c>
      <c r="H405" s="9" t="s">
        <v>5</v>
      </c>
      <c r="I405" s="1" t="str">
        <f>+IF(ISNA(VLOOKUP(E405,'2015outdoor'!E:F,2,FALSE)),"",VLOOKUP(E405,'2015outdoor'!E:F,2,FALSE))</f>
        <v>Bellingham WA</v>
      </c>
      <c r="J405" s="14"/>
    </row>
    <row r="406" spans="1:10" ht="15.75" thickBot="1" x14ac:dyDescent="0.3">
      <c r="A406" s="1" t="s">
        <v>164</v>
      </c>
      <c r="B406" s="1" t="s">
        <v>1010</v>
      </c>
      <c r="C406" s="1" t="s">
        <v>1006</v>
      </c>
      <c r="D406" s="1" t="s">
        <v>1023</v>
      </c>
      <c r="E406" s="3" t="s">
        <v>123</v>
      </c>
      <c r="F406" s="3" t="s">
        <v>7</v>
      </c>
      <c r="G406" s="12">
        <v>52.87</v>
      </c>
      <c r="H406" s="9" t="s">
        <v>5</v>
      </c>
      <c r="I406" s="1" t="str">
        <f>+IF(ISNA(VLOOKUP(E406,'2015outdoor'!E:F,2,FALSE)),"",VLOOKUP(E406,'2015outdoor'!E:F,2,FALSE))</f>
        <v>Miami FL</v>
      </c>
      <c r="J406" s="8"/>
    </row>
    <row r="407" spans="1:10" ht="15.75" thickBot="1" x14ac:dyDescent="0.3">
      <c r="A407" s="1" t="s">
        <v>178</v>
      </c>
      <c r="B407" s="1" t="s">
        <v>1012</v>
      </c>
      <c r="C407" s="1" t="s">
        <v>1006</v>
      </c>
      <c r="D407" s="1" t="s">
        <v>1023</v>
      </c>
      <c r="E407" s="3" t="s">
        <v>181</v>
      </c>
      <c r="F407" s="3" t="s">
        <v>7</v>
      </c>
      <c r="G407" s="12">
        <v>57.1</v>
      </c>
      <c r="H407" s="9" t="s">
        <v>5</v>
      </c>
      <c r="I407" s="1" t="str">
        <f>+IF(ISNA(VLOOKUP(E407,'2015outdoor'!E:F,2,FALSE)),"",VLOOKUP(E407,'2015outdoor'!E:F,2,FALSE))</f>
        <v>Goodlettsville TN</v>
      </c>
      <c r="J407" s="8"/>
    </row>
    <row r="408" spans="1:10" ht="15.75" thickBot="1" x14ac:dyDescent="0.3">
      <c r="A408" s="1" t="s">
        <v>174</v>
      </c>
      <c r="B408" s="1" t="s">
        <v>1011</v>
      </c>
      <c r="C408" s="1" t="s">
        <v>1007</v>
      </c>
      <c r="D408" s="1" t="s">
        <v>1023</v>
      </c>
      <c r="E408" s="3" t="s">
        <v>133</v>
      </c>
      <c r="F408" s="3" t="s">
        <v>7</v>
      </c>
      <c r="G408" s="13">
        <v>7.5266203703703704E-4</v>
      </c>
      <c r="H408" s="9" t="s">
        <v>5</v>
      </c>
      <c r="I408" s="1" t="str">
        <f>+IF(ISNA(VLOOKUP(E408,'2015outdoor'!E:F,2,FALSE)),"",VLOOKUP(E408,'2015outdoor'!E:F,2,FALSE))</f>
        <v/>
      </c>
      <c r="J408" s="14"/>
    </row>
    <row r="409" spans="1:10" ht="15.75" thickBot="1" x14ac:dyDescent="0.3">
      <c r="A409" s="1" t="s">
        <v>149</v>
      </c>
      <c r="B409" s="1" t="s">
        <v>1005</v>
      </c>
      <c r="C409" s="1" t="s">
        <v>1006</v>
      </c>
      <c r="D409" s="1" t="s">
        <v>1023</v>
      </c>
      <c r="E409" s="3" t="s">
        <v>6</v>
      </c>
      <c r="F409" s="3" t="s">
        <v>7</v>
      </c>
      <c r="G409" s="12">
        <v>52.02</v>
      </c>
      <c r="H409" s="9" t="s">
        <v>5</v>
      </c>
      <c r="I409" s="1" t="str">
        <f>+IF(ISNA(VLOOKUP(E409,'2015outdoor'!E:F,2,FALSE)),"",VLOOKUP(E409,'2015outdoor'!E:F,2,FALSE))</f>
        <v/>
      </c>
      <c r="J409" s="8"/>
    </row>
    <row r="410" spans="1:10" ht="15.75" thickBot="1" x14ac:dyDescent="0.3">
      <c r="A410" s="1" t="s">
        <v>190</v>
      </c>
      <c r="B410" s="1" t="s">
        <v>1014</v>
      </c>
      <c r="C410" s="1" t="s">
        <v>1006</v>
      </c>
      <c r="D410" s="1" t="s">
        <v>1023</v>
      </c>
      <c r="E410" s="3" t="s">
        <v>191</v>
      </c>
      <c r="F410" s="3" t="s">
        <v>7</v>
      </c>
      <c r="G410" s="13">
        <v>7.8703703703703705E-4</v>
      </c>
      <c r="H410" s="9" t="s">
        <v>5</v>
      </c>
      <c r="I410" s="1" t="str">
        <f>+IF(ISNA(VLOOKUP(E410,'2015outdoor'!E:F,2,FALSE)),"",VLOOKUP(E410,'2015outdoor'!E:F,2,FALSE))</f>
        <v/>
      </c>
      <c r="J410" s="14"/>
    </row>
    <row r="411" spans="1:10" ht="15.75" thickBot="1" x14ac:dyDescent="0.3">
      <c r="A411" s="1" t="s">
        <v>184</v>
      </c>
      <c r="B411" s="1" t="s">
        <v>1013</v>
      </c>
      <c r="C411" s="1" t="s">
        <v>1006</v>
      </c>
      <c r="D411" s="1" t="s">
        <v>1023</v>
      </c>
      <c r="E411" s="3" t="s">
        <v>68</v>
      </c>
      <c r="F411" s="3" t="s">
        <v>7</v>
      </c>
      <c r="G411" s="13">
        <v>8.1365740740740736E-4</v>
      </c>
      <c r="H411" s="9" t="s">
        <v>5</v>
      </c>
      <c r="I411" s="1" t="str">
        <f>+IF(ISNA(VLOOKUP(E411,'2015outdoor'!E:F,2,FALSE)),"",VLOOKUP(E411,'2015outdoor'!E:F,2,FALSE))</f>
        <v>Lake Oswego OR</v>
      </c>
      <c r="J411" s="14"/>
    </row>
    <row r="412" spans="1:10" ht="15.75" thickBot="1" x14ac:dyDescent="0.3">
      <c r="A412" s="1" t="s">
        <v>160</v>
      </c>
      <c r="B412" s="1" t="s">
        <v>1009</v>
      </c>
      <c r="C412" s="1" t="s">
        <v>1007</v>
      </c>
      <c r="D412" s="1" t="s">
        <v>1023</v>
      </c>
      <c r="E412" s="3" t="s">
        <v>162</v>
      </c>
      <c r="F412" s="3" t="s">
        <v>7</v>
      </c>
      <c r="G412" s="13">
        <v>7.5694444444444453E-4</v>
      </c>
      <c r="H412" s="9" t="s">
        <v>5</v>
      </c>
      <c r="I412" s="1" t="str">
        <f>+IF(ISNA(VLOOKUP(E412,'2015outdoor'!E:F,2,FALSE)),"",VLOOKUP(E412,'2015outdoor'!E:F,2,FALSE))</f>
        <v/>
      </c>
      <c r="J412" s="14"/>
    </row>
    <row r="413" spans="1:10" ht="15.75" thickBot="1" x14ac:dyDescent="0.3">
      <c r="A413" s="1" t="s">
        <v>169</v>
      </c>
      <c r="B413" s="1" t="s">
        <v>1011</v>
      </c>
      <c r="C413" s="1" t="s">
        <v>1006</v>
      </c>
      <c r="D413" s="1" t="s">
        <v>1023</v>
      </c>
      <c r="E413" s="3" t="s">
        <v>58</v>
      </c>
      <c r="F413" s="3" t="s">
        <v>7</v>
      </c>
      <c r="G413" s="8"/>
      <c r="H413" s="9" t="s">
        <v>5</v>
      </c>
      <c r="I413" s="1" t="str">
        <f>+IF(ISNA(VLOOKUP(E413,'2015outdoor'!E:F,2,FALSE)),"",VLOOKUP(E413,'2015outdoor'!E:F,2,FALSE))</f>
        <v>Austin TX</v>
      </c>
      <c r="J413" s="8"/>
    </row>
    <row r="414" spans="1:10" ht="15.75" thickBot="1" x14ac:dyDescent="0.3">
      <c r="A414" s="1" t="s">
        <v>157</v>
      </c>
      <c r="B414" s="1" t="s">
        <v>1009</v>
      </c>
      <c r="C414" s="1" t="s">
        <v>1006</v>
      </c>
      <c r="D414" s="1" t="s">
        <v>1023</v>
      </c>
      <c r="E414" s="3" t="s">
        <v>32</v>
      </c>
      <c r="F414" s="3" t="s">
        <v>7</v>
      </c>
      <c r="G414" s="12">
        <v>55.5</v>
      </c>
      <c r="H414" s="9" t="s">
        <v>5</v>
      </c>
      <c r="I414" s="1" t="str">
        <f>+IF(ISNA(VLOOKUP(E414,'2015outdoor'!E:F,2,FALSE)),"",VLOOKUP(E414,'2015outdoor'!E:F,2,FALSE))</f>
        <v/>
      </c>
      <c r="J414" s="8"/>
    </row>
    <row r="415" spans="1:10" ht="15.75" thickBot="1" x14ac:dyDescent="0.3">
      <c r="A415" s="1" t="s">
        <v>194</v>
      </c>
      <c r="B415" s="1" t="s">
        <v>1016</v>
      </c>
      <c r="C415" s="1" t="s">
        <v>1006</v>
      </c>
      <c r="D415" s="1" t="s">
        <v>1023</v>
      </c>
      <c r="E415" s="3" t="s">
        <v>195</v>
      </c>
      <c r="F415" s="3" t="s">
        <v>7</v>
      </c>
      <c r="G415" s="8" t="s">
        <v>17</v>
      </c>
      <c r="H415" s="9" t="s">
        <v>5</v>
      </c>
      <c r="I415" s="1" t="str">
        <f>+IF(ISNA(VLOOKUP(E415,'2015outdoor'!E:F,2,FALSE)),"",VLOOKUP(E415,'2015outdoor'!E:F,2,FALSE))</f>
        <v/>
      </c>
      <c r="J415" s="8"/>
    </row>
    <row r="416" spans="1:10" ht="15.75" thickBot="1" x14ac:dyDescent="0.3">
      <c r="A416" s="1" t="s">
        <v>160</v>
      </c>
      <c r="B416" s="1" t="s">
        <v>1009</v>
      </c>
      <c r="C416" s="1" t="s">
        <v>1007</v>
      </c>
      <c r="D416" s="1" t="s">
        <v>1023</v>
      </c>
      <c r="E416" s="3" t="s">
        <v>39</v>
      </c>
      <c r="F416" s="3" t="s">
        <v>7</v>
      </c>
      <c r="G416" s="12">
        <v>59.35</v>
      </c>
      <c r="H416" s="9" t="s">
        <v>5</v>
      </c>
      <c r="I416" s="1" t="str">
        <f>+IF(ISNA(VLOOKUP(E416,'2015outdoor'!E:F,2,FALSE)),"",VLOOKUP(E416,'2015outdoor'!E:F,2,FALSE))</f>
        <v>Hanover Park IL</v>
      </c>
      <c r="J416" s="8"/>
    </row>
    <row r="417" spans="1:10" ht="15.75" thickBot="1" x14ac:dyDescent="0.3">
      <c r="A417" s="1" t="s">
        <v>160</v>
      </c>
      <c r="B417" s="1" t="s">
        <v>1009</v>
      </c>
      <c r="C417" s="1" t="s">
        <v>1007</v>
      </c>
      <c r="D417" s="1" t="s">
        <v>1023</v>
      </c>
      <c r="E417" s="3" t="s">
        <v>120</v>
      </c>
      <c r="F417" s="3" t="s">
        <v>7</v>
      </c>
      <c r="G417" s="13">
        <v>7.4374999999999995E-4</v>
      </c>
      <c r="H417" s="9" t="s">
        <v>5</v>
      </c>
      <c r="I417" s="1" t="str">
        <f>+IF(ISNA(VLOOKUP(E417,'2015outdoor'!E:F,2,FALSE)),"",VLOOKUP(E417,'2015outdoor'!E:F,2,FALSE))</f>
        <v>Carmel NY</v>
      </c>
      <c r="J417" s="14"/>
    </row>
    <row r="418" spans="1:10" ht="15.75" thickBot="1" x14ac:dyDescent="0.3">
      <c r="A418" s="1" t="s">
        <v>196</v>
      </c>
      <c r="B418" s="1" t="s">
        <v>1016</v>
      </c>
      <c r="C418" s="1" t="s">
        <v>1007</v>
      </c>
      <c r="D418" s="1" t="s">
        <v>1023</v>
      </c>
      <c r="E418" s="3" t="s">
        <v>100</v>
      </c>
      <c r="F418" s="3" t="s">
        <v>7</v>
      </c>
      <c r="G418" s="8" t="s">
        <v>17</v>
      </c>
      <c r="H418" s="9" t="s">
        <v>5</v>
      </c>
      <c r="I418" s="1" t="str">
        <f>+IF(ISNA(VLOOKUP(E418,'2015outdoor'!E:F,2,FALSE)),"",VLOOKUP(E418,'2015outdoor'!E:F,2,FALSE))</f>
        <v>Sunnyvale CA</v>
      </c>
      <c r="J418" s="14"/>
    </row>
    <row r="419" spans="1:10" ht="15.75" thickBot="1" x14ac:dyDescent="0.3">
      <c r="A419" s="1" t="s">
        <v>164</v>
      </c>
      <c r="B419" s="1" t="s">
        <v>1010</v>
      </c>
      <c r="C419" s="1" t="s">
        <v>1006</v>
      </c>
      <c r="D419" s="1" t="s">
        <v>1023</v>
      </c>
      <c r="E419" s="3" t="s">
        <v>43</v>
      </c>
      <c r="F419" s="3" t="s">
        <v>7</v>
      </c>
      <c r="G419" s="12">
        <v>52.9</v>
      </c>
      <c r="H419" s="9" t="s">
        <v>5</v>
      </c>
      <c r="I419" s="1" t="str">
        <f>+IF(ISNA(VLOOKUP(E419,'2015outdoor'!E:F,2,FALSE)),"",VLOOKUP(E419,'2015outdoor'!E:F,2,FALSE))</f>
        <v/>
      </c>
      <c r="J419" s="8"/>
    </row>
    <row r="420" spans="1:10" ht="15.75" thickBot="1" x14ac:dyDescent="0.3">
      <c r="A420" s="1" t="s">
        <v>178</v>
      </c>
      <c r="B420" s="1" t="s">
        <v>1012</v>
      </c>
      <c r="C420" s="1" t="s">
        <v>1006</v>
      </c>
      <c r="D420" s="1" t="s">
        <v>1023</v>
      </c>
      <c r="E420" s="3" t="s">
        <v>180</v>
      </c>
      <c r="F420" s="3" t="s">
        <v>7</v>
      </c>
      <c r="G420" s="12">
        <v>58.25</v>
      </c>
      <c r="H420" s="9" t="s">
        <v>5</v>
      </c>
      <c r="I420" s="1" t="str">
        <f>+IF(ISNA(VLOOKUP(E420,'2015outdoor'!E:F,2,FALSE)),"",VLOOKUP(E420,'2015outdoor'!E:F,2,FALSE))</f>
        <v>Washington DC</v>
      </c>
      <c r="J420" s="8"/>
    </row>
    <row r="421" spans="1:10" ht="15.75" thickBot="1" x14ac:dyDescent="0.3">
      <c r="A421" s="1" t="s">
        <v>174</v>
      </c>
      <c r="B421" s="1" t="s">
        <v>1011</v>
      </c>
      <c r="C421" s="1" t="s">
        <v>1007</v>
      </c>
      <c r="D421" s="1" t="s">
        <v>1023</v>
      </c>
      <c r="E421" s="3" t="s">
        <v>136</v>
      </c>
      <c r="F421" s="3" t="s">
        <v>7</v>
      </c>
      <c r="G421" s="13">
        <v>8.2754629629629628E-4</v>
      </c>
      <c r="H421" s="9" t="s">
        <v>5</v>
      </c>
      <c r="I421" s="1" t="str">
        <f>+IF(ISNA(VLOOKUP(E421,'2015outdoor'!E:F,2,FALSE)),"",VLOOKUP(E421,'2015outdoor'!E:F,2,FALSE))</f>
        <v/>
      </c>
      <c r="J421" s="14"/>
    </row>
    <row r="422" spans="1:10" ht="15.75" thickBot="1" x14ac:dyDescent="0.3">
      <c r="A422" s="1" t="s">
        <v>149</v>
      </c>
      <c r="B422" s="1" t="s">
        <v>1005</v>
      </c>
      <c r="C422" s="1" t="s">
        <v>1006</v>
      </c>
      <c r="D422" s="1" t="s">
        <v>1023</v>
      </c>
      <c r="E422" s="3" t="s">
        <v>8</v>
      </c>
      <c r="F422" s="3" t="s">
        <v>7</v>
      </c>
      <c r="G422" s="12">
        <v>51.5</v>
      </c>
      <c r="H422" s="9" t="s">
        <v>5</v>
      </c>
      <c r="I422" s="1" t="str">
        <f>+IF(ISNA(VLOOKUP(E422,'2015outdoor'!E:F,2,FALSE)),"",VLOOKUP(E422,'2015outdoor'!E:F,2,FALSE))</f>
        <v/>
      </c>
      <c r="J422" s="8"/>
    </row>
    <row r="423" spans="1:10" ht="15.75" thickBot="1" x14ac:dyDescent="0.3">
      <c r="A423" s="1" t="s">
        <v>196</v>
      </c>
      <c r="B423" s="1" t="s">
        <v>1016</v>
      </c>
      <c r="C423" s="1" t="s">
        <v>1007</v>
      </c>
      <c r="D423" s="1" t="s">
        <v>1023</v>
      </c>
      <c r="E423" s="3" t="s">
        <v>102</v>
      </c>
      <c r="F423" s="3" t="s">
        <v>7</v>
      </c>
      <c r="G423" s="13">
        <v>1.1562499999999999E-3</v>
      </c>
      <c r="H423" s="9" t="s">
        <v>5</v>
      </c>
      <c r="I423" s="1" t="str">
        <f>+IF(ISNA(VLOOKUP(E423,'2015outdoor'!E:F,2,FALSE)),"",VLOOKUP(E423,'2015outdoor'!E:F,2,FALSE))</f>
        <v/>
      </c>
      <c r="J423" s="14"/>
    </row>
    <row r="424" spans="1:10" ht="15.75" thickBot="1" x14ac:dyDescent="0.3">
      <c r="A424" s="1" t="s">
        <v>155</v>
      </c>
      <c r="B424" s="1" t="s">
        <v>1008</v>
      </c>
      <c r="C424" s="1" t="s">
        <v>1007</v>
      </c>
      <c r="D424" s="1" t="s">
        <v>1023</v>
      </c>
      <c r="E424" s="3" t="s">
        <v>28</v>
      </c>
      <c r="F424" s="3" t="s">
        <v>7</v>
      </c>
      <c r="G424" s="13">
        <v>7.5231481481481471E-4</v>
      </c>
      <c r="H424" s="9" t="s">
        <v>5</v>
      </c>
      <c r="I424" s="1" t="str">
        <f>+IF(ISNA(VLOOKUP(E424,'2015outdoor'!E:F,2,FALSE)),"",VLOOKUP(E424,'2015outdoor'!E:F,2,FALSE))</f>
        <v>Jamestown OH</v>
      </c>
      <c r="J424" s="14"/>
    </row>
    <row r="425" spans="1:10" ht="15.75" thickBot="1" x14ac:dyDescent="0.3">
      <c r="A425" s="1" t="s">
        <v>169</v>
      </c>
      <c r="B425" s="1" t="s">
        <v>1011</v>
      </c>
      <c r="C425" s="1" t="s">
        <v>1006</v>
      </c>
      <c r="D425" s="1" t="s">
        <v>1023</v>
      </c>
      <c r="E425" s="3" t="s">
        <v>53</v>
      </c>
      <c r="F425" s="3" t="s">
        <v>7</v>
      </c>
      <c r="G425" s="12">
        <v>55.96</v>
      </c>
      <c r="H425" s="9" t="s">
        <v>5</v>
      </c>
      <c r="I425" s="1" t="str">
        <f>+IF(ISNA(VLOOKUP(E425,'2015outdoor'!E:F,2,FALSE)),"",VLOOKUP(E425,'2015outdoor'!E:F,2,FALSE))</f>
        <v/>
      </c>
      <c r="J425" s="8"/>
    </row>
    <row r="426" spans="1:10" ht="15.75" thickBot="1" x14ac:dyDescent="0.3">
      <c r="A426" s="1" t="s">
        <v>193</v>
      </c>
      <c r="B426" s="1" t="s">
        <v>1015</v>
      </c>
      <c r="C426" s="1" t="s">
        <v>1007</v>
      </c>
      <c r="D426" s="1" t="s">
        <v>1023</v>
      </c>
      <c r="E426" s="3" t="s">
        <v>92</v>
      </c>
      <c r="F426" s="3" t="s">
        <v>7</v>
      </c>
      <c r="G426" s="13">
        <v>1.0226851851851851E-3</v>
      </c>
      <c r="H426" s="9" t="s">
        <v>5</v>
      </c>
      <c r="I426" s="1" t="str">
        <f>+IF(ISNA(VLOOKUP(E426,'2015outdoor'!E:F,2,FALSE)),"",VLOOKUP(E426,'2015outdoor'!E:F,2,FALSE))</f>
        <v/>
      </c>
      <c r="J426" s="14"/>
    </row>
    <row r="427" spans="1:10" ht="15.75" thickBot="1" x14ac:dyDescent="0.3">
      <c r="A427" s="1" t="s">
        <v>169</v>
      </c>
      <c r="B427" s="1" t="s">
        <v>1011</v>
      </c>
      <c r="C427" s="1" t="s">
        <v>1006</v>
      </c>
      <c r="D427" s="1" t="s">
        <v>1023</v>
      </c>
      <c r="E427" s="3" t="s">
        <v>172</v>
      </c>
      <c r="F427" s="3" t="s">
        <v>7</v>
      </c>
      <c r="G427" s="12">
        <v>56.8</v>
      </c>
      <c r="H427" s="9" t="s">
        <v>5</v>
      </c>
      <c r="I427" s="1" t="str">
        <f>+IF(ISNA(VLOOKUP(E427,'2015outdoor'!E:F,2,FALSE)),"",VLOOKUP(E427,'2015outdoor'!E:F,2,FALSE))</f>
        <v/>
      </c>
      <c r="J427" s="8"/>
    </row>
    <row r="428" spans="1:10" ht="15.75" thickBot="1" x14ac:dyDescent="0.3">
      <c r="A428" s="1" t="s">
        <v>169</v>
      </c>
      <c r="B428" s="1" t="s">
        <v>1011</v>
      </c>
      <c r="C428" s="1" t="s">
        <v>1006</v>
      </c>
      <c r="D428" s="1" t="s">
        <v>1023</v>
      </c>
      <c r="E428" s="3" t="s">
        <v>173</v>
      </c>
      <c r="F428" s="3" t="s">
        <v>7</v>
      </c>
      <c r="G428" s="13">
        <v>7.175925925925927E-4</v>
      </c>
      <c r="H428" s="9" t="s">
        <v>5</v>
      </c>
      <c r="I428" s="1" t="str">
        <f>+IF(ISNA(VLOOKUP(E428,'2015outdoor'!E:F,2,FALSE)),"",VLOOKUP(E428,'2015outdoor'!E:F,2,FALSE))</f>
        <v>Orlando FL</v>
      </c>
      <c r="J428" s="14"/>
    </row>
    <row r="429" spans="1:10" ht="15.75" thickBot="1" x14ac:dyDescent="0.3">
      <c r="A429" s="1" t="s">
        <v>157</v>
      </c>
      <c r="B429" s="1" t="s">
        <v>1009</v>
      </c>
      <c r="C429" s="1" t="s">
        <v>1006</v>
      </c>
      <c r="D429" s="1" t="s">
        <v>1023</v>
      </c>
      <c r="E429" s="3" t="s">
        <v>115</v>
      </c>
      <c r="F429" s="3" t="s">
        <v>7</v>
      </c>
      <c r="G429" s="12">
        <v>52.2</v>
      </c>
      <c r="H429" s="9" t="s">
        <v>5</v>
      </c>
      <c r="I429" s="1" t="str">
        <f>+IF(ISNA(VLOOKUP(E429,'2015outdoor'!E:F,2,FALSE)),"",VLOOKUP(E429,'2015outdoor'!E:F,2,FALSE))</f>
        <v>Miami Beach FL</v>
      </c>
      <c r="J429" s="8"/>
    </row>
    <row r="430" spans="1:10" ht="15.75" thickBot="1" x14ac:dyDescent="0.3">
      <c r="A430" s="1" t="s">
        <v>167</v>
      </c>
      <c r="B430" s="1" t="s">
        <v>1010</v>
      </c>
      <c r="C430" s="1" t="s">
        <v>1007</v>
      </c>
      <c r="D430" s="1" t="s">
        <v>1023</v>
      </c>
      <c r="E430" s="3" t="s">
        <v>168</v>
      </c>
      <c r="F430" s="3" t="s">
        <v>7</v>
      </c>
      <c r="G430" s="8"/>
      <c r="H430" s="9" t="s">
        <v>5</v>
      </c>
      <c r="I430" s="1" t="str">
        <f>+IF(ISNA(VLOOKUP(E430,'2015outdoor'!E:F,2,FALSE)),"",VLOOKUP(E430,'2015outdoor'!E:F,2,FALSE))</f>
        <v/>
      </c>
      <c r="J430" s="8"/>
    </row>
    <row r="431" spans="1:10" ht="15.75" thickBot="1" x14ac:dyDescent="0.3">
      <c r="A431" s="1" t="s">
        <v>174</v>
      </c>
      <c r="B431" s="1" t="s">
        <v>1011</v>
      </c>
      <c r="C431" s="1" t="s">
        <v>1007</v>
      </c>
      <c r="D431" s="1" t="s">
        <v>1023</v>
      </c>
      <c r="E431" s="3" t="s">
        <v>132</v>
      </c>
      <c r="F431" s="3" t="s">
        <v>7</v>
      </c>
      <c r="G431" s="8"/>
      <c r="H431" s="9" t="s">
        <v>5</v>
      </c>
      <c r="I431" s="1" t="str">
        <f>+IF(ISNA(VLOOKUP(E431,'2015outdoor'!E:F,2,FALSE)),"",VLOOKUP(E431,'2015outdoor'!E:F,2,FALSE))</f>
        <v>Largo MD</v>
      </c>
      <c r="J431" s="14"/>
    </row>
    <row r="432" spans="1:10" ht="15.75" thickBot="1" x14ac:dyDescent="0.3">
      <c r="A432" s="1" t="s">
        <v>149</v>
      </c>
      <c r="B432" s="1" t="s">
        <v>1005</v>
      </c>
      <c r="C432" s="1" t="s">
        <v>1006</v>
      </c>
      <c r="D432" s="1" t="s">
        <v>1023</v>
      </c>
      <c r="E432" s="3" t="s">
        <v>150</v>
      </c>
      <c r="F432" s="3" t="s">
        <v>7</v>
      </c>
      <c r="G432" s="12">
        <v>51.52</v>
      </c>
      <c r="H432" s="9" t="s">
        <v>5</v>
      </c>
      <c r="I432" s="1" t="str">
        <f>+IF(ISNA(VLOOKUP(E432,'2015outdoor'!E:F,2,FALSE)),"",VLOOKUP(E432,'2015outdoor'!E:F,2,FALSE))</f>
        <v>Laguna Niguel CA</v>
      </c>
      <c r="J432" s="8"/>
    </row>
    <row r="433" spans="1:10" ht="15.75" thickBot="1" x14ac:dyDescent="0.3">
      <c r="A433" s="1" t="s">
        <v>169</v>
      </c>
      <c r="B433" s="1" t="s">
        <v>1011</v>
      </c>
      <c r="C433" s="1" t="s">
        <v>1006</v>
      </c>
      <c r="D433" s="1" t="s">
        <v>1023</v>
      </c>
      <c r="E433" s="3" t="s">
        <v>59</v>
      </c>
      <c r="F433" s="3" t="s">
        <v>7</v>
      </c>
      <c r="G433" s="12">
        <v>57</v>
      </c>
      <c r="H433" s="9" t="s">
        <v>5</v>
      </c>
      <c r="I433" s="1" t="str">
        <f>+IF(ISNA(VLOOKUP(E433,'2015outdoor'!E:F,2,FALSE)),"",VLOOKUP(E433,'2015outdoor'!E:F,2,FALSE))</f>
        <v/>
      </c>
      <c r="J433" s="8"/>
    </row>
    <row r="434" spans="1:10" ht="15.75" thickBot="1" x14ac:dyDescent="0.3">
      <c r="A434" s="1" t="s">
        <v>155</v>
      </c>
      <c r="B434" s="1" t="s">
        <v>1008</v>
      </c>
      <c r="C434" s="1" t="s">
        <v>1007</v>
      </c>
      <c r="D434" s="1" t="s">
        <v>1023</v>
      </c>
      <c r="E434" s="3" t="s">
        <v>27</v>
      </c>
      <c r="F434" s="3" t="s">
        <v>7</v>
      </c>
      <c r="G434" s="12">
        <v>57</v>
      </c>
      <c r="H434" s="9" t="s">
        <v>5</v>
      </c>
      <c r="I434" s="1" t="str">
        <f>+IF(ISNA(VLOOKUP(E434,'2015outdoor'!E:F,2,FALSE)),"",VLOOKUP(E434,'2015outdoor'!E:F,2,FALSE))</f>
        <v/>
      </c>
      <c r="J434" s="8"/>
    </row>
    <row r="435" spans="1:10" ht="15.75" thickBot="1" x14ac:dyDescent="0.3">
      <c r="A435" s="1" t="s">
        <v>157</v>
      </c>
      <c r="B435" s="1" t="s">
        <v>1009</v>
      </c>
      <c r="C435" s="1" t="s">
        <v>1006</v>
      </c>
      <c r="D435" s="1" t="s">
        <v>1023</v>
      </c>
      <c r="E435" s="3" t="s">
        <v>114</v>
      </c>
      <c r="F435" s="3" t="s">
        <v>7</v>
      </c>
      <c r="G435" s="12">
        <v>51.98</v>
      </c>
      <c r="H435" s="9" t="s">
        <v>5</v>
      </c>
      <c r="I435" s="1" t="str">
        <f>+IF(ISNA(VLOOKUP(E435,'2015outdoor'!E:F,2,FALSE)),"",VLOOKUP(E435,'2015outdoor'!E:F,2,FALSE))</f>
        <v/>
      </c>
      <c r="J435" s="8"/>
    </row>
    <row r="436" spans="1:10" ht="15.75" thickBot="1" x14ac:dyDescent="0.3">
      <c r="A436" s="1" t="s">
        <v>174</v>
      </c>
      <c r="B436" s="1" t="s">
        <v>1011</v>
      </c>
      <c r="C436" s="1" t="s">
        <v>1007</v>
      </c>
      <c r="D436" s="1" t="s">
        <v>1023</v>
      </c>
      <c r="E436" s="3" t="s">
        <v>176</v>
      </c>
      <c r="F436" s="3" t="s">
        <v>7</v>
      </c>
      <c r="G436" s="13">
        <v>7.8703703703703705E-4</v>
      </c>
      <c r="H436" s="9" t="s">
        <v>5</v>
      </c>
      <c r="I436" s="1" t="str">
        <f>+IF(ISNA(VLOOKUP(E436,'2015outdoor'!E:F,2,FALSE)),"",VLOOKUP(E436,'2015outdoor'!E:F,2,FALSE))</f>
        <v>Atlanta GA</v>
      </c>
      <c r="J436" s="14"/>
    </row>
    <row r="437" spans="1:10" ht="15.75" thickBot="1" x14ac:dyDescent="0.3">
      <c r="A437" s="1" t="s">
        <v>160</v>
      </c>
      <c r="B437" s="1" t="s">
        <v>1009</v>
      </c>
      <c r="C437" s="1" t="s">
        <v>1007</v>
      </c>
      <c r="D437" s="1" t="s">
        <v>1023</v>
      </c>
      <c r="E437" s="3" t="s">
        <v>161</v>
      </c>
      <c r="F437" s="3" t="s">
        <v>7</v>
      </c>
      <c r="G437" s="8" t="s">
        <v>17</v>
      </c>
      <c r="H437" s="9" t="s">
        <v>5</v>
      </c>
      <c r="I437" s="1" t="str">
        <f>+IF(ISNA(VLOOKUP(E437,'2015outdoor'!E:F,2,FALSE)),"",VLOOKUP(E437,'2015outdoor'!E:F,2,FALSE))</f>
        <v/>
      </c>
      <c r="J437" s="8"/>
    </row>
    <row r="438" spans="1:10" ht="15.75" thickBot="1" x14ac:dyDescent="0.3">
      <c r="A438" s="1" t="s">
        <v>153</v>
      </c>
      <c r="B438" s="1" t="s">
        <v>1008</v>
      </c>
      <c r="C438" s="1" t="s">
        <v>1006</v>
      </c>
      <c r="D438" s="1" t="s">
        <v>1023</v>
      </c>
      <c r="E438" s="3" t="s">
        <v>23</v>
      </c>
      <c r="F438" s="3" t="s">
        <v>7</v>
      </c>
      <c r="G438" s="12">
        <v>53.34</v>
      </c>
      <c r="H438" s="9" t="s">
        <v>5</v>
      </c>
      <c r="I438" s="1" t="str">
        <f>+IF(ISNA(VLOOKUP(E438,'2015outdoor'!E:F,2,FALSE)),"",VLOOKUP(E438,'2015outdoor'!E:F,2,FALSE))</f>
        <v/>
      </c>
      <c r="J438" s="8"/>
    </row>
    <row r="439" spans="1:10" ht="15.75" thickBot="1" x14ac:dyDescent="0.3">
      <c r="A439" s="1" t="s">
        <v>164</v>
      </c>
      <c r="B439" s="1" t="s">
        <v>1010</v>
      </c>
      <c r="C439" s="1" t="s">
        <v>1006</v>
      </c>
      <c r="D439" s="1" t="s">
        <v>1023</v>
      </c>
      <c r="E439" s="3" t="s">
        <v>124</v>
      </c>
      <c r="F439" s="3" t="s">
        <v>7</v>
      </c>
      <c r="G439" s="12">
        <v>53</v>
      </c>
      <c r="H439" s="9" t="s">
        <v>5</v>
      </c>
      <c r="I439" s="1" t="str">
        <f>+IF(ISNA(VLOOKUP(E439,'2015outdoor'!E:F,2,FALSE)),"",VLOOKUP(E439,'2015outdoor'!E:F,2,FALSE))</f>
        <v>Lithonia GA</v>
      </c>
      <c r="J439" s="8"/>
    </row>
    <row r="440" spans="1:10" ht="15.75" thickBot="1" x14ac:dyDescent="0.3">
      <c r="A440" s="1" t="s">
        <v>160</v>
      </c>
      <c r="B440" s="1" t="s">
        <v>1009</v>
      </c>
      <c r="C440" s="1" t="s">
        <v>1007</v>
      </c>
      <c r="D440" s="1" t="s">
        <v>1023</v>
      </c>
      <c r="E440" s="3" t="s">
        <v>121</v>
      </c>
      <c r="F440" s="3" t="s">
        <v>7</v>
      </c>
      <c r="G440" s="13">
        <v>7.4652777777777781E-4</v>
      </c>
      <c r="H440" s="9" t="s">
        <v>5</v>
      </c>
      <c r="I440" s="1" t="str">
        <f>+IF(ISNA(VLOOKUP(E440,'2015outdoor'!E:F,2,FALSE)),"",VLOOKUP(E440,'2015outdoor'!E:F,2,FALSE))</f>
        <v>Davidson NC</v>
      </c>
      <c r="J440" s="8"/>
    </row>
    <row r="441" spans="1:10" ht="15.75" thickBot="1" x14ac:dyDescent="0.3">
      <c r="A441" s="1" t="s">
        <v>164</v>
      </c>
      <c r="B441" s="1" t="s">
        <v>1010</v>
      </c>
      <c r="C441" s="1" t="s">
        <v>1006</v>
      </c>
      <c r="D441" s="1" t="s">
        <v>1023</v>
      </c>
      <c r="E441" s="3" t="s">
        <v>125</v>
      </c>
      <c r="F441" s="3" t="s">
        <v>7</v>
      </c>
      <c r="G441" s="12">
        <v>55</v>
      </c>
      <c r="H441" s="9" t="s">
        <v>5</v>
      </c>
      <c r="I441" s="1" t="str">
        <f>+IF(ISNA(VLOOKUP(E441,'2015outdoor'!E:F,2,FALSE)),"",VLOOKUP(E441,'2015outdoor'!E:F,2,FALSE))</f>
        <v>Princeton Junction NJ</v>
      </c>
      <c r="J441" s="8"/>
    </row>
    <row r="442" spans="1:10" ht="15.75" thickBot="1" x14ac:dyDescent="0.3">
      <c r="A442" s="1" t="s">
        <v>155</v>
      </c>
      <c r="B442" s="1" t="s">
        <v>1008</v>
      </c>
      <c r="C442" s="1" t="s">
        <v>1007</v>
      </c>
      <c r="D442" s="1" t="s">
        <v>1023</v>
      </c>
      <c r="E442" s="3" t="s">
        <v>112</v>
      </c>
      <c r="F442" s="3" t="s">
        <v>7</v>
      </c>
      <c r="G442" s="12">
        <v>59.6</v>
      </c>
      <c r="H442" s="9" t="s">
        <v>5</v>
      </c>
      <c r="I442" s="1" t="str">
        <f>+IF(ISNA(VLOOKUP(E442,'2015outdoor'!E:F,2,FALSE)),"",VLOOKUP(E442,'2015outdoor'!E:F,2,FALSE))</f>
        <v>Jersey City NJ</v>
      </c>
      <c r="J442" s="8"/>
    </row>
    <row r="443" spans="1:10" ht="15.75" thickBot="1" x14ac:dyDescent="0.3">
      <c r="A443" s="1" t="s">
        <v>153</v>
      </c>
      <c r="B443" s="1" t="s">
        <v>1008</v>
      </c>
      <c r="C443" s="1" t="s">
        <v>1006</v>
      </c>
      <c r="D443" s="1" t="s">
        <v>1023</v>
      </c>
      <c r="E443" s="3" t="s">
        <v>20</v>
      </c>
      <c r="F443" s="3" t="s">
        <v>7</v>
      </c>
      <c r="G443" s="12">
        <v>55</v>
      </c>
      <c r="H443" s="9" t="s">
        <v>5</v>
      </c>
      <c r="I443" s="1" t="str">
        <f>+IF(ISNA(VLOOKUP(E443,'2015outdoor'!E:F,2,FALSE)),"",VLOOKUP(E443,'2015outdoor'!E:F,2,FALSE))</f>
        <v/>
      </c>
      <c r="J443" s="8"/>
    </row>
    <row r="444" spans="1:10" ht="15.75" thickBot="1" x14ac:dyDescent="0.3">
      <c r="A444" s="1" t="s">
        <v>194</v>
      </c>
      <c r="B444" s="1" t="s">
        <v>1016</v>
      </c>
      <c r="C444" s="1" t="s">
        <v>1006</v>
      </c>
      <c r="D444" s="1" t="s">
        <v>1023</v>
      </c>
      <c r="E444" s="3" t="s">
        <v>96</v>
      </c>
      <c r="F444" s="3" t="s">
        <v>7</v>
      </c>
      <c r="G444" s="13">
        <v>1.0995370370370371E-3</v>
      </c>
      <c r="H444" s="9" t="s">
        <v>5</v>
      </c>
      <c r="I444" s="1" t="str">
        <f>+IF(ISNA(VLOOKUP(E444,'2015outdoor'!E:F,2,FALSE)),"",VLOOKUP(E444,'2015outdoor'!E:F,2,FALSE))</f>
        <v>St. Petersburg FL</v>
      </c>
      <c r="J444" s="14"/>
    </row>
    <row r="445" spans="1:10" ht="15.75" thickBot="1" x14ac:dyDescent="0.3">
      <c r="A445" s="1" t="s">
        <v>157</v>
      </c>
      <c r="B445" s="1" t="s">
        <v>1009</v>
      </c>
      <c r="C445" s="1" t="s">
        <v>1006</v>
      </c>
      <c r="D445" s="1" t="s">
        <v>1023</v>
      </c>
      <c r="E445" s="3" t="s">
        <v>158</v>
      </c>
      <c r="F445" s="3" t="s">
        <v>7</v>
      </c>
      <c r="G445" s="12">
        <v>53</v>
      </c>
      <c r="H445" s="9" t="s">
        <v>5</v>
      </c>
      <c r="I445" s="1" t="str">
        <f>+IF(ISNA(VLOOKUP(E445,'2015outdoor'!E:F,2,FALSE)),"",VLOOKUP(E445,'2015outdoor'!E:F,2,FALSE))</f>
        <v/>
      </c>
      <c r="J445" s="8"/>
    </row>
    <row r="446" spans="1:10" ht="15.75" thickBot="1" x14ac:dyDescent="0.3">
      <c r="A446" s="1" t="s">
        <v>155</v>
      </c>
      <c r="B446" s="1" t="s">
        <v>1008</v>
      </c>
      <c r="C446" s="1" t="s">
        <v>1007</v>
      </c>
      <c r="D446" s="1" t="s">
        <v>1023</v>
      </c>
      <c r="E446" s="3" t="s">
        <v>111</v>
      </c>
      <c r="F446" s="3" t="s">
        <v>7</v>
      </c>
      <c r="G446" s="13">
        <v>7.8240740740740744E-4</v>
      </c>
      <c r="H446" s="9" t="s">
        <v>5</v>
      </c>
      <c r="I446" s="1" t="str">
        <f>+IF(ISNA(VLOOKUP(E446,'2015outdoor'!E:F,2,FALSE)),"",VLOOKUP(E446,'2015outdoor'!E:F,2,FALSE))</f>
        <v/>
      </c>
      <c r="J446" s="14"/>
    </row>
    <row r="447" spans="1:10" ht="15.75" thickBot="1" x14ac:dyDescent="0.3">
      <c r="A447" s="1" t="s">
        <v>184</v>
      </c>
      <c r="B447" s="1" t="s">
        <v>1013</v>
      </c>
      <c r="C447" s="1" t="s">
        <v>1006</v>
      </c>
      <c r="D447" s="1" t="s">
        <v>1023</v>
      </c>
      <c r="E447" s="3" t="s">
        <v>186</v>
      </c>
      <c r="F447" s="3" t="s">
        <v>7</v>
      </c>
      <c r="G447" s="13">
        <v>7.7546296296296304E-4</v>
      </c>
      <c r="H447" s="9" t="s">
        <v>5</v>
      </c>
      <c r="I447" s="1" t="str">
        <f>+IF(ISNA(VLOOKUP(E447,'2015outdoor'!E:F,2,FALSE)),"",VLOOKUP(E447,'2015outdoor'!E:F,2,FALSE))</f>
        <v/>
      </c>
      <c r="J447" s="14"/>
    </row>
    <row r="448" spans="1:10" ht="15.75" thickBot="1" x14ac:dyDescent="0.3">
      <c r="A448" s="1" t="s">
        <v>188</v>
      </c>
      <c r="B448" s="1" t="s">
        <v>1013</v>
      </c>
      <c r="C448" s="1" t="s">
        <v>1007</v>
      </c>
      <c r="D448" s="1" t="s">
        <v>1023</v>
      </c>
      <c r="E448" s="3" t="s">
        <v>189</v>
      </c>
      <c r="F448" s="3" t="s">
        <v>7</v>
      </c>
      <c r="G448" s="13">
        <v>9.0972222222222225E-4</v>
      </c>
      <c r="H448" s="9" t="s">
        <v>5</v>
      </c>
      <c r="I448" s="1" t="str">
        <f>+IF(ISNA(VLOOKUP(E448,'2015outdoor'!E:F,2,FALSE)),"",VLOOKUP(E448,'2015outdoor'!E:F,2,FALSE))</f>
        <v/>
      </c>
      <c r="J448" s="14"/>
    </row>
    <row r="449" spans="1:10" ht="15.75" thickBot="1" x14ac:dyDescent="0.3">
      <c r="A449" s="1" t="s">
        <v>157</v>
      </c>
      <c r="B449" s="1" t="s">
        <v>1009</v>
      </c>
      <c r="C449" s="1" t="s">
        <v>1006</v>
      </c>
      <c r="D449" s="1" t="s">
        <v>1023</v>
      </c>
      <c r="E449" s="3" t="s">
        <v>159</v>
      </c>
      <c r="F449" s="3" t="s">
        <v>7</v>
      </c>
      <c r="G449" s="12">
        <v>57.92</v>
      </c>
      <c r="H449" s="9" t="s">
        <v>5</v>
      </c>
      <c r="I449" s="1" t="str">
        <f>+IF(ISNA(VLOOKUP(E449,'2015outdoor'!E:F,2,FALSE)),"",VLOOKUP(E449,'2015outdoor'!E:F,2,FALSE))</f>
        <v>Columbus OH</v>
      </c>
      <c r="J449" s="8"/>
    </row>
    <row r="450" spans="1:10" ht="15.75" thickBot="1" x14ac:dyDescent="0.3">
      <c r="A450" s="1" t="s">
        <v>153</v>
      </c>
      <c r="B450" s="1" t="s">
        <v>1008</v>
      </c>
      <c r="C450" s="1" t="s">
        <v>1006</v>
      </c>
      <c r="D450" s="1" t="s">
        <v>1023</v>
      </c>
      <c r="E450" s="3" t="s">
        <v>80</v>
      </c>
      <c r="F450" s="3" t="s">
        <v>7</v>
      </c>
      <c r="G450" s="12">
        <v>50.1</v>
      </c>
      <c r="H450" s="9" t="s">
        <v>5</v>
      </c>
      <c r="I450" s="1" t="str">
        <f>+IF(ISNA(VLOOKUP(E450,'2015outdoor'!E:F,2,FALSE)),"",VLOOKUP(E450,'2015outdoor'!E:F,2,FALSE))</f>
        <v/>
      </c>
      <c r="J450" s="8"/>
    </row>
    <row r="451" spans="1:10" ht="15.75" thickBot="1" x14ac:dyDescent="0.3">
      <c r="A451" s="1" t="s">
        <v>190</v>
      </c>
      <c r="B451" s="1" t="s">
        <v>1014</v>
      </c>
      <c r="C451" s="1" t="s">
        <v>1006</v>
      </c>
      <c r="D451" s="1" t="s">
        <v>1023</v>
      </c>
      <c r="E451" s="3" t="s">
        <v>80</v>
      </c>
      <c r="F451" s="3" t="s">
        <v>7</v>
      </c>
      <c r="G451" s="13">
        <v>8.449074074074075E-4</v>
      </c>
      <c r="H451" s="9" t="s">
        <v>5</v>
      </c>
      <c r="I451" s="1" t="str">
        <f>+IF(ISNA(VLOOKUP(E451,'2015outdoor'!E:F,2,FALSE)),"",VLOOKUP(E451,'2015outdoor'!E:F,2,FALSE))</f>
        <v/>
      </c>
      <c r="J451" s="14"/>
    </row>
    <row r="452" spans="1:10" ht="15.75" thickBot="1" x14ac:dyDescent="0.3">
      <c r="A452" s="1" t="s">
        <v>178</v>
      </c>
      <c r="B452" s="1" t="s">
        <v>1012</v>
      </c>
      <c r="C452" s="1" t="s">
        <v>1006</v>
      </c>
      <c r="D452" s="1" t="s">
        <v>1023</v>
      </c>
      <c r="E452" s="3" t="s">
        <v>179</v>
      </c>
      <c r="F452" s="3" t="s">
        <v>7</v>
      </c>
      <c r="G452" s="13">
        <v>7.4652777777777781E-4</v>
      </c>
      <c r="H452" s="9" t="s">
        <v>5</v>
      </c>
      <c r="I452" s="1" t="str">
        <f>+IF(ISNA(VLOOKUP(E452,'2015outdoor'!E:F,2,FALSE)),"",VLOOKUP(E452,'2015outdoor'!E:F,2,FALSE))</f>
        <v/>
      </c>
      <c r="J452" s="14"/>
    </row>
    <row r="453" spans="1:10" ht="15.75" thickBot="1" x14ac:dyDescent="0.3">
      <c r="A453" s="1" t="s">
        <v>184</v>
      </c>
      <c r="B453" s="1" t="s">
        <v>1013</v>
      </c>
      <c r="C453" s="1" t="s">
        <v>1006</v>
      </c>
      <c r="D453" s="1" t="s">
        <v>1023</v>
      </c>
      <c r="E453" s="3" t="s">
        <v>69</v>
      </c>
      <c r="F453" s="3" t="s">
        <v>7</v>
      </c>
      <c r="G453" s="13">
        <v>9.4907407407407408E-4</v>
      </c>
      <c r="H453" s="9" t="s">
        <v>5</v>
      </c>
      <c r="I453" s="1" t="str">
        <f>+IF(ISNA(VLOOKUP(E453,'2015outdoor'!E:F,2,FALSE)),"",VLOOKUP(E453,'2015outdoor'!E:F,2,FALSE))</f>
        <v/>
      </c>
      <c r="J453" s="14"/>
    </row>
    <row r="454" spans="1:10" ht="15.75" thickBot="1" x14ac:dyDescent="0.3">
      <c r="A454" s="1" t="s">
        <v>192</v>
      </c>
      <c r="B454" s="1" t="s">
        <v>1015</v>
      </c>
      <c r="C454" s="1" t="s">
        <v>1006</v>
      </c>
      <c r="D454" s="1" t="s">
        <v>1023</v>
      </c>
      <c r="E454" s="3" t="s">
        <v>88</v>
      </c>
      <c r="F454" s="3" t="s">
        <v>7</v>
      </c>
      <c r="G454" s="13">
        <v>7.5231481481481471E-4</v>
      </c>
      <c r="H454" s="9" t="s">
        <v>5</v>
      </c>
      <c r="I454" s="1" t="str">
        <f>+IF(ISNA(VLOOKUP(E454,'2015outdoor'!E:F,2,FALSE)),"",VLOOKUP(E454,'2015outdoor'!E:F,2,FALSE))</f>
        <v>Wichita KS</v>
      </c>
      <c r="J454" s="14"/>
    </row>
    <row r="455" spans="1:10" ht="15.75" thickBot="1" x14ac:dyDescent="0.3">
      <c r="A455" s="1" t="s">
        <v>157</v>
      </c>
      <c r="B455" s="1" t="s">
        <v>1009</v>
      </c>
      <c r="C455" s="1" t="s">
        <v>1006</v>
      </c>
      <c r="D455" s="1" t="s">
        <v>1023</v>
      </c>
      <c r="E455" s="3" t="s">
        <v>117</v>
      </c>
      <c r="F455" s="3" t="s">
        <v>7</v>
      </c>
      <c r="G455" s="12">
        <v>52.49</v>
      </c>
      <c r="H455" s="9" t="s">
        <v>5</v>
      </c>
      <c r="I455" s="1" t="str">
        <f>+IF(ISNA(VLOOKUP(E455,'2015outdoor'!E:F,2,FALSE)),"",VLOOKUP(E455,'2015outdoor'!E:F,2,FALSE))</f>
        <v>Bellaire TX</v>
      </c>
      <c r="J455" s="8"/>
    </row>
    <row r="456" spans="1:10" ht="15.75" thickBot="1" x14ac:dyDescent="0.3">
      <c r="A456" s="1" t="s">
        <v>190</v>
      </c>
      <c r="B456" s="1" t="s">
        <v>1014</v>
      </c>
      <c r="C456" s="1" t="s">
        <v>1006</v>
      </c>
      <c r="D456" s="1" t="s">
        <v>1023</v>
      </c>
      <c r="E456" s="3" t="s">
        <v>81</v>
      </c>
      <c r="F456" s="3" t="s">
        <v>7</v>
      </c>
      <c r="G456" s="13">
        <v>7.3229166666666668E-4</v>
      </c>
      <c r="H456" s="9" t="s">
        <v>5</v>
      </c>
      <c r="I456" s="1" t="str">
        <f>+IF(ISNA(VLOOKUP(E456,'2015outdoor'!E:F,2,FALSE)),"",VLOOKUP(E456,'2015outdoor'!E:F,2,FALSE))</f>
        <v/>
      </c>
      <c r="J456" s="14"/>
    </row>
    <row r="457" spans="1:10" ht="15.75" thickBot="1" x14ac:dyDescent="0.3">
      <c r="A457" s="1" t="s">
        <v>151</v>
      </c>
      <c r="B457" s="1" t="s">
        <v>1005</v>
      </c>
      <c r="C457" s="1" t="s">
        <v>1007</v>
      </c>
      <c r="D457" s="1" t="s">
        <v>1023</v>
      </c>
      <c r="E457" s="3" t="s">
        <v>106</v>
      </c>
      <c r="F457" s="3" t="s">
        <v>7</v>
      </c>
      <c r="G457" s="13">
        <v>7.5231481481481471E-4</v>
      </c>
      <c r="H457" s="9" t="s">
        <v>5</v>
      </c>
      <c r="I457" s="1" t="str">
        <f>+IF(ISNA(VLOOKUP(E457,'2015outdoor'!E:F,2,FALSE)),"",VLOOKUP(E457,'2015outdoor'!E:F,2,FALSE))</f>
        <v/>
      </c>
      <c r="J457" s="14"/>
    </row>
    <row r="458" spans="1:10" ht="15.75" thickBot="1" x14ac:dyDescent="0.3">
      <c r="A458" s="1" t="s">
        <v>167</v>
      </c>
      <c r="B458" s="1" t="s">
        <v>1010</v>
      </c>
      <c r="C458" s="1" t="s">
        <v>1007</v>
      </c>
      <c r="D458" s="1" t="s">
        <v>1023</v>
      </c>
      <c r="E458" s="3" t="s">
        <v>128</v>
      </c>
      <c r="F458" s="3" t="s">
        <v>7</v>
      </c>
      <c r="G458" s="8"/>
      <c r="H458" s="9" t="s">
        <v>5</v>
      </c>
      <c r="I458" s="1" t="str">
        <f>+IF(ISNA(VLOOKUP(E458,'2015outdoor'!E:F,2,FALSE)),"",VLOOKUP(E458,'2015outdoor'!E:F,2,FALSE))</f>
        <v>Teaneck NJ</v>
      </c>
      <c r="J458" s="8"/>
    </row>
    <row r="459" spans="1:10" ht="15.75" thickBot="1" x14ac:dyDescent="0.3">
      <c r="A459" s="1" t="s">
        <v>157</v>
      </c>
      <c r="B459" s="1" t="s">
        <v>1009</v>
      </c>
      <c r="C459" s="1" t="s">
        <v>1006</v>
      </c>
      <c r="D459" s="1" t="s">
        <v>1023</v>
      </c>
      <c r="E459" s="3" t="s">
        <v>116</v>
      </c>
      <c r="F459" s="3" t="s">
        <v>7</v>
      </c>
      <c r="G459" s="12">
        <v>54.3</v>
      </c>
      <c r="H459" s="9" t="s">
        <v>5</v>
      </c>
      <c r="I459" s="1" t="str">
        <f>+IF(ISNA(VLOOKUP(E459,'2015outdoor'!E:F,2,FALSE)),"",VLOOKUP(E459,'2015outdoor'!E:F,2,FALSE))</f>
        <v>Scottsdale AZ</v>
      </c>
      <c r="J459" s="8"/>
    </row>
    <row r="460" spans="1:10" ht="15.75" thickBot="1" x14ac:dyDescent="0.3">
      <c r="A460" s="1" t="s">
        <v>184</v>
      </c>
      <c r="B460" s="1" t="s">
        <v>1013</v>
      </c>
      <c r="C460" s="1" t="s">
        <v>1006</v>
      </c>
      <c r="D460" s="1" t="s">
        <v>1023</v>
      </c>
      <c r="E460" s="3" t="s">
        <v>187</v>
      </c>
      <c r="F460" s="3" t="s">
        <v>7</v>
      </c>
      <c r="G460" s="13">
        <v>8.1018518518518516E-4</v>
      </c>
      <c r="H460" s="9" t="s">
        <v>5</v>
      </c>
      <c r="I460" s="1" t="str">
        <f>+IF(ISNA(VLOOKUP(E460,'2015outdoor'!E:F,2,FALSE)),"",VLOOKUP(E460,'2015outdoor'!E:F,2,FALSE))</f>
        <v>Hickory NC</v>
      </c>
      <c r="J460" s="14"/>
    </row>
    <row r="461" spans="1:10" ht="15.75" thickBot="1" x14ac:dyDescent="0.3">
      <c r="A461" s="1" t="s">
        <v>184</v>
      </c>
      <c r="B461" s="1" t="s">
        <v>1013</v>
      </c>
      <c r="C461" s="1" t="s">
        <v>1006</v>
      </c>
      <c r="D461" s="1" t="s">
        <v>1023</v>
      </c>
      <c r="E461" s="3" t="s">
        <v>185</v>
      </c>
      <c r="F461" s="3" t="s">
        <v>7</v>
      </c>
      <c r="G461" s="12">
        <v>59.7</v>
      </c>
      <c r="H461" s="9" t="s">
        <v>5</v>
      </c>
      <c r="I461" s="1" t="str">
        <f>+IF(ISNA(VLOOKUP(E461,'2015outdoor'!E:F,2,FALSE)),"",VLOOKUP(E461,'2015outdoor'!E:F,2,FALSE))</f>
        <v/>
      </c>
      <c r="J461" s="14"/>
    </row>
    <row r="462" spans="1:10" ht="15.75" thickBot="1" x14ac:dyDescent="0.3">
      <c r="A462" s="1" t="s">
        <v>174</v>
      </c>
      <c r="B462" s="1" t="s">
        <v>1011</v>
      </c>
      <c r="C462" s="1" t="s">
        <v>1007</v>
      </c>
      <c r="D462" s="1" t="s">
        <v>1023</v>
      </c>
      <c r="E462" s="3" t="s">
        <v>134</v>
      </c>
      <c r="F462" s="3" t="s">
        <v>7</v>
      </c>
      <c r="G462" s="13">
        <v>8.4525462962962972E-4</v>
      </c>
      <c r="H462" s="9" t="s">
        <v>5</v>
      </c>
      <c r="I462" s="1" t="str">
        <f>+IF(ISNA(VLOOKUP(E462,'2015outdoor'!E:F,2,FALSE)),"",VLOOKUP(E462,'2015outdoor'!E:F,2,FALSE))</f>
        <v>Edina MN</v>
      </c>
      <c r="J462" s="14"/>
    </row>
    <row r="463" spans="1:10" ht="15.75" thickBot="1" x14ac:dyDescent="0.3">
      <c r="A463" s="1" t="s">
        <v>155</v>
      </c>
      <c r="B463" s="1" t="s">
        <v>1008</v>
      </c>
      <c r="C463" s="1" t="s">
        <v>1007</v>
      </c>
      <c r="D463" s="1" t="s">
        <v>1023</v>
      </c>
      <c r="E463" s="3" t="s">
        <v>156</v>
      </c>
      <c r="F463" s="3" t="s">
        <v>7</v>
      </c>
      <c r="G463" s="13">
        <v>7.1250000000000003E-4</v>
      </c>
      <c r="H463" s="9" t="s">
        <v>5</v>
      </c>
      <c r="I463" s="1" t="str">
        <f>+IF(ISNA(VLOOKUP(E463,'2015outdoor'!E:F,2,FALSE)),"",VLOOKUP(E463,'2015outdoor'!E:F,2,FALSE))</f>
        <v/>
      </c>
      <c r="J463" s="14"/>
    </row>
    <row r="464" spans="1:10" ht="15.75" thickBot="1" x14ac:dyDescent="0.3">
      <c r="A464" s="1" t="s">
        <v>164</v>
      </c>
      <c r="B464" s="1" t="s">
        <v>1010</v>
      </c>
      <c r="C464" s="1" t="s">
        <v>1006</v>
      </c>
      <c r="D464" s="1" t="s">
        <v>1023</v>
      </c>
      <c r="E464" s="3" t="s">
        <v>166</v>
      </c>
      <c r="F464" s="3" t="s">
        <v>7</v>
      </c>
      <c r="G464" s="12">
        <v>53.28</v>
      </c>
      <c r="H464" s="9" t="s">
        <v>5</v>
      </c>
      <c r="I464" s="1" t="str">
        <f>+IF(ISNA(VLOOKUP(E464,'2015outdoor'!E:F,2,FALSE)),"",VLOOKUP(E464,'2015outdoor'!E:F,2,FALSE))</f>
        <v/>
      </c>
      <c r="J464" s="8"/>
    </row>
    <row r="465" spans="1:10" ht="15.75" thickBot="1" x14ac:dyDescent="0.3">
      <c r="A465" s="1" t="s">
        <v>174</v>
      </c>
      <c r="B465" s="1" t="s">
        <v>1011</v>
      </c>
      <c r="C465" s="1" t="s">
        <v>1007</v>
      </c>
      <c r="D465" s="1" t="s">
        <v>1023</v>
      </c>
      <c r="E465" s="3" t="s">
        <v>177</v>
      </c>
      <c r="F465" s="3" t="s">
        <v>7</v>
      </c>
      <c r="G465" s="13">
        <v>7.9305555555555553E-4</v>
      </c>
      <c r="H465" s="9" t="s">
        <v>5</v>
      </c>
      <c r="I465" s="1" t="str">
        <f>+IF(ISNA(VLOOKUP(E465,'2015outdoor'!E:F,2,FALSE)),"",VLOOKUP(E465,'2015outdoor'!E:F,2,FALSE))</f>
        <v>Centerport NY</v>
      </c>
      <c r="J465" s="14"/>
    </row>
    <row r="466" spans="1:10" ht="15.75" thickBot="1" x14ac:dyDescent="0.3">
      <c r="A466" s="1" t="s">
        <v>164</v>
      </c>
      <c r="B466" s="1" t="s">
        <v>1010</v>
      </c>
      <c r="C466" s="1" t="s">
        <v>1006</v>
      </c>
      <c r="D466" s="1" t="s">
        <v>1023</v>
      </c>
      <c r="E466" s="3" t="s">
        <v>47</v>
      </c>
      <c r="F466" s="3" t="s">
        <v>7</v>
      </c>
      <c r="G466" s="12">
        <v>57.1</v>
      </c>
      <c r="H466" s="9" t="s">
        <v>5</v>
      </c>
      <c r="I466" s="1" t="str">
        <f>+IF(ISNA(VLOOKUP(E466,'2015outdoor'!E:F,2,FALSE)),"",VLOOKUP(E466,'2015outdoor'!E:F,2,FALSE))</f>
        <v>New York NY</v>
      </c>
      <c r="J466" s="8"/>
    </row>
    <row r="467" spans="1:10" ht="15.75" thickBot="1" x14ac:dyDescent="0.3">
      <c r="A467" s="1" t="s">
        <v>169</v>
      </c>
      <c r="B467" s="1" t="s">
        <v>1011</v>
      </c>
      <c r="C467" s="1" t="s">
        <v>1006</v>
      </c>
      <c r="D467" s="1" t="s">
        <v>1023</v>
      </c>
      <c r="E467" s="3" t="s">
        <v>130</v>
      </c>
      <c r="F467" s="3" t="s">
        <v>7</v>
      </c>
      <c r="G467" s="12">
        <v>55.11</v>
      </c>
      <c r="H467" s="9" t="s">
        <v>5</v>
      </c>
      <c r="I467" s="1" t="str">
        <f>+IF(ISNA(VLOOKUP(E467,'2015outdoor'!E:F,2,FALSE)),"",VLOOKUP(E467,'2015outdoor'!E:F,2,FALSE))</f>
        <v>Murfreesboro TN</v>
      </c>
      <c r="J467" s="8"/>
    </row>
    <row r="468" spans="1:10" ht="15.75" thickBot="1" x14ac:dyDescent="0.3">
      <c r="A468" s="1" t="s">
        <v>393</v>
      </c>
      <c r="B468" s="1" t="s">
        <v>1008</v>
      </c>
      <c r="C468" s="1" t="s">
        <v>1006</v>
      </c>
      <c r="D468" s="1" t="s">
        <v>1033</v>
      </c>
      <c r="E468" s="3" t="s">
        <v>154</v>
      </c>
      <c r="F468" s="3" t="s">
        <v>7</v>
      </c>
      <c r="G468" s="8" t="s">
        <v>17</v>
      </c>
      <c r="H468" s="9" t="s">
        <v>5</v>
      </c>
      <c r="I468" s="1" t="str">
        <f>+IF(ISNA(VLOOKUP(E468,'2015outdoor'!E:F,2,FALSE)),"",VLOOKUP(E468,'2015outdoor'!E:F,2,FALSE))</f>
        <v/>
      </c>
      <c r="J468" s="8"/>
    </row>
    <row r="469" spans="1:10" ht="15.75" thickBot="1" x14ac:dyDescent="0.3">
      <c r="A469" s="1" t="s">
        <v>394</v>
      </c>
      <c r="B469" s="1" t="s">
        <v>1009</v>
      </c>
      <c r="C469" s="1" t="s">
        <v>1006</v>
      </c>
      <c r="D469" s="1" t="s">
        <v>1033</v>
      </c>
      <c r="E469" s="17" t="s">
        <v>395</v>
      </c>
      <c r="F469" s="3" t="s">
        <v>7</v>
      </c>
      <c r="G469" s="12">
        <v>57.46</v>
      </c>
      <c r="H469" s="9" t="s">
        <v>5</v>
      </c>
      <c r="I469" s="1" t="str">
        <f>+IF(ISNA(VLOOKUP(E469,'2015outdoor'!E:F,2,FALSE)),"",VLOOKUP(E469,'2015outdoor'!E:F,2,FALSE))</f>
        <v/>
      </c>
      <c r="J469" s="8"/>
    </row>
    <row r="470" spans="1:10" ht="15.75" thickBot="1" x14ac:dyDescent="0.3">
      <c r="A470" s="1" t="s">
        <v>396</v>
      </c>
      <c r="B470" s="1" t="s">
        <v>1010</v>
      </c>
      <c r="C470" s="1" t="s">
        <v>1006</v>
      </c>
      <c r="D470" s="1" t="s">
        <v>1033</v>
      </c>
      <c r="E470" s="3" t="s">
        <v>358</v>
      </c>
      <c r="F470" s="3" t="s">
        <v>7</v>
      </c>
      <c r="G470" s="13">
        <v>7.1504629629629641E-4</v>
      </c>
      <c r="H470" s="9" t="s">
        <v>5</v>
      </c>
      <c r="I470" s="1" t="str">
        <f>+IF(ISNA(VLOOKUP(E470,'2015outdoor'!E:F,2,FALSE)),"",VLOOKUP(E470,'2015outdoor'!E:F,2,FALSE))</f>
        <v>Houston TX</v>
      </c>
      <c r="J470" s="14"/>
    </row>
    <row r="471" spans="1:10" ht="15.75" thickBot="1" x14ac:dyDescent="0.3">
      <c r="A471" s="1" t="s">
        <v>390</v>
      </c>
      <c r="B471" s="1" t="s">
        <v>1005</v>
      </c>
      <c r="C471" s="1" t="s">
        <v>1007</v>
      </c>
      <c r="D471" s="1" t="s">
        <v>1033</v>
      </c>
      <c r="E471" s="3" t="s">
        <v>14</v>
      </c>
      <c r="F471" s="3" t="s">
        <v>7</v>
      </c>
      <c r="G471" s="13">
        <v>8.1412037037037043E-4</v>
      </c>
      <c r="H471" s="9" t="s">
        <v>5</v>
      </c>
      <c r="I471" s="1" t="str">
        <f>+IF(ISNA(VLOOKUP(E471,'2015outdoor'!E:F,2,FALSE)),"",VLOOKUP(E471,'2015outdoor'!E:F,2,FALSE))</f>
        <v/>
      </c>
      <c r="J471" s="14"/>
    </row>
    <row r="472" spans="1:10" ht="15.75" thickBot="1" x14ac:dyDescent="0.3">
      <c r="A472" s="1" t="s">
        <v>397</v>
      </c>
      <c r="B472" s="1" t="s">
        <v>1011</v>
      </c>
      <c r="C472" s="1" t="s">
        <v>1006</v>
      </c>
      <c r="D472" s="1" t="s">
        <v>1033</v>
      </c>
      <c r="E472" s="3" t="s">
        <v>398</v>
      </c>
      <c r="F472" s="3" t="s">
        <v>7</v>
      </c>
      <c r="G472" s="12">
        <v>59</v>
      </c>
      <c r="H472" s="9" t="s">
        <v>5</v>
      </c>
      <c r="I472" s="1" t="str">
        <f>+IF(ISNA(VLOOKUP(E472,'2015outdoor'!E:F,2,FALSE)),"",VLOOKUP(E472,'2015outdoor'!E:F,2,FALSE))</f>
        <v>Bronx NY</v>
      </c>
      <c r="J472" s="8"/>
    </row>
    <row r="473" spans="1:10" ht="15.75" thickBot="1" x14ac:dyDescent="0.3">
      <c r="A473" s="1" t="s">
        <v>394</v>
      </c>
      <c r="B473" s="1" t="s">
        <v>1009</v>
      </c>
      <c r="C473" s="1" t="s">
        <v>1006</v>
      </c>
      <c r="D473" s="1" t="s">
        <v>1033</v>
      </c>
      <c r="E473" s="3" t="s">
        <v>373</v>
      </c>
      <c r="F473" s="3" t="s">
        <v>7</v>
      </c>
      <c r="G473" s="12">
        <v>55.52</v>
      </c>
      <c r="H473" s="9" t="s">
        <v>5</v>
      </c>
      <c r="I473" s="1" t="str">
        <f>+IF(ISNA(VLOOKUP(E473,'2015outdoor'!E:F,2,FALSE)),"",VLOOKUP(E473,'2015outdoor'!E:F,2,FALSE))</f>
        <v>Norcross GA</v>
      </c>
      <c r="J473" s="8"/>
    </row>
    <row r="474" spans="1:10" ht="15.75" thickBot="1" x14ac:dyDescent="0.3">
      <c r="A474" s="1" t="s">
        <v>392</v>
      </c>
      <c r="B474" s="1" t="s">
        <v>1009</v>
      </c>
      <c r="C474" s="1" t="s">
        <v>1007</v>
      </c>
      <c r="D474" s="1" t="s">
        <v>1033</v>
      </c>
      <c r="E474" s="3" t="s">
        <v>119</v>
      </c>
      <c r="F474" s="3" t="s">
        <v>7</v>
      </c>
      <c r="G474" s="8"/>
      <c r="H474" s="9" t="s">
        <v>5</v>
      </c>
      <c r="I474" s="1" t="str">
        <f>+IF(ISNA(VLOOKUP(E474,'2015outdoor'!E:F,2,FALSE)),"",VLOOKUP(E474,'2015outdoor'!E:F,2,FALSE))</f>
        <v/>
      </c>
      <c r="J474" s="8"/>
    </row>
    <row r="475" spans="1:10" ht="15.75" thickBot="1" x14ac:dyDescent="0.3">
      <c r="A475" s="1" t="s">
        <v>396</v>
      </c>
      <c r="B475" s="1" t="s">
        <v>1010</v>
      </c>
      <c r="C475" s="1" t="s">
        <v>1006</v>
      </c>
      <c r="D475" s="1" t="s">
        <v>1033</v>
      </c>
      <c r="E475" s="3" t="s">
        <v>359</v>
      </c>
      <c r="F475" s="3" t="s">
        <v>7</v>
      </c>
      <c r="G475" s="13">
        <v>7.291666666666667E-4</v>
      </c>
      <c r="H475" s="9" t="s">
        <v>5</v>
      </c>
      <c r="I475" s="1" t="str">
        <f>+IF(ISNA(VLOOKUP(E475,'2015outdoor'!E:F,2,FALSE)),"",VLOOKUP(E475,'2015outdoor'!E:F,2,FALSE))</f>
        <v/>
      </c>
      <c r="J475" s="14"/>
    </row>
    <row r="476" spans="1:10" ht="15.75" thickBot="1" x14ac:dyDescent="0.3">
      <c r="A476" s="1" t="s">
        <v>397</v>
      </c>
      <c r="B476" s="1" t="s">
        <v>1011</v>
      </c>
      <c r="C476" s="1" t="s">
        <v>1006</v>
      </c>
      <c r="D476" s="1" t="s">
        <v>1033</v>
      </c>
      <c r="E476" s="3" t="s">
        <v>361</v>
      </c>
      <c r="F476" s="17" t="s">
        <v>7</v>
      </c>
      <c r="G476" s="13">
        <v>7.407407407407407E-4</v>
      </c>
      <c r="H476" s="9" t="s">
        <v>5</v>
      </c>
      <c r="I476" s="1" t="str">
        <f>+IF(ISNA(VLOOKUP(E476,'2015outdoor'!E:F,2,FALSE)),"",VLOOKUP(E476,'2015outdoor'!E:F,2,FALSE))</f>
        <v>Austin TX</v>
      </c>
      <c r="J476" s="14"/>
    </row>
    <row r="477" spans="1:10" ht="15.75" thickBot="1" x14ac:dyDescent="0.3">
      <c r="A477" s="1" t="s">
        <v>394</v>
      </c>
      <c r="B477" s="1" t="s">
        <v>1009</v>
      </c>
      <c r="C477" s="1" t="s">
        <v>1006</v>
      </c>
      <c r="D477" s="1" t="s">
        <v>1033</v>
      </c>
      <c r="E477" s="3" t="s">
        <v>35</v>
      </c>
      <c r="F477" s="3" t="s">
        <v>7</v>
      </c>
      <c r="G477" s="12">
        <v>57.8</v>
      </c>
      <c r="H477" s="9" t="s">
        <v>5</v>
      </c>
      <c r="I477" s="1" t="str">
        <f>+IF(ISNA(VLOOKUP(E477,'2015outdoor'!E:F,2,FALSE)),"",VLOOKUP(E477,'2015outdoor'!E:F,2,FALSE))</f>
        <v/>
      </c>
      <c r="J477" s="8"/>
    </row>
    <row r="478" spans="1:10" ht="15.75" thickBot="1" x14ac:dyDescent="0.3">
      <c r="A478" s="1" t="s">
        <v>391</v>
      </c>
      <c r="B478" s="1" t="s">
        <v>1008</v>
      </c>
      <c r="C478" s="1" t="s">
        <v>1007</v>
      </c>
      <c r="D478" s="1" t="s">
        <v>1033</v>
      </c>
      <c r="E478" s="3" t="s">
        <v>27</v>
      </c>
      <c r="F478" s="3" t="s">
        <v>7</v>
      </c>
      <c r="G478" s="13">
        <v>7.2407407407407403E-4</v>
      </c>
      <c r="H478" s="9" t="s">
        <v>5</v>
      </c>
      <c r="I478" s="1" t="str">
        <f>+IF(ISNA(VLOOKUP(E478,'2015outdoor'!E:F,2,FALSE)),"",VLOOKUP(E478,'2015outdoor'!E:F,2,FALSE))</f>
        <v/>
      </c>
      <c r="J478" s="14"/>
    </row>
    <row r="479" spans="1:10" ht="15.75" thickBot="1" x14ac:dyDescent="0.3">
      <c r="A479" s="1" t="s">
        <v>392</v>
      </c>
      <c r="B479" s="1" t="s">
        <v>1009</v>
      </c>
      <c r="C479" s="1" t="s">
        <v>1007</v>
      </c>
      <c r="D479" s="1" t="s">
        <v>1033</v>
      </c>
      <c r="E479" s="3" t="s">
        <v>341</v>
      </c>
      <c r="F479" s="3" t="s">
        <v>7</v>
      </c>
      <c r="G479" s="8" t="s">
        <v>17</v>
      </c>
      <c r="H479" s="9" t="s">
        <v>5</v>
      </c>
      <c r="I479" s="1" t="str">
        <f>+IF(ISNA(VLOOKUP(E479,'2015outdoor'!E:F,2,FALSE)),"",VLOOKUP(E479,'2015outdoor'!E:F,2,FALSE))</f>
        <v/>
      </c>
      <c r="J479" s="8"/>
    </row>
    <row r="480" spans="1:10" ht="15.75" thickBot="1" x14ac:dyDescent="0.3">
      <c r="A480" s="1" t="s">
        <v>393</v>
      </c>
      <c r="B480" s="1" t="s">
        <v>1008</v>
      </c>
      <c r="C480" s="1" t="s">
        <v>1006</v>
      </c>
      <c r="D480" s="1" t="s">
        <v>1033</v>
      </c>
      <c r="E480" s="3" t="s">
        <v>109</v>
      </c>
      <c r="F480" s="3" t="s">
        <v>7</v>
      </c>
      <c r="G480" s="12">
        <v>57.21</v>
      </c>
      <c r="H480" s="9" t="s">
        <v>5</v>
      </c>
      <c r="I480" s="1" t="str">
        <f>+IF(ISNA(VLOOKUP(E480,'2015outdoor'!E:F,2,FALSE)),"",VLOOKUP(E480,'2015outdoor'!E:F,2,FALSE))</f>
        <v>Memphis TN</v>
      </c>
      <c r="J480" s="8"/>
    </row>
    <row r="481" spans="1:10" ht="15.75" thickBot="1" x14ac:dyDescent="0.3">
      <c r="A481" s="1" t="s">
        <v>391</v>
      </c>
      <c r="B481" s="1" t="s">
        <v>1008</v>
      </c>
      <c r="C481" s="1" t="s">
        <v>1007</v>
      </c>
      <c r="D481" s="1" t="s">
        <v>1033</v>
      </c>
      <c r="E481" s="3" t="s">
        <v>111</v>
      </c>
      <c r="F481" s="3" t="s">
        <v>7</v>
      </c>
      <c r="G481" s="13">
        <v>9.0856481481481485E-4</v>
      </c>
      <c r="H481" s="9" t="s">
        <v>5</v>
      </c>
      <c r="I481" s="1" t="str">
        <f>+IF(ISNA(VLOOKUP(E481,'2015outdoor'!E:F,2,FALSE)),"",VLOOKUP(E481,'2015outdoor'!E:F,2,FALSE))</f>
        <v/>
      </c>
      <c r="J481" s="14"/>
    </row>
    <row r="482" spans="1:10" ht="15.75" thickBot="1" x14ac:dyDescent="0.3">
      <c r="A482" s="1" t="s">
        <v>392</v>
      </c>
      <c r="B482" s="1" t="s">
        <v>1009</v>
      </c>
      <c r="C482" s="1" t="s">
        <v>1007</v>
      </c>
      <c r="D482" s="1" t="s">
        <v>1033</v>
      </c>
      <c r="E482" s="3" t="s">
        <v>342</v>
      </c>
      <c r="F482" s="3" t="s">
        <v>7</v>
      </c>
      <c r="G482" s="8"/>
      <c r="H482" s="9" t="s">
        <v>5</v>
      </c>
      <c r="I482" s="1" t="str">
        <f>+IF(ISNA(VLOOKUP(E482,'2015outdoor'!E:F,2,FALSE)),"",VLOOKUP(E482,'2015outdoor'!E:F,2,FALSE))</f>
        <v>Sacramento CA</v>
      </c>
      <c r="J482" s="8"/>
    </row>
    <row r="483" spans="1:10" ht="15.75" thickBot="1" x14ac:dyDescent="0.3">
      <c r="A483" s="1" t="s">
        <v>476</v>
      </c>
      <c r="B483" s="1" t="s">
        <v>1008</v>
      </c>
      <c r="C483" s="1" t="s">
        <v>1006</v>
      </c>
      <c r="D483" s="1" t="s">
        <v>1037</v>
      </c>
      <c r="E483" s="3" t="s">
        <v>21</v>
      </c>
      <c r="F483" s="3" t="s">
        <v>7</v>
      </c>
      <c r="G483" s="12">
        <v>11.03</v>
      </c>
      <c r="H483" s="9" t="s">
        <v>5</v>
      </c>
      <c r="I483" s="1" t="str">
        <f>+IF(ISNA(VLOOKUP(E483,'2015outdoor'!E:F,2,FALSE)),"",VLOOKUP(E483,'2015outdoor'!E:F,2,FALSE))</f>
        <v>New York NY</v>
      </c>
      <c r="J483" s="8"/>
    </row>
    <row r="484" spans="1:10" ht="15.75" thickBot="1" x14ac:dyDescent="0.3">
      <c r="A484" s="1" t="s">
        <v>473</v>
      </c>
      <c r="B484" s="1" t="s">
        <v>1005</v>
      </c>
      <c r="C484" s="1" t="s">
        <v>1006</v>
      </c>
      <c r="D484" s="1" t="s">
        <v>1037</v>
      </c>
      <c r="E484" s="3" t="s">
        <v>9</v>
      </c>
      <c r="F484" s="3" t="s">
        <v>7</v>
      </c>
      <c r="G484" s="12">
        <v>10.6</v>
      </c>
      <c r="H484" s="9" t="s">
        <v>5</v>
      </c>
      <c r="I484" s="1" t="str">
        <f>+IF(ISNA(VLOOKUP(E484,'2015outdoor'!E:F,2,FALSE)),"",VLOOKUP(E484,'2015outdoor'!E:F,2,FALSE))</f>
        <v/>
      </c>
      <c r="J484" s="8"/>
    </row>
    <row r="485" spans="1:10" ht="15.75" thickBot="1" x14ac:dyDescent="0.3">
      <c r="A485" s="1" t="s">
        <v>483</v>
      </c>
      <c r="B485" s="1" t="s">
        <v>1011</v>
      </c>
      <c r="C485" s="1" t="s">
        <v>1006</v>
      </c>
      <c r="D485" s="1" t="s">
        <v>1037</v>
      </c>
      <c r="E485" s="3" t="s">
        <v>170</v>
      </c>
      <c r="F485" s="3" t="s">
        <v>7</v>
      </c>
      <c r="G485" s="12">
        <v>12.6</v>
      </c>
      <c r="H485" s="9" t="s">
        <v>5</v>
      </c>
      <c r="I485" s="1" t="str">
        <f>+IF(ISNA(VLOOKUP(E485,'2015outdoor'!E:F,2,FALSE)),"",VLOOKUP(E485,'2015outdoor'!E:F,2,FALSE))</f>
        <v/>
      </c>
      <c r="J485" s="8"/>
    </row>
    <row r="486" spans="1:10" ht="15.75" thickBot="1" x14ac:dyDescent="0.3">
      <c r="A486" s="1" t="s">
        <v>484</v>
      </c>
      <c r="B486" s="1" t="s">
        <v>1011</v>
      </c>
      <c r="C486" s="1" t="s">
        <v>1007</v>
      </c>
      <c r="D486" s="1" t="s">
        <v>1037</v>
      </c>
      <c r="E486" s="3" t="s">
        <v>175</v>
      </c>
      <c r="F486" s="3" t="s">
        <v>7</v>
      </c>
      <c r="G486" s="12">
        <v>15.29</v>
      </c>
      <c r="H486" s="9" t="s">
        <v>5</v>
      </c>
      <c r="I486" s="1" t="str">
        <f>+IF(ISNA(VLOOKUP(E486,'2015outdoor'!E:F,2,FALSE)),"",VLOOKUP(E486,'2015outdoor'!E:F,2,FALSE))</f>
        <v>Wayne PA</v>
      </c>
      <c r="J486" s="8"/>
    </row>
    <row r="487" spans="1:10" ht="15.75" thickBot="1" x14ac:dyDescent="0.3">
      <c r="A487" s="1" t="s">
        <v>489</v>
      </c>
      <c r="B487" s="1" t="s">
        <v>1016</v>
      </c>
      <c r="C487" s="1" t="s">
        <v>1007</v>
      </c>
      <c r="D487" s="1" t="s">
        <v>1037</v>
      </c>
      <c r="E487" s="3" t="s">
        <v>350</v>
      </c>
      <c r="F487" s="3" t="s">
        <v>7</v>
      </c>
      <c r="G487" s="12"/>
      <c r="H487" s="9" t="s">
        <v>5</v>
      </c>
      <c r="I487" s="1" t="str">
        <f>+IF(ISNA(VLOOKUP(E487,'2015outdoor'!E:F,2,FALSE)),"",VLOOKUP(E487,'2015outdoor'!E:F,2,FALSE))</f>
        <v>Colorado Springs CO</v>
      </c>
      <c r="J487" s="8"/>
    </row>
    <row r="488" spans="1:10" ht="15.75" thickBot="1" x14ac:dyDescent="0.3">
      <c r="A488" s="1" t="s">
        <v>481</v>
      </c>
      <c r="B488" s="1" t="s">
        <v>1010</v>
      </c>
      <c r="C488" s="1" t="s">
        <v>1006</v>
      </c>
      <c r="D488" s="1" t="s">
        <v>1037</v>
      </c>
      <c r="E488" s="3" t="s">
        <v>45</v>
      </c>
      <c r="F488" s="3" t="s">
        <v>7</v>
      </c>
      <c r="G488" s="12"/>
      <c r="H488" s="9" t="s">
        <v>5</v>
      </c>
      <c r="I488" s="1" t="str">
        <f>+IF(ISNA(VLOOKUP(E488,'2015outdoor'!E:F,2,FALSE)),"",VLOOKUP(E488,'2015outdoor'!E:F,2,FALSE))</f>
        <v/>
      </c>
      <c r="J488" s="8"/>
    </row>
    <row r="489" spans="1:10" ht="15.75" thickBot="1" x14ac:dyDescent="0.3">
      <c r="A489" s="1" t="s">
        <v>478</v>
      </c>
      <c r="B489" s="1" t="s">
        <v>1009</v>
      </c>
      <c r="C489" s="1" t="s">
        <v>1006</v>
      </c>
      <c r="D489" s="1" t="s">
        <v>1037</v>
      </c>
      <c r="E489" s="3" t="s">
        <v>30</v>
      </c>
      <c r="F489" s="3" t="s">
        <v>7</v>
      </c>
      <c r="G489" s="12"/>
      <c r="H489" s="9" t="s">
        <v>5</v>
      </c>
      <c r="I489" s="1" t="str">
        <f>+IF(ISNA(VLOOKUP(E489,'2015outdoor'!E:F,2,FALSE)),"",VLOOKUP(E489,'2015outdoor'!E:F,2,FALSE))</f>
        <v/>
      </c>
      <c r="J489" s="8"/>
    </row>
    <row r="490" spans="1:10" ht="15.75" thickBot="1" x14ac:dyDescent="0.3">
      <c r="A490" s="1" t="s">
        <v>485</v>
      </c>
      <c r="B490" s="1" t="s">
        <v>1012</v>
      </c>
      <c r="C490" s="1" t="s">
        <v>1006</v>
      </c>
      <c r="D490" s="1" t="s">
        <v>1037</v>
      </c>
      <c r="E490" s="3" t="s">
        <v>140</v>
      </c>
      <c r="F490" s="3" t="s">
        <v>7</v>
      </c>
      <c r="G490" s="12">
        <v>12.8</v>
      </c>
      <c r="H490" s="9" t="s">
        <v>5</v>
      </c>
      <c r="I490" s="1" t="str">
        <f>+IF(ISNA(VLOOKUP(E490,'2015outdoor'!E:F,2,FALSE)),"",VLOOKUP(E490,'2015outdoor'!E:F,2,FALSE))</f>
        <v/>
      </c>
      <c r="J490" s="8"/>
    </row>
    <row r="491" spans="1:10" ht="15.75" thickBot="1" x14ac:dyDescent="0.3">
      <c r="A491" s="1" t="s">
        <v>481</v>
      </c>
      <c r="B491" s="1" t="s">
        <v>1010</v>
      </c>
      <c r="C491" s="1" t="s">
        <v>1006</v>
      </c>
      <c r="D491" s="1" t="s">
        <v>1037</v>
      </c>
      <c r="E491" s="3" t="s">
        <v>358</v>
      </c>
      <c r="F491" s="3" t="s">
        <v>7</v>
      </c>
      <c r="G491" s="12"/>
      <c r="H491" s="9" t="s">
        <v>5</v>
      </c>
      <c r="I491" s="1" t="str">
        <f>+IF(ISNA(VLOOKUP(E491,'2015outdoor'!E:F,2,FALSE)),"",VLOOKUP(E491,'2015outdoor'!E:F,2,FALSE))</f>
        <v>Houston TX</v>
      </c>
      <c r="J491" s="8"/>
    </row>
    <row r="492" spans="1:10" ht="15.75" thickBot="1" x14ac:dyDescent="0.3">
      <c r="A492" s="1" t="s">
        <v>484</v>
      </c>
      <c r="B492" s="1" t="s">
        <v>1011</v>
      </c>
      <c r="C492" s="1" t="s">
        <v>1007</v>
      </c>
      <c r="D492" s="1" t="s">
        <v>1037</v>
      </c>
      <c r="E492" s="3" t="s">
        <v>62</v>
      </c>
      <c r="F492" s="3" t="s">
        <v>7</v>
      </c>
      <c r="G492" s="12">
        <v>14.16</v>
      </c>
      <c r="H492" s="9" t="s">
        <v>5</v>
      </c>
      <c r="I492" s="1" t="str">
        <f>+IF(ISNA(VLOOKUP(E492,'2015outdoor'!E:F,2,FALSE)),"",VLOOKUP(E492,'2015outdoor'!E:F,2,FALSE))</f>
        <v>Bellingham WA</v>
      </c>
      <c r="J492" s="8"/>
    </row>
    <row r="493" spans="1:10" ht="15.75" thickBot="1" x14ac:dyDescent="0.3">
      <c r="A493" s="1" t="s">
        <v>473</v>
      </c>
      <c r="B493" s="1" t="s">
        <v>1005</v>
      </c>
      <c r="C493" s="1" t="s">
        <v>1006</v>
      </c>
      <c r="D493" s="1" t="s">
        <v>1037</v>
      </c>
      <c r="E493" s="3" t="s">
        <v>6</v>
      </c>
      <c r="F493" s="3" t="s">
        <v>7</v>
      </c>
      <c r="G493" s="12"/>
      <c r="H493" s="9" t="s">
        <v>5</v>
      </c>
      <c r="I493" s="1" t="str">
        <f>+IF(ISNA(VLOOKUP(E493,'2015outdoor'!E:F,2,FALSE)),"",VLOOKUP(E493,'2015outdoor'!E:F,2,FALSE))</f>
        <v/>
      </c>
      <c r="J493" s="8"/>
    </row>
    <row r="494" spans="1:10" ht="15.75" thickBot="1" x14ac:dyDescent="0.3">
      <c r="A494" s="1" t="s">
        <v>478</v>
      </c>
      <c r="B494" s="1" t="s">
        <v>1009</v>
      </c>
      <c r="C494" s="1" t="s">
        <v>1006</v>
      </c>
      <c r="D494" s="1" t="s">
        <v>1037</v>
      </c>
      <c r="E494" s="3" t="s">
        <v>375</v>
      </c>
      <c r="F494" s="3" t="s">
        <v>7</v>
      </c>
      <c r="G494" s="12">
        <v>11.5</v>
      </c>
      <c r="H494" s="9" t="s">
        <v>5</v>
      </c>
      <c r="I494" s="1" t="str">
        <f>+IF(ISNA(VLOOKUP(E494,'2015outdoor'!E:F,2,FALSE)),"",VLOOKUP(E494,'2015outdoor'!E:F,2,FALSE))</f>
        <v>Long Beach CA</v>
      </c>
      <c r="J494" s="8"/>
    </row>
    <row r="495" spans="1:10" ht="15.75" thickBot="1" x14ac:dyDescent="0.3">
      <c r="A495" s="1" t="s">
        <v>478</v>
      </c>
      <c r="B495" s="1" t="s">
        <v>1009</v>
      </c>
      <c r="C495" s="1" t="s">
        <v>1006</v>
      </c>
      <c r="D495" s="1" t="s">
        <v>1037</v>
      </c>
      <c r="E495" s="3" t="s">
        <v>373</v>
      </c>
      <c r="F495" s="3" t="s">
        <v>7</v>
      </c>
      <c r="G495" s="12">
        <v>11.5</v>
      </c>
      <c r="H495" s="9" t="s">
        <v>5</v>
      </c>
      <c r="I495" s="1" t="str">
        <f>+IF(ISNA(VLOOKUP(E495,'2015outdoor'!E:F,2,FALSE)),"",VLOOKUP(E495,'2015outdoor'!E:F,2,FALSE))</f>
        <v>Norcross GA</v>
      </c>
      <c r="J495" s="8"/>
    </row>
    <row r="496" spans="1:10" ht="15.75" thickBot="1" x14ac:dyDescent="0.3">
      <c r="A496" s="1" t="s">
        <v>478</v>
      </c>
      <c r="B496" s="1" t="s">
        <v>1009</v>
      </c>
      <c r="C496" s="1" t="s">
        <v>1006</v>
      </c>
      <c r="D496" s="1" t="s">
        <v>1037</v>
      </c>
      <c r="E496" s="3" t="s">
        <v>32</v>
      </c>
      <c r="F496" s="3" t="s">
        <v>7</v>
      </c>
      <c r="G496" s="12">
        <v>12.23</v>
      </c>
      <c r="H496" s="9" t="s">
        <v>5</v>
      </c>
      <c r="I496" s="1" t="str">
        <f>+IF(ISNA(VLOOKUP(E496,'2015outdoor'!E:F,2,FALSE)),"",VLOOKUP(E496,'2015outdoor'!E:F,2,FALSE))</f>
        <v/>
      </c>
      <c r="J496" s="8"/>
    </row>
    <row r="497" spans="1:10" ht="15.75" thickBot="1" x14ac:dyDescent="0.3">
      <c r="A497" s="1" t="s">
        <v>480</v>
      </c>
      <c r="B497" s="1" t="s">
        <v>1009</v>
      </c>
      <c r="C497" s="1" t="s">
        <v>1007</v>
      </c>
      <c r="D497" s="1" t="s">
        <v>1037</v>
      </c>
      <c r="E497" s="3" t="s">
        <v>39</v>
      </c>
      <c r="F497" s="3" t="s">
        <v>7</v>
      </c>
      <c r="G497" s="12">
        <v>12.93</v>
      </c>
      <c r="H497" s="9" t="s">
        <v>5</v>
      </c>
      <c r="I497" s="1" t="str">
        <f>+IF(ISNA(VLOOKUP(E497,'2015outdoor'!E:F,2,FALSE)),"",VLOOKUP(E497,'2015outdoor'!E:F,2,FALSE))</f>
        <v>Hanover Park IL</v>
      </c>
      <c r="J497" s="8"/>
    </row>
    <row r="498" spans="1:10" ht="15.75" thickBot="1" x14ac:dyDescent="0.3">
      <c r="A498" s="1" t="s">
        <v>481</v>
      </c>
      <c r="B498" s="1" t="s">
        <v>1010</v>
      </c>
      <c r="C498" s="1" t="s">
        <v>1006</v>
      </c>
      <c r="D498" s="1" t="s">
        <v>1037</v>
      </c>
      <c r="E498" s="3" t="s">
        <v>46</v>
      </c>
      <c r="F498" s="3" t="s">
        <v>7</v>
      </c>
      <c r="G498" s="12">
        <v>43</v>
      </c>
      <c r="H498" s="9" t="s">
        <v>5</v>
      </c>
      <c r="I498" s="1" t="str">
        <f>+IF(ISNA(VLOOKUP(E498,'2015outdoor'!E:F,2,FALSE)),"",VLOOKUP(E498,'2015outdoor'!E:F,2,FALSE))</f>
        <v>Atlanta GA</v>
      </c>
      <c r="J498" s="8"/>
    </row>
    <row r="499" spans="1:10" ht="15.75" thickBot="1" x14ac:dyDescent="0.3">
      <c r="A499" s="1" t="s">
        <v>480</v>
      </c>
      <c r="B499" s="1" t="s">
        <v>1009</v>
      </c>
      <c r="C499" s="1" t="s">
        <v>1007</v>
      </c>
      <c r="D499" s="1" t="s">
        <v>1037</v>
      </c>
      <c r="E499" s="3" t="s">
        <v>120</v>
      </c>
      <c r="F499" s="3" t="s">
        <v>7</v>
      </c>
      <c r="G499" s="12">
        <v>13.77</v>
      </c>
      <c r="H499" s="9" t="s">
        <v>5</v>
      </c>
      <c r="I499" s="1" t="str">
        <f>+IF(ISNA(VLOOKUP(E499,'2015outdoor'!E:F,2,FALSE)),"",VLOOKUP(E499,'2015outdoor'!E:F,2,FALSE))</f>
        <v>Carmel NY</v>
      </c>
      <c r="J499" s="8"/>
    </row>
    <row r="500" spans="1:10" ht="15.75" thickBot="1" x14ac:dyDescent="0.3">
      <c r="A500" s="1" t="s">
        <v>489</v>
      </c>
      <c r="B500" s="1" t="s">
        <v>1016</v>
      </c>
      <c r="C500" s="1" t="s">
        <v>1007</v>
      </c>
      <c r="D500" s="1" t="s">
        <v>1037</v>
      </c>
      <c r="E500" s="3" t="s">
        <v>100</v>
      </c>
      <c r="F500" s="3" t="s">
        <v>7</v>
      </c>
      <c r="G500" s="12" t="s">
        <v>17</v>
      </c>
      <c r="H500" s="9" t="s">
        <v>5</v>
      </c>
      <c r="I500" s="1" t="str">
        <f>+IF(ISNA(VLOOKUP(E500,'2015outdoor'!E:F,2,FALSE)),"",VLOOKUP(E500,'2015outdoor'!E:F,2,FALSE))</f>
        <v>Sunnyvale CA</v>
      </c>
      <c r="J500" s="8"/>
    </row>
    <row r="501" spans="1:10" ht="15.75" thickBot="1" x14ac:dyDescent="0.3">
      <c r="A501" s="1" t="s">
        <v>489</v>
      </c>
      <c r="B501" s="1" t="s">
        <v>1016</v>
      </c>
      <c r="C501" s="1" t="s">
        <v>1007</v>
      </c>
      <c r="D501" s="1" t="s">
        <v>1037</v>
      </c>
      <c r="E501" s="3" t="s">
        <v>101</v>
      </c>
      <c r="F501" s="3" t="s">
        <v>7</v>
      </c>
      <c r="G501" s="12"/>
      <c r="H501" s="9" t="s">
        <v>5</v>
      </c>
      <c r="I501" s="1" t="str">
        <f>+IF(ISNA(VLOOKUP(E501,'2015outdoor'!E:F,2,FALSE)),"",VLOOKUP(E501,'2015outdoor'!E:F,2,FALSE))</f>
        <v/>
      </c>
      <c r="J501" s="8"/>
    </row>
    <row r="502" spans="1:10" ht="15.75" thickBot="1" x14ac:dyDescent="0.3">
      <c r="A502" s="1" t="s">
        <v>481</v>
      </c>
      <c r="B502" s="1" t="s">
        <v>1010</v>
      </c>
      <c r="C502" s="1" t="s">
        <v>1006</v>
      </c>
      <c r="D502" s="1" t="s">
        <v>1037</v>
      </c>
      <c r="E502" s="3" t="s">
        <v>43</v>
      </c>
      <c r="F502" s="3" t="s">
        <v>7</v>
      </c>
      <c r="G502" s="12" t="s">
        <v>17</v>
      </c>
      <c r="H502" s="9" t="s">
        <v>5</v>
      </c>
      <c r="I502" s="1" t="str">
        <f>+IF(ISNA(VLOOKUP(E502,'2015outdoor'!E:F,2,FALSE)),"",VLOOKUP(E502,'2015outdoor'!E:F,2,FALSE))</f>
        <v/>
      </c>
      <c r="J502" s="8"/>
    </row>
    <row r="503" spans="1:10" ht="15.75" thickBot="1" x14ac:dyDescent="0.3">
      <c r="A503" s="1" t="s">
        <v>485</v>
      </c>
      <c r="B503" s="1" t="s">
        <v>1012</v>
      </c>
      <c r="C503" s="1" t="s">
        <v>1006</v>
      </c>
      <c r="D503" s="1" t="s">
        <v>1037</v>
      </c>
      <c r="E503" s="3" t="s">
        <v>180</v>
      </c>
      <c r="F503" s="3" t="s">
        <v>7</v>
      </c>
      <c r="G503" s="12">
        <v>12.8</v>
      </c>
      <c r="H503" s="9" t="s">
        <v>5</v>
      </c>
      <c r="I503" s="1" t="str">
        <f>+IF(ISNA(VLOOKUP(E503,'2015outdoor'!E:F,2,FALSE)),"",VLOOKUP(E503,'2015outdoor'!E:F,2,FALSE))</f>
        <v>Washington DC</v>
      </c>
      <c r="J503" s="8"/>
    </row>
    <row r="504" spans="1:10" ht="15.75" thickBot="1" x14ac:dyDescent="0.3">
      <c r="A504" s="1" t="s">
        <v>484</v>
      </c>
      <c r="B504" s="1" t="s">
        <v>1011</v>
      </c>
      <c r="C504" s="1" t="s">
        <v>1007</v>
      </c>
      <c r="D504" s="1" t="s">
        <v>1037</v>
      </c>
      <c r="E504" s="3" t="s">
        <v>136</v>
      </c>
      <c r="F504" s="3" t="s">
        <v>7</v>
      </c>
      <c r="G504" s="12">
        <v>14.9</v>
      </c>
      <c r="H504" s="9" t="s">
        <v>5</v>
      </c>
      <c r="I504" s="1" t="str">
        <f>+IF(ISNA(VLOOKUP(E504,'2015outdoor'!E:F,2,FALSE)),"",VLOOKUP(E504,'2015outdoor'!E:F,2,FALSE))</f>
        <v/>
      </c>
      <c r="J504" s="8"/>
    </row>
    <row r="505" spans="1:10" ht="15.75" thickBot="1" x14ac:dyDescent="0.3">
      <c r="A505" s="1" t="s">
        <v>487</v>
      </c>
      <c r="B505" s="1" t="s">
        <v>1014</v>
      </c>
      <c r="C505" s="1" t="s">
        <v>1006</v>
      </c>
      <c r="D505" s="1" t="s">
        <v>1037</v>
      </c>
      <c r="E505" s="3" t="s">
        <v>352</v>
      </c>
      <c r="F505" s="3" t="s">
        <v>7</v>
      </c>
      <c r="G505" s="12">
        <v>14.9</v>
      </c>
      <c r="H505" s="9" t="s">
        <v>5</v>
      </c>
      <c r="I505" s="1" t="str">
        <f>+IF(ISNA(VLOOKUP(E505,'2015outdoor'!E:F,2,FALSE)),"",VLOOKUP(E505,'2015outdoor'!E:F,2,FALSE))</f>
        <v>Gregory MI</v>
      </c>
      <c r="J505" s="8"/>
    </row>
    <row r="506" spans="1:10" ht="15.75" thickBot="1" x14ac:dyDescent="0.3">
      <c r="A506" s="1" t="s">
        <v>473</v>
      </c>
      <c r="B506" s="1" t="s">
        <v>1005</v>
      </c>
      <c r="C506" s="1" t="s">
        <v>1006</v>
      </c>
      <c r="D506" s="1" t="s">
        <v>1037</v>
      </c>
      <c r="E506" s="3" t="s">
        <v>8</v>
      </c>
      <c r="F506" s="3" t="s">
        <v>7</v>
      </c>
      <c r="G506" s="12">
        <v>11.3</v>
      </c>
      <c r="H506" s="9" t="s">
        <v>5</v>
      </c>
      <c r="I506" s="1" t="str">
        <f>+IF(ISNA(VLOOKUP(E506,'2015outdoor'!E:F,2,FALSE)),"",VLOOKUP(E506,'2015outdoor'!E:F,2,FALSE))</f>
        <v/>
      </c>
      <c r="J506" s="8"/>
    </row>
    <row r="507" spans="1:10" ht="15.75" thickBot="1" x14ac:dyDescent="0.3">
      <c r="A507" s="1" t="s">
        <v>489</v>
      </c>
      <c r="B507" s="1" t="s">
        <v>1016</v>
      </c>
      <c r="C507" s="1" t="s">
        <v>1007</v>
      </c>
      <c r="D507" s="1" t="s">
        <v>1037</v>
      </c>
      <c r="E507" s="3" t="s">
        <v>102</v>
      </c>
      <c r="F507" s="3" t="s">
        <v>7</v>
      </c>
      <c r="G507" s="12"/>
      <c r="H507" s="9" t="s">
        <v>5</v>
      </c>
      <c r="I507" s="1" t="str">
        <f>+IF(ISNA(VLOOKUP(E507,'2015outdoor'!E:F,2,FALSE)),"",VLOOKUP(E507,'2015outdoor'!E:F,2,FALSE))</f>
        <v/>
      </c>
      <c r="J507" s="8"/>
    </row>
    <row r="508" spans="1:10" ht="15.75" thickBot="1" x14ac:dyDescent="0.3">
      <c r="A508" s="1" t="s">
        <v>477</v>
      </c>
      <c r="B508" s="1" t="s">
        <v>1008</v>
      </c>
      <c r="C508" s="1" t="s">
        <v>1007</v>
      </c>
      <c r="D508" s="1" t="s">
        <v>1037</v>
      </c>
      <c r="E508" s="3" t="s">
        <v>28</v>
      </c>
      <c r="F508" s="3" t="s">
        <v>7</v>
      </c>
      <c r="G508" s="12">
        <v>13.1</v>
      </c>
      <c r="H508" s="9" t="s">
        <v>5</v>
      </c>
      <c r="I508" s="1" t="str">
        <f>+IF(ISNA(VLOOKUP(E508,'2015outdoor'!E:F,2,FALSE)),"",VLOOKUP(E508,'2015outdoor'!E:F,2,FALSE))</f>
        <v>Jamestown OH</v>
      </c>
      <c r="J508" s="8"/>
    </row>
    <row r="509" spans="1:10" ht="15.75" thickBot="1" x14ac:dyDescent="0.3">
      <c r="A509" s="1" t="s">
        <v>476</v>
      </c>
      <c r="B509" s="1" t="s">
        <v>1008</v>
      </c>
      <c r="C509" s="1" t="s">
        <v>1006</v>
      </c>
      <c r="D509" s="1" t="s">
        <v>1037</v>
      </c>
      <c r="E509" s="3" t="s">
        <v>25</v>
      </c>
      <c r="F509" s="3" t="s">
        <v>7</v>
      </c>
      <c r="G509" s="12"/>
      <c r="H509" s="9" t="s">
        <v>5</v>
      </c>
      <c r="I509" s="1" t="str">
        <f>+IF(ISNA(VLOOKUP(E509,'2015outdoor'!E:F,2,FALSE)),"",VLOOKUP(E509,'2015outdoor'!E:F,2,FALSE))</f>
        <v/>
      </c>
      <c r="J509" s="8"/>
    </row>
    <row r="510" spans="1:10" ht="15.75" thickBot="1" x14ac:dyDescent="0.3">
      <c r="A510" s="1" t="s">
        <v>473</v>
      </c>
      <c r="B510" s="1" t="s">
        <v>1005</v>
      </c>
      <c r="C510" s="1" t="s">
        <v>1006</v>
      </c>
      <c r="D510" s="1" t="s">
        <v>1037</v>
      </c>
      <c r="E510" s="3" t="s">
        <v>474</v>
      </c>
      <c r="F510" s="3" t="s">
        <v>7</v>
      </c>
      <c r="G510" s="12">
        <v>12</v>
      </c>
      <c r="H510" s="9" t="s">
        <v>5</v>
      </c>
      <c r="I510" s="1" t="str">
        <f>+IF(ISNA(VLOOKUP(E510,'2015outdoor'!E:F,2,FALSE)),"",VLOOKUP(E510,'2015outdoor'!E:F,2,FALSE))</f>
        <v>Houston TX</v>
      </c>
      <c r="J510" s="8"/>
    </row>
    <row r="511" spans="1:10" ht="15.75" thickBot="1" x14ac:dyDescent="0.3">
      <c r="A511" s="1" t="s">
        <v>483</v>
      </c>
      <c r="B511" s="1" t="s">
        <v>1011</v>
      </c>
      <c r="C511" s="1" t="s">
        <v>1006</v>
      </c>
      <c r="D511" s="1" t="s">
        <v>1037</v>
      </c>
      <c r="E511" s="3" t="s">
        <v>361</v>
      </c>
      <c r="F511" s="3" t="s">
        <v>7</v>
      </c>
      <c r="G511" s="12">
        <v>12.6</v>
      </c>
      <c r="H511" s="9" t="s">
        <v>5</v>
      </c>
      <c r="I511" s="1" t="str">
        <f>+IF(ISNA(VLOOKUP(E511,'2015outdoor'!E:F,2,FALSE)),"",VLOOKUP(E511,'2015outdoor'!E:F,2,FALSE))</f>
        <v>Austin TX</v>
      </c>
      <c r="J511" s="8"/>
    </row>
    <row r="512" spans="1:10" ht="15.75" thickBot="1" x14ac:dyDescent="0.3">
      <c r="A512" s="1" t="s">
        <v>482</v>
      </c>
      <c r="B512" s="1" t="s">
        <v>1010</v>
      </c>
      <c r="C512" s="1" t="s">
        <v>1007</v>
      </c>
      <c r="D512" s="1" t="s">
        <v>1037</v>
      </c>
      <c r="E512" s="3" t="s">
        <v>168</v>
      </c>
      <c r="F512" s="3" t="s">
        <v>7</v>
      </c>
      <c r="G512" s="12"/>
      <c r="H512" s="9" t="s">
        <v>5</v>
      </c>
      <c r="I512" s="1" t="str">
        <f>+IF(ISNA(VLOOKUP(E512,'2015outdoor'!E:F,2,FALSE)),"",VLOOKUP(E512,'2015outdoor'!E:F,2,FALSE))</f>
        <v/>
      </c>
      <c r="J512" s="8"/>
    </row>
    <row r="513" spans="1:10" ht="15.75" thickBot="1" x14ac:dyDescent="0.3">
      <c r="A513" s="1" t="s">
        <v>473</v>
      </c>
      <c r="B513" s="1" t="s">
        <v>1005</v>
      </c>
      <c r="C513" s="1" t="s">
        <v>1006</v>
      </c>
      <c r="D513" s="1" t="s">
        <v>1037</v>
      </c>
      <c r="E513" s="3" t="s">
        <v>150</v>
      </c>
      <c r="F513" s="3" t="s">
        <v>7</v>
      </c>
      <c r="G513" s="12">
        <v>11.4</v>
      </c>
      <c r="H513" s="9" t="s">
        <v>5</v>
      </c>
      <c r="I513" s="1" t="str">
        <f>+IF(ISNA(VLOOKUP(E513,'2015outdoor'!E:F,2,FALSE)),"",VLOOKUP(E513,'2015outdoor'!E:F,2,FALSE))</f>
        <v>Laguna Niguel CA</v>
      </c>
      <c r="J513" s="8"/>
    </row>
    <row r="514" spans="1:10" ht="15.75" thickBot="1" x14ac:dyDescent="0.3">
      <c r="A514" s="1" t="s">
        <v>483</v>
      </c>
      <c r="B514" s="1" t="s">
        <v>1011</v>
      </c>
      <c r="C514" s="1" t="s">
        <v>1006</v>
      </c>
      <c r="D514" s="1" t="s">
        <v>1037</v>
      </c>
      <c r="E514" s="3" t="s">
        <v>59</v>
      </c>
      <c r="F514" s="3" t="s">
        <v>7</v>
      </c>
      <c r="G514" s="12">
        <v>12.7</v>
      </c>
      <c r="H514" s="9" t="s">
        <v>5</v>
      </c>
      <c r="I514" s="1" t="str">
        <f>+IF(ISNA(VLOOKUP(E514,'2015outdoor'!E:F,2,FALSE)),"",VLOOKUP(E514,'2015outdoor'!E:F,2,FALSE))</f>
        <v/>
      </c>
      <c r="J514" s="8"/>
    </row>
    <row r="515" spans="1:10" ht="15.75" thickBot="1" x14ac:dyDescent="0.3">
      <c r="A515" s="1" t="s">
        <v>475</v>
      </c>
      <c r="B515" s="1" t="s">
        <v>1005</v>
      </c>
      <c r="C515" s="1" t="s">
        <v>1007</v>
      </c>
      <c r="D515" s="1" t="s">
        <v>1037</v>
      </c>
      <c r="E515" s="3" t="s">
        <v>16</v>
      </c>
      <c r="F515" s="3" t="s">
        <v>7</v>
      </c>
      <c r="G515" s="12">
        <v>12.9</v>
      </c>
      <c r="H515" s="9" t="s">
        <v>5</v>
      </c>
      <c r="I515" s="1" t="str">
        <f>+IF(ISNA(VLOOKUP(E515,'2015outdoor'!E:F,2,FALSE)),"",VLOOKUP(E515,'2015outdoor'!E:F,2,FALSE))</f>
        <v>Patchogue NY</v>
      </c>
      <c r="J515" s="8"/>
    </row>
    <row r="516" spans="1:10" ht="15.75" thickBot="1" x14ac:dyDescent="0.3">
      <c r="A516" s="1" t="s">
        <v>475</v>
      </c>
      <c r="B516" s="1" t="s">
        <v>1005</v>
      </c>
      <c r="C516" s="1" t="s">
        <v>1007</v>
      </c>
      <c r="D516" s="1" t="s">
        <v>1037</v>
      </c>
      <c r="E516" s="3" t="s">
        <v>13</v>
      </c>
      <c r="F516" s="3" t="s">
        <v>7</v>
      </c>
      <c r="G516" s="12"/>
      <c r="H516" s="9" t="s">
        <v>5</v>
      </c>
      <c r="I516" s="1" t="str">
        <f>+IF(ISNA(VLOOKUP(E516,'2015outdoor'!E:F,2,FALSE)),"",VLOOKUP(E516,'2015outdoor'!E:F,2,FALSE))</f>
        <v>Panama City FL</v>
      </c>
      <c r="J516" s="8"/>
    </row>
    <row r="517" spans="1:10" ht="15.75" thickBot="1" x14ac:dyDescent="0.3">
      <c r="A517" s="1" t="s">
        <v>477</v>
      </c>
      <c r="B517" s="1" t="s">
        <v>1008</v>
      </c>
      <c r="C517" s="1" t="s">
        <v>1007</v>
      </c>
      <c r="D517" s="1" t="s">
        <v>1037</v>
      </c>
      <c r="E517" s="3" t="s">
        <v>27</v>
      </c>
      <c r="F517" s="3" t="s">
        <v>7</v>
      </c>
      <c r="G517" s="12"/>
      <c r="H517" s="9" t="s">
        <v>5</v>
      </c>
      <c r="I517" s="1" t="str">
        <f>+IF(ISNA(VLOOKUP(E517,'2015outdoor'!E:F,2,FALSE)),"",VLOOKUP(E517,'2015outdoor'!E:F,2,FALSE))</f>
        <v/>
      </c>
      <c r="J517" s="8"/>
    </row>
    <row r="518" spans="1:10" ht="15.75" thickBot="1" x14ac:dyDescent="0.3">
      <c r="A518" s="1" t="s">
        <v>481</v>
      </c>
      <c r="B518" s="1" t="s">
        <v>1010</v>
      </c>
      <c r="C518" s="1" t="s">
        <v>1006</v>
      </c>
      <c r="D518" s="1" t="s">
        <v>1037</v>
      </c>
      <c r="E518" s="3" t="s">
        <v>48</v>
      </c>
      <c r="F518" s="3" t="s">
        <v>7</v>
      </c>
      <c r="G518" s="12">
        <v>12.3</v>
      </c>
      <c r="H518" s="9" t="s">
        <v>5</v>
      </c>
      <c r="I518" s="1" t="str">
        <f>+IF(ISNA(VLOOKUP(E518,'2015outdoor'!E:F,2,FALSE)),"",VLOOKUP(E518,'2015outdoor'!E:F,2,FALSE))</f>
        <v>Frankfort IL</v>
      </c>
      <c r="J518" s="8"/>
    </row>
    <row r="519" spans="1:10" ht="15.75" thickBot="1" x14ac:dyDescent="0.3">
      <c r="A519" s="1" t="s">
        <v>480</v>
      </c>
      <c r="B519" s="1" t="s">
        <v>1009</v>
      </c>
      <c r="C519" s="1" t="s">
        <v>1007</v>
      </c>
      <c r="D519" s="1" t="s">
        <v>1037</v>
      </c>
      <c r="E519" s="3" t="s">
        <v>161</v>
      </c>
      <c r="F519" s="3" t="s">
        <v>7</v>
      </c>
      <c r="G519" s="12"/>
      <c r="H519" s="9" t="s">
        <v>5</v>
      </c>
      <c r="I519" s="1" t="str">
        <f>+IF(ISNA(VLOOKUP(E519,'2015outdoor'!E:F,2,FALSE)),"",VLOOKUP(E519,'2015outdoor'!E:F,2,FALSE))</f>
        <v/>
      </c>
      <c r="J519" s="8"/>
    </row>
    <row r="520" spans="1:10" ht="15.75" thickBot="1" x14ac:dyDescent="0.3">
      <c r="A520" s="1" t="s">
        <v>476</v>
      </c>
      <c r="B520" s="1" t="s">
        <v>1008</v>
      </c>
      <c r="C520" s="1" t="s">
        <v>1006</v>
      </c>
      <c r="D520" s="1" t="s">
        <v>1037</v>
      </c>
      <c r="E520" s="3" t="s">
        <v>23</v>
      </c>
      <c r="F520" s="3" t="s">
        <v>7</v>
      </c>
      <c r="G520" s="12">
        <v>41.59</v>
      </c>
      <c r="H520" s="9" t="s">
        <v>5</v>
      </c>
      <c r="I520" s="1" t="str">
        <f>+IF(ISNA(VLOOKUP(E520,'2015outdoor'!E:F,2,FALSE)),"",VLOOKUP(E520,'2015outdoor'!E:F,2,FALSE))</f>
        <v/>
      </c>
      <c r="J520" s="8"/>
    </row>
    <row r="521" spans="1:10" ht="15.75" thickBot="1" x14ac:dyDescent="0.3">
      <c r="A521" s="1" t="s">
        <v>476</v>
      </c>
      <c r="B521" s="1" t="s">
        <v>1008</v>
      </c>
      <c r="C521" s="1" t="s">
        <v>1006</v>
      </c>
      <c r="D521" s="1" t="s">
        <v>1037</v>
      </c>
      <c r="E521" s="3" t="s">
        <v>109</v>
      </c>
      <c r="F521" s="3" t="s">
        <v>7</v>
      </c>
      <c r="G521" s="12"/>
      <c r="H521" s="9" t="s">
        <v>5</v>
      </c>
      <c r="I521" s="1" t="str">
        <f>+IF(ISNA(VLOOKUP(E521,'2015outdoor'!E:F,2,FALSE)),"",VLOOKUP(E521,'2015outdoor'!E:F,2,FALSE))</f>
        <v>Memphis TN</v>
      </c>
      <c r="J521" s="8"/>
    </row>
    <row r="522" spans="1:10" ht="15.75" thickBot="1" x14ac:dyDescent="0.3">
      <c r="A522" s="1" t="s">
        <v>481</v>
      </c>
      <c r="B522" s="1" t="s">
        <v>1010</v>
      </c>
      <c r="C522" s="1" t="s">
        <v>1006</v>
      </c>
      <c r="D522" s="1" t="s">
        <v>1037</v>
      </c>
      <c r="E522" s="3" t="s">
        <v>124</v>
      </c>
      <c r="F522" s="3" t="s">
        <v>7</v>
      </c>
      <c r="G522" s="12">
        <v>11.7</v>
      </c>
      <c r="H522" s="9" t="s">
        <v>5</v>
      </c>
      <c r="I522" s="1" t="str">
        <f>+IF(ISNA(VLOOKUP(E522,'2015outdoor'!E:F,2,FALSE)),"",VLOOKUP(E522,'2015outdoor'!E:F,2,FALSE))</f>
        <v>Lithonia GA</v>
      </c>
      <c r="J522" s="8"/>
    </row>
    <row r="523" spans="1:10" ht="15.75" thickBot="1" x14ac:dyDescent="0.3">
      <c r="A523" s="1" t="s">
        <v>486</v>
      </c>
      <c r="B523" s="1" t="s">
        <v>1013</v>
      </c>
      <c r="C523" s="1" t="s">
        <v>1007</v>
      </c>
      <c r="D523" s="1" t="s">
        <v>1037</v>
      </c>
      <c r="E523" s="3" t="s">
        <v>75</v>
      </c>
      <c r="F523" s="3" t="s">
        <v>7</v>
      </c>
      <c r="G523" s="12" t="s">
        <v>17</v>
      </c>
      <c r="H523" s="9" t="s">
        <v>5</v>
      </c>
      <c r="I523" s="1" t="str">
        <f>+IF(ISNA(VLOOKUP(E523,'2015outdoor'!E:F,2,FALSE)),"",VLOOKUP(E523,'2015outdoor'!E:F,2,FALSE))</f>
        <v>Kihei HI</v>
      </c>
      <c r="J523" s="8"/>
    </row>
    <row r="524" spans="1:10" ht="15.75" thickBot="1" x14ac:dyDescent="0.3">
      <c r="A524" s="1" t="s">
        <v>480</v>
      </c>
      <c r="B524" s="1" t="s">
        <v>1009</v>
      </c>
      <c r="C524" s="1" t="s">
        <v>1007</v>
      </c>
      <c r="D524" s="1" t="s">
        <v>1037</v>
      </c>
      <c r="E524" s="3" t="s">
        <v>343</v>
      </c>
      <c r="F524" s="3" t="s">
        <v>7</v>
      </c>
      <c r="G524" s="12"/>
      <c r="H524" s="9" t="s">
        <v>5</v>
      </c>
      <c r="I524" s="1" t="str">
        <f>+IF(ISNA(VLOOKUP(E524,'2015outdoor'!E:F,2,FALSE)),"",VLOOKUP(E524,'2015outdoor'!E:F,2,FALSE))</f>
        <v>Lees Summit MO</v>
      </c>
      <c r="J524" s="8"/>
    </row>
    <row r="525" spans="1:10" ht="15.75" thickBot="1" x14ac:dyDescent="0.3">
      <c r="A525" s="1" t="s">
        <v>478</v>
      </c>
      <c r="B525" s="1" t="s">
        <v>1009</v>
      </c>
      <c r="C525" s="1" t="s">
        <v>1006</v>
      </c>
      <c r="D525" s="1" t="s">
        <v>1037</v>
      </c>
      <c r="E525" s="3" t="s">
        <v>117</v>
      </c>
      <c r="F525" s="3" t="s">
        <v>7</v>
      </c>
      <c r="G525" s="12"/>
      <c r="H525" s="9" t="s">
        <v>5</v>
      </c>
      <c r="I525" s="1" t="str">
        <f>+IF(ISNA(VLOOKUP(E525,'2015outdoor'!E:F,2,FALSE)),"",VLOOKUP(E525,'2015outdoor'!E:F,2,FALSE))</f>
        <v>Bellaire TX</v>
      </c>
      <c r="J525" s="8"/>
    </row>
    <row r="526" spans="1:10" ht="15.75" thickBot="1" x14ac:dyDescent="0.3">
      <c r="A526" s="1" t="s">
        <v>488</v>
      </c>
      <c r="B526" s="1" t="s">
        <v>1015</v>
      </c>
      <c r="C526" s="1" t="s">
        <v>1006</v>
      </c>
      <c r="D526" s="1" t="s">
        <v>1037</v>
      </c>
      <c r="E526" s="3" t="s">
        <v>408</v>
      </c>
      <c r="F526" s="3" t="s">
        <v>7</v>
      </c>
      <c r="G526" s="12"/>
      <c r="H526" s="9" t="s">
        <v>5</v>
      </c>
      <c r="I526" s="1" t="str">
        <f>+IF(ISNA(VLOOKUP(E526,'2015outdoor'!E:F,2,FALSE)),"",VLOOKUP(E526,'2015outdoor'!E:F,2,FALSE))</f>
        <v>Jackson NJ</v>
      </c>
      <c r="J526" s="8"/>
    </row>
    <row r="527" spans="1:10" ht="15.75" thickBot="1" x14ac:dyDescent="0.3">
      <c r="A527" s="1" t="s">
        <v>478</v>
      </c>
      <c r="B527" s="1" t="s">
        <v>1009</v>
      </c>
      <c r="C527" s="1" t="s">
        <v>1006</v>
      </c>
      <c r="D527" s="1" t="s">
        <v>1037</v>
      </c>
      <c r="E527" s="3" t="s">
        <v>116</v>
      </c>
      <c r="F527" s="3" t="s">
        <v>7</v>
      </c>
      <c r="G527" s="12">
        <v>12.16</v>
      </c>
      <c r="H527" s="9" t="s">
        <v>5</v>
      </c>
      <c r="I527" s="1" t="str">
        <f>+IF(ISNA(VLOOKUP(E527,'2015outdoor'!E:F,2,FALSE)),"",VLOOKUP(E527,'2015outdoor'!E:F,2,FALSE))</f>
        <v>Scottsdale AZ</v>
      </c>
      <c r="J527" s="8"/>
    </row>
    <row r="528" spans="1:10" ht="15.75" thickBot="1" x14ac:dyDescent="0.3">
      <c r="A528" s="1" t="s">
        <v>484</v>
      </c>
      <c r="B528" s="1" t="s">
        <v>1011</v>
      </c>
      <c r="C528" s="1" t="s">
        <v>1007</v>
      </c>
      <c r="D528" s="1" t="s">
        <v>1037</v>
      </c>
      <c r="E528" s="3" t="s">
        <v>134</v>
      </c>
      <c r="F528" s="3" t="s">
        <v>7</v>
      </c>
      <c r="G528" s="12">
        <v>15.25</v>
      </c>
      <c r="H528" s="9" t="s">
        <v>5</v>
      </c>
      <c r="I528" s="1" t="str">
        <f>+IF(ISNA(VLOOKUP(E528,'2015outdoor'!E:F,2,FALSE)),"",VLOOKUP(E528,'2015outdoor'!E:F,2,FALSE))</f>
        <v>Edina MN</v>
      </c>
      <c r="J528" s="8"/>
    </row>
    <row r="529" spans="1:10" ht="15.75" thickBot="1" x14ac:dyDescent="0.3">
      <c r="A529" s="1" t="s">
        <v>484</v>
      </c>
      <c r="B529" s="1" t="s">
        <v>1011</v>
      </c>
      <c r="C529" s="1" t="s">
        <v>1007</v>
      </c>
      <c r="D529" s="1" t="s">
        <v>1037</v>
      </c>
      <c r="E529" s="3" t="s">
        <v>177</v>
      </c>
      <c r="F529" s="3" t="s">
        <v>7</v>
      </c>
      <c r="G529" s="12">
        <v>15.4</v>
      </c>
      <c r="H529" s="9" t="s">
        <v>5</v>
      </c>
      <c r="I529" s="1" t="str">
        <f>+IF(ISNA(VLOOKUP(E529,'2015outdoor'!E:F,2,FALSE)),"",VLOOKUP(E529,'2015outdoor'!E:F,2,FALSE))</f>
        <v>Centerport NY</v>
      </c>
      <c r="J529" s="8"/>
    </row>
    <row r="530" spans="1:10" ht="15.75" thickBot="1" x14ac:dyDescent="0.3">
      <c r="A530" s="1" t="s">
        <v>478</v>
      </c>
      <c r="B530" s="1" t="s">
        <v>1009</v>
      </c>
      <c r="C530" s="1" t="s">
        <v>1006</v>
      </c>
      <c r="D530" s="1" t="s">
        <v>1037</v>
      </c>
      <c r="E530" s="3" t="s">
        <v>479</v>
      </c>
      <c r="F530" s="3" t="s">
        <v>7</v>
      </c>
      <c r="G530" s="12" t="s">
        <v>17</v>
      </c>
      <c r="H530" s="9" t="s">
        <v>5</v>
      </c>
      <c r="I530" s="1" t="str">
        <f>+IF(ISNA(VLOOKUP(E530,'2015outdoor'!E:F,2,FALSE)),"",VLOOKUP(E530,'2015outdoor'!E:F,2,FALSE))</f>
        <v/>
      </c>
      <c r="J530" s="8"/>
    </row>
    <row r="531" spans="1:10" ht="15.75" thickBot="1" x14ac:dyDescent="0.3">
      <c r="A531" s="1" t="s">
        <v>498</v>
      </c>
      <c r="B531" s="1" t="s">
        <v>1011</v>
      </c>
      <c r="C531" s="1" t="s">
        <v>1007</v>
      </c>
      <c r="D531" s="1" t="s">
        <v>1038</v>
      </c>
      <c r="E531" s="3" t="s">
        <v>135</v>
      </c>
      <c r="F531" s="3" t="s">
        <v>7</v>
      </c>
      <c r="G531" s="13">
        <v>8.7592592592592594E-4</v>
      </c>
      <c r="H531" s="9" t="s">
        <v>5</v>
      </c>
      <c r="I531" s="1" t="str">
        <f>+IF(ISNA(VLOOKUP(E531,'2015outdoor'!E:F,2,FALSE)),"",VLOOKUP(E531,'2015outdoor'!E:F,2,FALSE))</f>
        <v/>
      </c>
      <c r="J531" s="14"/>
    </row>
    <row r="532" spans="1:10" ht="15.75" thickBot="1" x14ac:dyDescent="0.3">
      <c r="A532" s="1" t="s">
        <v>491</v>
      </c>
      <c r="B532" s="1" t="s">
        <v>1008</v>
      </c>
      <c r="C532" s="1" t="s">
        <v>1006</v>
      </c>
      <c r="D532" s="1" t="s">
        <v>1038</v>
      </c>
      <c r="E532" s="3" t="s">
        <v>21</v>
      </c>
      <c r="F532" s="3" t="s">
        <v>7</v>
      </c>
      <c r="G532" s="12">
        <v>51</v>
      </c>
      <c r="H532" s="9" t="s">
        <v>5</v>
      </c>
      <c r="I532" s="1" t="str">
        <f>+IF(ISNA(VLOOKUP(E532,'2015outdoor'!E:F,2,FALSE)),"",VLOOKUP(E532,'2015outdoor'!E:F,2,FALSE))</f>
        <v>New York NY</v>
      </c>
      <c r="J532" s="8"/>
    </row>
    <row r="533" spans="1:10" ht="15.75" thickBot="1" x14ac:dyDescent="0.3">
      <c r="A533" s="1" t="s">
        <v>491</v>
      </c>
      <c r="B533" s="1" t="s">
        <v>1008</v>
      </c>
      <c r="C533" s="1" t="s">
        <v>1006</v>
      </c>
      <c r="D533" s="1" t="s">
        <v>1038</v>
      </c>
      <c r="E533" s="3" t="s">
        <v>154</v>
      </c>
      <c r="F533" s="3" t="s">
        <v>7</v>
      </c>
      <c r="G533" s="12">
        <v>52.8</v>
      </c>
      <c r="H533" s="9" t="s">
        <v>5</v>
      </c>
      <c r="I533" s="1" t="str">
        <f>+IF(ISNA(VLOOKUP(E533,'2015outdoor'!E:F,2,FALSE)),"",VLOOKUP(E533,'2015outdoor'!E:F,2,FALSE))</f>
        <v/>
      </c>
      <c r="J533" s="8"/>
    </row>
    <row r="534" spans="1:10" ht="15.75" thickBot="1" x14ac:dyDescent="0.3">
      <c r="A534" s="1" t="s">
        <v>490</v>
      </c>
      <c r="B534" s="1" t="s">
        <v>1005</v>
      </c>
      <c r="C534" s="1" t="s">
        <v>1006</v>
      </c>
      <c r="D534" s="1" t="s">
        <v>1038</v>
      </c>
      <c r="E534" s="3" t="s">
        <v>104</v>
      </c>
      <c r="F534" s="3" t="s">
        <v>7</v>
      </c>
      <c r="G534" s="12">
        <v>48</v>
      </c>
      <c r="H534" s="9" t="s">
        <v>5</v>
      </c>
      <c r="I534" s="1" t="str">
        <f>+IF(ISNA(VLOOKUP(E534,'2015outdoor'!E:F,2,FALSE)),"",VLOOKUP(E534,'2015outdoor'!E:F,2,FALSE))</f>
        <v>Peoria IL</v>
      </c>
      <c r="J534" s="8"/>
    </row>
    <row r="535" spans="1:10" ht="15.75" thickBot="1" x14ac:dyDescent="0.3">
      <c r="A535" s="1" t="s">
        <v>490</v>
      </c>
      <c r="B535" s="1" t="s">
        <v>1005</v>
      </c>
      <c r="C535" s="1" t="s">
        <v>1006</v>
      </c>
      <c r="D535" s="1" t="s">
        <v>1038</v>
      </c>
      <c r="E535" s="3" t="s">
        <v>9</v>
      </c>
      <c r="F535" s="3" t="s">
        <v>7</v>
      </c>
      <c r="G535" s="12">
        <v>49</v>
      </c>
      <c r="H535" s="9" t="s">
        <v>5</v>
      </c>
      <c r="I535" s="1" t="str">
        <f>+IF(ISNA(VLOOKUP(E535,'2015outdoor'!E:F,2,FALSE)),"",VLOOKUP(E535,'2015outdoor'!E:F,2,FALSE))</f>
        <v/>
      </c>
      <c r="J535" s="8"/>
    </row>
    <row r="536" spans="1:10" ht="15.75" thickBot="1" x14ac:dyDescent="0.3">
      <c r="A536" s="1" t="s">
        <v>493</v>
      </c>
      <c r="B536" s="1" t="s">
        <v>1009</v>
      </c>
      <c r="C536" s="1" t="s">
        <v>1006</v>
      </c>
      <c r="D536" s="1" t="s">
        <v>1038</v>
      </c>
      <c r="E536" s="3" t="s">
        <v>395</v>
      </c>
      <c r="F536" s="3" t="s">
        <v>7</v>
      </c>
      <c r="G536" s="12">
        <v>53</v>
      </c>
      <c r="H536" s="9" t="s">
        <v>5</v>
      </c>
      <c r="I536" s="1" t="str">
        <f>+IF(ISNA(VLOOKUP(E536,'2015outdoor'!E:F,2,FALSE)),"",VLOOKUP(E536,'2015outdoor'!E:F,2,FALSE))</f>
        <v/>
      </c>
      <c r="J536" s="8"/>
    </row>
    <row r="537" spans="1:10" ht="15.75" thickBot="1" x14ac:dyDescent="0.3">
      <c r="A537" s="1" t="s">
        <v>497</v>
      </c>
      <c r="B537" s="1" t="s">
        <v>1011</v>
      </c>
      <c r="C537" s="1" t="s">
        <v>1006</v>
      </c>
      <c r="D537" s="1" t="s">
        <v>1038</v>
      </c>
      <c r="E537" s="3" t="s">
        <v>170</v>
      </c>
      <c r="F537" s="3" t="s">
        <v>7</v>
      </c>
      <c r="G537" s="12">
        <v>57.2</v>
      </c>
      <c r="H537" s="9" t="s">
        <v>5</v>
      </c>
      <c r="I537" s="1" t="str">
        <f>+IF(ISNA(VLOOKUP(E537,'2015outdoor'!E:F,2,FALSE)),"",VLOOKUP(E537,'2015outdoor'!E:F,2,FALSE))</f>
        <v/>
      </c>
      <c r="J537" s="8"/>
    </row>
    <row r="538" spans="1:10" ht="15.75" thickBot="1" x14ac:dyDescent="0.3">
      <c r="A538" s="1" t="s">
        <v>498</v>
      </c>
      <c r="B538" s="1" t="s">
        <v>1011</v>
      </c>
      <c r="C538" s="1" t="s">
        <v>1007</v>
      </c>
      <c r="D538" s="1" t="s">
        <v>1038</v>
      </c>
      <c r="E538" s="3" t="s">
        <v>175</v>
      </c>
      <c r="F538" s="3" t="s">
        <v>7</v>
      </c>
      <c r="G538" s="13">
        <v>8.3472222222222227E-4</v>
      </c>
      <c r="H538" s="9" t="s">
        <v>5</v>
      </c>
      <c r="I538" s="1" t="str">
        <f>+IF(ISNA(VLOOKUP(E538,'2015outdoor'!E:F,2,FALSE)),"",VLOOKUP(E538,'2015outdoor'!E:F,2,FALSE))</f>
        <v>Wayne PA</v>
      </c>
      <c r="J538" s="14"/>
    </row>
    <row r="539" spans="1:10" ht="15.75" thickBot="1" x14ac:dyDescent="0.3">
      <c r="A539" s="1" t="s">
        <v>495</v>
      </c>
      <c r="B539" s="1" t="s">
        <v>1010</v>
      </c>
      <c r="C539" s="1" t="s">
        <v>1006</v>
      </c>
      <c r="D539" s="1" t="s">
        <v>1038</v>
      </c>
      <c r="E539" s="3" t="s">
        <v>45</v>
      </c>
      <c r="F539" s="3" t="s">
        <v>7</v>
      </c>
      <c r="G539" s="12"/>
      <c r="H539" s="9" t="s">
        <v>5</v>
      </c>
      <c r="I539" s="1" t="str">
        <f>+IF(ISNA(VLOOKUP(E539,'2015outdoor'!E:F,2,FALSE)),"",VLOOKUP(E539,'2015outdoor'!E:F,2,FALSE))</f>
        <v/>
      </c>
      <c r="J539" s="8"/>
    </row>
    <row r="540" spans="1:10" ht="15.75" thickBot="1" x14ac:dyDescent="0.3">
      <c r="A540" s="1" t="s">
        <v>493</v>
      </c>
      <c r="B540" s="1" t="s">
        <v>1009</v>
      </c>
      <c r="C540" s="1" t="s">
        <v>1006</v>
      </c>
      <c r="D540" s="1" t="s">
        <v>1038</v>
      </c>
      <c r="E540" s="3" t="s">
        <v>30</v>
      </c>
      <c r="F540" s="3" t="s">
        <v>7</v>
      </c>
      <c r="G540" s="8"/>
      <c r="H540" s="9" t="s">
        <v>5</v>
      </c>
      <c r="I540" s="1" t="str">
        <f>+IF(ISNA(VLOOKUP(E540,'2015outdoor'!E:F,2,FALSE)),"",VLOOKUP(E540,'2015outdoor'!E:F,2,FALSE))</f>
        <v/>
      </c>
      <c r="J540" s="8"/>
    </row>
    <row r="541" spans="1:10" ht="15.75" thickBot="1" x14ac:dyDescent="0.3">
      <c r="A541" s="1" t="s">
        <v>499</v>
      </c>
      <c r="B541" s="1" t="s">
        <v>1012</v>
      </c>
      <c r="C541" s="1" t="s">
        <v>1006</v>
      </c>
      <c r="D541" s="1" t="s">
        <v>1038</v>
      </c>
      <c r="E541" s="3" t="s">
        <v>140</v>
      </c>
      <c r="F541" s="3" t="s">
        <v>7</v>
      </c>
      <c r="G541" s="13">
        <v>7.175925925925927E-4</v>
      </c>
      <c r="H541" s="9" t="s">
        <v>5</v>
      </c>
      <c r="I541" s="1" t="str">
        <f>+IF(ISNA(VLOOKUP(E541,'2015outdoor'!E:F,2,FALSE)),"",VLOOKUP(E541,'2015outdoor'!E:F,2,FALSE))</f>
        <v/>
      </c>
      <c r="J541" s="14"/>
    </row>
    <row r="542" spans="1:10" ht="15.75" thickBot="1" x14ac:dyDescent="0.3">
      <c r="A542" s="1" t="s">
        <v>499</v>
      </c>
      <c r="B542" s="1" t="s">
        <v>1012</v>
      </c>
      <c r="C542" s="1" t="s">
        <v>1006</v>
      </c>
      <c r="D542" s="1" t="s">
        <v>1038</v>
      </c>
      <c r="E542" s="3" t="s">
        <v>138</v>
      </c>
      <c r="F542" s="3" t="s">
        <v>7</v>
      </c>
      <c r="G542" s="13">
        <v>7.5231481481481471E-4</v>
      </c>
      <c r="H542" s="9" t="s">
        <v>5</v>
      </c>
      <c r="I542" s="1" t="str">
        <f>+IF(ISNA(VLOOKUP(E542,'2015outdoor'!E:F,2,FALSE)),"",VLOOKUP(E542,'2015outdoor'!E:F,2,FALSE))</f>
        <v/>
      </c>
      <c r="J542" s="14"/>
    </row>
    <row r="543" spans="1:10" ht="15.75" thickBot="1" x14ac:dyDescent="0.3">
      <c r="A543" s="1" t="s">
        <v>495</v>
      </c>
      <c r="B543" s="1" t="s">
        <v>1010</v>
      </c>
      <c r="C543" s="1" t="s">
        <v>1006</v>
      </c>
      <c r="D543" s="1" t="s">
        <v>1038</v>
      </c>
      <c r="E543" s="3" t="s">
        <v>358</v>
      </c>
      <c r="F543" s="3" t="s">
        <v>7</v>
      </c>
      <c r="G543" s="8"/>
      <c r="H543" s="9" t="s">
        <v>5</v>
      </c>
      <c r="I543" s="1" t="str">
        <f>+IF(ISNA(VLOOKUP(E543,'2015outdoor'!E:F,2,FALSE)),"",VLOOKUP(E543,'2015outdoor'!E:F,2,FALSE))</f>
        <v>Houston TX</v>
      </c>
      <c r="J543" s="8"/>
    </row>
    <row r="544" spans="1:10" ht="15.75" thickBot="1" x14ac:dyDescent="0.3">
      <c r="A544" s="1" t="s">
        <v>498</v>
      </c>
      <c r="B544" s="1" t="s">
        <v>1011</v>
      </c>
      <c r="C544" s="1" t="s">
        <v>1007</v>
      </c>
      <c r="D544" s="1" t="s">
        <v>1038</v>
      </c>
      <c r="E544" s="3" t="s">
        <v>62</v>
      </c>
      <c r="F544" s="3" t="s">
        <v>7</v>
      </c>
      <c r="G544" s="13">
        <v>8.1018518518518516E-4</v>
      </c>
      <c r="H544" s="9" t="s">
        <v>5</v>
      </c>
      <c r="I544" s="1" t="str">
        <f>+IF(ISNA(VLOOKUP(E544,'2015outdoor'!E:F,2,FALSE)),"",VLOOKUP(E544,'2015outdoor'!E:F,2,FALSE))</f>
        <v>Bellingham WA</v>
      </c>
      <c r="J544" s="14"/>
    </row>
    <row r="545" spans="1:10" ht="15.75" thickBot="1" x14ac:dyDescent="0.3">
      <c r="A545" s="1" t="s">
        <v>498</v>
      </c>
      <c r="B545" s="1" t="s">
        <v>1011</v>
      </c>
      <c r="C545" s="1" t="s">
        <v>1007</v>
      </c>
      <c r="D545" s="1" t="s">
        <v>1038</v>
      </c>
      <c r="E545" s="3" t="s">
        <v>133</v>
      </c>
      <c r="F545" s="3" t="s">
        <v>7</v>
      </c>
      <c r="G545" s="13"/>
      <c r="H545" s="9" t="s">
        <v>5</v>
      </c>
      <c r="I545" s="1" t="str">
        <f>+IF(ISNA(VLOOKUP(E545,'2015outdoor'!E:F,2,FALSE)),"",VLOOKUP(E545,'2015outdoor'!E:F,2,FALSE))</f>
        <v/>
      </c>
      <c r="J545" s="14"/>
    </row>
    <row r="546" spans="1:10" ht="15.75" thickBot="1" x14ac:dyDescent="0.3">
      <c r="A546" s="1" t="s">
        <v>490</v>
      </c>
      <c r="B546" s="1" t="s">
        <v>1005</v>
      </c>
      <c r="C546" s="1" t="s">
        <v>1006</v>
      </c>
      <c r="D546" s="1" t="s">
        <v>1038</v>
      </c>
      <c r="E546" s="3" t="s">
        <v>6</v>
      </c>
      <c r="F546" s="3" t="s">
        <v>7</v>
      </c>
      <c r="G546" s="12"/>
      <c r="H546" s="9" t="s">
        <v>5</v>
      </c>
      <c r="I546" s="1" t="str">
        <f>+IF(ISNA(VLOOKUP(E546,'2015outdoor'!E:F,2,FALSE)),"",VLOOKUP(E546,'2015outdoor'!E:F,2,FALSE))</f>
        <v/>
      </c>
      <c r="J546" s="8"/>
    </row>
    <row r="547" spans="1:10" ht="15.75" thickBot="1" x14ac:dyDescent="0.3">
      <c r="A547" s="1" t="s">
        <v>493</v>
      </c>
      <c r="B547" s="1" t="s">
        <v>1009</v>
      </c>
      <c r="C547" s="1" t="s">
        <v>1006</v>
      </c>
      <c r="D547" s="1" t="s">
        <v>1038</v>
      </c>
      <c r="E547" s="3" t="s">
        <v>375</v>
      </c>
      <c r="F547" s="3" t="s">
        <v>7</v>
      </c>
      <c r="G547" s="12"/>
      <c r="H547" s="9" t="s">
        <v>5</v>
      </c>
      <c r="I547" s="1" t="str">
        <f>+IF(ISNA(VLOOKUP(E547,'2015outdoor'!E:F,2,FALSE)),"",VLOOKUP(E547,'2015outdoor'!E:F,2,FALSE))</f>
        <v>Long Beach CA</v>
      </c>
      <c r="J547" s="8"/>
    </row>
    <row r="548" spans="1:10" ht="15.75" thickBot="1" x14ac:dyDescent="0.3">
      <c r="A548" s="1" t="s">
        <v>493</v>
      </c>
      <c r="B548" s="1" t="s">
        <v>1009</v>
      </c>
      <c r="C548" s="1" t="s">
        <v>1006</v>
      </c>
      <c r="D548" s="1" t="s">
        <v>1038</v>
      </c>
      <c r="E548" s="3" t="s">
        <v>373</v>
      </c>
      <c r="F548" s="3" t="s">
        <v>7</v>
      </c>
      <c r="G548" s="12">
        <v>51.5</v>
      </c>
      <c r="H548" s="9" t="s">
        <v>5</v>
      </c>
      <c r="I548" s="1" t="str">
        <f>+IF(ISNA(VLOOKUP(E548,'2015outdoor'!E:F,2,FALSE)),"",VLOOKUP(E548,'2015outdoor'!E:F,2,FALSE))</f>
        <v>Norcross GA</v>
      </c>
      <c r="J548" s="8"/>
    </row>
    <row r="549" spans="1:10" ht="15.75" thickBot="1" x14ac:dyDescent="0.3">
      <c r="A549" s="1" t="s">
        <v>493</v>
      </c>
      <c r="B549" s="1" t="s">
        <v>1009</v>
      </c>
      <c r="C549" s="1" t="s">
        <v>1006</v>
      </c>
      <c r="D549" s="1" t="s">
        <v>1038</v>
      </c>
      <c r="E549" s="3" t="s">
        <v>32</v>
      </c>
      <c r="F549" s="3" t="s">
        <v>7</v>
      </c>
      <c r="G549" s="12">
        <v>55.5</v>
      </c>
      <c r="H549" s="9" t="s">
        <v>5</v>
      </c>
      <c r="I549" s="1" t="str">
        <f>+IF(ISNA(VLOOKUP(E549,'2015outdoor'!E:F,2,FALSE)),"",VLOOKUP(E549,'2015outdoor'!E:F,2,FALSE))</f>
        <v/>
      </c>
      <c r="J549" s="8"/>
    </row>
    <row r="550" spans="1:10" ht="15.75" thickBot="1" x14ac:dyDescent="0.3">
      <c r="A550" s="1" t="s">
        <v>494</v>
      </c>
      <c r="B550" s="1" t="s">
        <v>1009</v>
      </c>
      <c r="C550" s="1" t="s">
        <v>1007</v>
      </c>
      <c r="D550" s="1" t="s">
        <v>1038</v>
      </c>
      <c r="E550" s="3" t="s">
        <v>39</v>
      </c>
      <c r="F550" s="3" t="s">
        <v>7</v>
      </c>
      <c r="G550" s="8">
        <v>59.35</v>
      </c>
      <c r="H550" s="9" t="s">
        <v>5</v>
      </c>
      <c r="I550" s="1" t="str">
        <f>+IF(ISNA(VLOOKUP(E550,'2015outdoor'!E:F,2,FALSE)),"",VLOOKUP(E550,'2015outdoor'!E:F,2,FALSE))</f>
        <v>Hanover Park IL</v>
      </c>
      <c r="J550" s="8"/>
    </row>
    <row r="551" spans="1:10" ht="15.75" thickBot="1" x14ac:dyDescent="0.3">
      <c r="A551" s="1" t="s">
        <v>494</v>
      </c>
      <c r="B551" s="1" t="s">
        <v>1009</v>
      </c>
      <c r="C551" s="1" t="s">
        <v>1007</v>
      </c>
      <c r="D551" s="1" t="s">
        <v>1038</v>
      </c>
      <c r="E551" s="3" t="s">
        <v>120</v>
      </c>
      <c r="F551" s="3" t="s">
        <v>7</v>
      </c>
      <c r="G551" s="13">
        <v>7.4374999999999995E-4</v>
      </c>
      <c r="H551" s="9" t="s">
        <v>5</v>
      </c>
      <c r="I551" s="1" t="str">
        <f>+IF(ISNA(VLOOKUP(E551,'2015outdoor'!E:F,2,FALSE)),"",VLOOKUP(E551,'2015outdoor'!E:F,2,FALSE))</f>
        <v>Carmel NY</v>
      </c>
      <c r="J551" s="14"/>
    </row>
    <row r="552" spans="1:10" ht="15.75" thickBot="1" x14ac:dyDescent="0.3">
      <c r="A552" s="1" t="s">
        <v>502</v>
      </c>
      <c r="B552" s="1" t="s">
        <v>1016</v>
      </c>
      <c r="C552" s="1" t="s">
        <v>1007</v>
      </c>
      <c r="D552" s="1" t="s">
        <v>1038</v>
      </c>
      <c r="E552" s="3" t="s">
        <v>100</v>
      </c>
      <c r="F552" s="3" t="s">
        <v>7</v>
      </c>
      <c r="G552" s="8" t="s">
        <v>17</v>
      </c>
      <c r="H552" s="9" t="s">
        <v>5</v>
      </c>
      <c r="I552" s="1" t="str">
        <f>+IF(ISNA(VLOOKUP(E552,'2015outdoor'!E:F,2,FALSE)),"",VLOOKUP(E552,'2015outdoor'!E:F,2,FALSE))</f>
        <v>Sunnyvale CA</v>
      </c>
      <c r="J552" s="8"/>
    </row>
    <row r="553" spans="1:10" ht="15.75" thickBot="1" x14ac:dyDescent="0.3">
      <c r="A553" s="1" t="s">
        <v>495</v>
      </c>
      <c r="B553" s="1" t="s">
        <v>1010</v>
      </c>
      <c r="C553" s="1" t="s">
        <v>1006</v>
      </c>
      <c r="D553" s="1" t="s">
        <v>1038</v>
      </c>
      <c r="E553" s="3" t="s">
        <v>43</v>
      </c>
      <c r="F553" s="3" t="s">
        <v>7</v>
      </c>
      <c r="G553" s="8" t="s">
        <v>17</v>
      </c>
      <c r="H553" s="9" t="s">
        <v>5</v>
      </c>
      <c r="I553" s="1" t="str">
        <f>+IF(ISNA(VLOOKUP(E553,'2015outdoor'!E:F,2,FALSE)),"",VLOOKUP(E553,'2015outdoor'!E:F,2,FALSE))</f>
        <v/>
      </c>
      <c r="J553" s="8"/>
    </row>
    <row r="554" spans="1:10" ht="15.75" thickBot="1" x14ac:dyDescent="0.3">
      <c r="A554" s="1" t="s">
        <v>499</v>
      </c>
      <c r="B554" s="1" t="s">
        <v>1012</v>
      </c>
      <c r="C554" s="1" t="s">
        <v>1006</v>
      </c>
      <c r="D554" s="1" t="s">
        <v>1038</v>
      </c>
      <c r="E554" s="3" t="s">
        <v>180</v>
      </c>
      <c r="F554" s="3" t="s">
        <v>7</v>
      </c>
      <c r="G554" s="8">
        <v>58.25</v>
      </c>
      <c r="H554" s="9" t="s">
        <v>5</v>
      </c>
      <c r="I554" s="1" t="str">
        <f>+IF(ISNA(VLOOKUP(E554,'2015outdoor'!E:F,2,FALSE)),"",VLOOKUP(E554,'2015outdoor'!E:F,2,FALSE))</f>
        <v>Washington DC</v>
      </c>
      <c r="J554" s="8"/>
    </row>
    <row r="555" spans="1:10" ht="15.75" thickBot="1" x14ac:dyDescent="0.3">
      <c r="A555" s="1" t="s">
        <v>498</v>
      </c>
      <c r="B555" s="1" t="s">
        <v>1011</v>
      </c>
      <c r="C555" s="1" t="s">
        <v>1007</v>
      </c>
      <c r="D555" s="1" t="s">
        <v>1038</v>
      </c>
      <c r="E555" s="3" t="s">
        <v>136</v>
      </c>
      <c r="F555" s="3" t="s">
        <v>7</v>
      </c>
      <c r="G555" s="13">
        <v>8.2754629629629628E-4</v>
      </c>
      <c r="H555" s="9" t="s">
        <v>5</v>
      </c>
      <c r="I555" s="1" t="str">
        <f>+IF(ISNA(VLOOKUP(E555,'2015outdoor'!E:F,2,FALSE)),"",VLOOKUP(E555,'2015outdoor'!E:F,2,FALSE))</f>
        <v/>
      </c>
      <c r="J555" s="14"/>
    </row>
    <row r="556" spans="1:10" ht="15.75" thickBot="1" x14ac:dyDescent="0.3">
      <c r="A556" s="1" t="s">
        <v>490</v>
      </c>
      <c r="B556" s="1" t="s">
        <v>1005</v>
      </c>
      <c r="C556" s="1" t="s">
        <v>1006</v>
      </c>
      <c r="D556" s="1" t="s">
        <v>1038</v>
      </c>
      <c r="E556" s="3" t="s">
        <v>8</v>
      </c>
      <c r="F556" s="3" t="s">
        <v>7</v>
      </c>
      <c r="G556" s="12">
        <v>51.5</v>
      </c>
      <c r="H556" s="9" t="s">
        <v>5</v>
      </c>
      <c r="I556" s="1" t="str">
        <f>+IF(ISNA(VLOOKUP(E556,'2015outdoor'!E:F,2,FALSE)),"",VLOOKUP(E556,'2015outdoor'!E:F,2,FALSE))</f>
        <v/>
      </c>
      <c r="J556" s="8"/>
    </row>
    <row r="557" spans="1:10" ht="15.75" thickBot="1" x14ac:dyDescent="0.3">
      <c r="A557" s="1" t="s">
        <v>502</v>
      </c>
      <c r="B557" s="1" t="s">
        <v>1016</v>
      </c>
      <c r="C557" s="1" t="s">
        <v>1007</v>
      </c>
      <c r="D557" s="1" t="s">
        <v>1038</v>
      </c>
      <c r="E557" s="3" t="s">
        <v>102</v>
      </c>
      <c r="F557" s="3" t="s">
        <v>7</v>
      </c>
      <c r="G557" s="8"/>
      <c r="H557" s="9" t="s">
        <v>5</v>
      </c>
      <c r="I557" s="1" t="str">
        <f>+IF(ISNA(VLOOKUP(E557,'2015outdoor'!E:F,2,FALSE)),"",VLOOKUP(E557,'2015outdoor'!E:F,2,FALSE))</f>
        <v/>
      </c>
      <c r="J557" s="8"/>
    </row>
    <row r="558" spans="1:10" ht="15.75" thickBot="1" x14ac:dyDescent="0.3">
      <c r="A558" s="1" t="s">
        <v>492</v>
      </c>
      <c r="B558" s="1" t="s">
        <v>1008</v>
      </c>
      <c r="C558" s="1" t="s">
        <v>1007</v>
      </c>
      <c r="D558" s="1" t="s">
        <v>1038</v>
      </c>
      <c r="E558" s="3" t="s">
        <v>28</v>
      </c>
      <c r="F558" s="3" t="s">
        <v>7</v>
      </c>
      <c r="G558" s="12"/>
      <c r="H558" s="9" t="s">
        <v>5</v>
      </c>
      <c r="I558" s="1" t="str">
        <f>+IF(ISNA(VLOOKUP(E558,'2015outdoor'!E:F,2,FALSE)),"",VLOOKUP(E558,'2015outdoor'!E:F,2,FALSE))</f>
        <v>Jamestown OH</v>
      </c>
      <c r="J558" s="8"/>
    </row>
    <row r="559" spans="1:10" ht="15.75" thickBot="1" x14ac:dyDescent="0.3">
      <c r="A559" s="1" t="s">
        <v>495</v>
      </c>
      <c r="B559" s="1" t="s">
        <v>1010</v>
      </c>
      <c r="C559" s="1" t="s">
        <v>1006</v>
      </c>
      <c r="D559" s="1" t="s">
        <v>1038</v>
      </c>
      <c r="E559" s="3" t="s">
        <v>359</v>
      </c>
      <c r="F559" s="3" t="s">
        <v>7</v>
      </c>
      <c r="G559" s="12"/>
      <c r="H559" s="9" t="s">
        <v>5</v>
      </c>
      <c r="I559" s="1" t="str">
        <f>+IF(ISNA(VLOOKUP(E559,'2015outdoor'!E:F,2,FALSE)),"",VLOOKUP(E559,'2015outdoor'!E:F,2,FALSE))</f>
        <v/>
      </c>
      <c r="J559" s="8"/>
    </row>
    <row r="560" spans="1:10" ht="15.75" thickBot="1" x14ac:dyDescent="0.3">
      <c r="A560" s="1" t="s">
        <v>497</v>
      </c>
      <c r="B560" s="1" t="s">
        <v>1011</v>
      </c>
      <c r="C560" s="1" t="s">
        <v>1006</v>
      </c>
      <c r="D560" s="1" t="s">
        <v>1038</v>
      </c>
      <c r="E560" s="3" t="s">
        <v>361</v>
      </c>
      <c r="F560" s="3" t="s">
        <v>7</v>
      </c>
      <c r="G560" s="12">
        <v>57.4</v>
      </c>
      <c r="H560" s="9" t="s">
        <v>5</v>
      </c>
      <c r="I560" s="1" t="str">
        <f>+IF(ISNA(VLOOKUP(E560,'2015outdoor'!E:F,2,FALSE)),"",VLOOKUP(E560,'2015outdoor'!E:F,2,FALSE))</f>
        <v>Austin TX</v>
      </c>
      <c r="J560" s="8"/>
    </row>
    <row r="561" spans="1:10" ht="15.75" thickBot="1" x14ac:dyDescent="0.3">
      <c r="A561" s="1" t="s">
        <v>494</v>
      </c>
      <c r="B561" s="1" t="s">
        <v>1009</v>
      </c>
      <c r="C561" s="1" t="s">
        <v>1007</v>
      </c>
      <c r="D561" s="1" t="s">
        <v>1038</v>
      </c>
      <c r="E561" s="3" t="s">
        <v>258</v>
      </c>
      <c r="F561" s="3" t="s">
        <v>7</v>
      </c>
      <c r="G561" s="13">
        <v>8.6817129629629625E-4</v>
      </c>
      <c r="H561" s="9" t="s">
        <v>5</v>
      </c>
      <c r="I561" s="1" t="str">
        <f>+IF(ISNA(VLOOKUP(E561,'2015outdoor'!E:F,2,FALSE)),"",VLOOKUP(E561,'2015outdoor'!E:F,2,FALSE))</f>
        <v>Purchase NY</v>
      </c>
      <c r="J561" s="14"/>
    </row>
    <row r="562" spans="1:10" ht="15.75" thickBot="1" x14ac:dyDescent="0.3">
      <c r="A562" s="1" t="s">
        <v>496</v>
      </c>
      <c r="B562" s="1" t="s">
        <v>1010</v>
      </c>
      <c r="C562" s="1" t="s">
        <v>1007</v>
      </c>
      <c r="D562" s="1" t="s">
        <v>1038</v>
      </c>
      <c r="E562" s="3" t="s">
        <v>168</v>
      </c>
      <c r="F562" s="3" t="s">
        <v>7</v>
      </c>
      <c r="G562" s="12"/>
      <c r="H562" s="9" t="s">
        <v>5</v>
      </c>
      <c r="I562" s="1" t="str">
        <f>+IF(ISNA(VLOOKUP(E562,'2015outdoor'!E:F,2,FALSE)),"",VLOOKUP(E562,'2015outdoor'!E:F,2,FALSE))</f>
        <v/>
      </c>
      <c r="J562" s="8"/>
    </row>
    <row r="563" spans="1:10" ht="15.75" thickBot="1" x14ac:dyDescent="0.3">
      <c r="A563" s="1" t="s">
        <v>490</v>
      </c>
      <c r="B563" s="1" t="s">
        <v>1005</v>
      </c>
      <c r="C563" s="1" t="s">
        <v>1006</v>
      </c>
      <c r="D563" s="1" t="s">
        <v>1038</v>
      </c>
      <c r="E563" s="3" t="s">
        <v>150</v>
      </c>
      <c r="F563" s="3" t="s">
        <v>7</v>
      </c>
      <c r="G563" s="12">
        <v>51.52</v>
      </c>
      <c r="H563" s="9" t="s">
        <v>5</v>
      </c>
      <c r="I563" s="1" t="str">
        <f>+IF(ISNA(VLOOKUP(E563,'2015outdoor'!E:F,2,FALSE)),"",VLOOKUP(E563,'2015outdoor'!E:F,2,FALSE))</f>
        <v>Laguna Niguel CA</v>
      </c>
      <c r="J563" s="8"/>
    </row>
    <row r="564" spans="1:10" ht="15.75" thickBot="1" x14ac:dyDescent="0.3">
      <c r="A564" s="1" t="s">
        <v>497</v>
      </c>
      <c r="B564" s="1" t="s">
        <v>1011</v>
      </c>
      <c r="C564" s="1" t="s">
        <v>1006</v>
      </c>
      <c r="D564" s="1" t="s">
        <v>1038</v>
      </c>
      <c r="E564" s="3" t="s">
        <v>59</v>
      </c>
      <c r="F564" s="3" t="s">
        <v>7</v>
      </c>
      <c r="G564" s="12">
        <v>57</v>
      </c>
      <c r="H564" s="9" t="s">
        <v>5</v>
      </c>
      <c r="I564" s="1" t="str">
        <f>+IF(ISNA(VLOOKUP(E564,'2015outdoor'!E:F,2,FALSE)),"",VLOOKUP(E564,'2015outdoor'!E:F,2,FALSE))</f>
        <v/>
      </c>
      <c r="J564" s="8"/>
    </row>
    <row r="565" spans="1:10" ht="15.75" thickBot="1" x14ac:dyDescent="0.3">
      <c r="A565" s="1" t="s">
        <v>492</v>
      </c>
      <c r="B565" s="1" t="s">
        <v>1008</v>
      </c>
      <c r="C565" s="1" t="s">
        <v>1007</v>
      </c>
      <c r="D565" s="1" t="s">
        <v>1038</v>
      </c>
      <c r="E565" s="3" t="s">
        <v>27</v>
      </c>
      <c r="F565" s="3" t="s">
        <v>7</v>
      </c>
      <c r="G565" s="12"/>
      <c r="H565" s="9" t="s">
        <v>5</v>
      </c>
      <c r="I565" s="1" t="str">
        <f>+IF(ISNA(VLOOKUP(E565,'2015outdoor'!E:F,2,FALSE)),"",VLOOKUP(E565,'2015outdoor'!E:F,2,FALSE))</f>
        <v/>
      </c>
      <c r="J565" s="8"/>
    </row>
    <row r="566" spans="1:10" ht="15.75" thickBot="1" x14ac:dyDescent="0.3">
      <c r="A566" s="1" t="s">
        <v>493</v>
      </c>
      <c r="B566" s="1" t="s">
        <v>1009</v>
      </c>
      <c r="C566" s="1" t="s">
        <v>1006</v>
      </c>
      <c r="D566" s="1" t="s">
        <v>1038</v>
      </c>
      <c r="E566" s="3" t="s">
        <v>114</v>
      </c>
      <c r="F566" s="3" t="s">
        <v>7</v>
      </c>
      <c r="G566" s="8"/>
      <c r="H566" s="9" t="s">
        <v>5</v>
      </c>
      <c r="I566" s="1" t="str">
        <f>+IF(ISNA(VLOOKUP(E566,'2015outdoor'!E:F,2,FALSE)),"",VLOOKUP(E566,'2015outdoor'!E:F,2,FALSE))</f>
        <v/>
      </c>
      <c r="J566" s="8"/>
    </row>
    <row r="567" spans="1:10" ht="15.75" thickBot="1" x14ac:dyDescent="0.3">
      <c r="A567" s="1" t="s">
        <v>495</v>
      </c>
      <c r="B567" s="1" t="s">
        <v>1010</v>
      </c>
      <c r="C567" s="1" t="s">
        <v>1006</v>
      </c>
      <c r="D567" s="1" t="s">
        <v>1038</v>
      </c>
      <c r="E567" s="3" t="s">
        <v>48</v>
      </c>
      <c r="F567" s="3" t="s">
        <v>7</v>
      </c>
      <c r="G567" s="12">
        <v>56</v>
      </c>
      <c r="H567" s="9" t="s">
        <v>5</v>
      </c>
      <c r="I567" s="1" t="str">
        <f>+IF(ISNA(VLOOKUP(E567,'2015outdoor'!E:F,2,FALSE)),"",VLOOKUP(E567,'2015outdoor'!E:F,2,FALSE))</f>
        <v>Frankfort IL</v>
      </c>
      <c r="J567" s="8"/>
    </row>
    <row r="568" spans="1:10" ht="15.75" thickBot="1" x14ac:dyDescent="0.3">
      <c r="A568" s="1" t="s">
        <v>494</v>
      </c>
      <c r="B568" s="1" t="s">
        <v>1009</v>
      </c>
      <c r="C568" s="1" t="s">
        <v>1007</v>
      </c>
      <c r="D568" s="1" t="s">
        <v>1038</v>
      </c>
      <c r="E568" s="3" t="s">
        <v>161</v>
      </c>
      <c r="F568" s="3" t="s">
        <v>7</v>
      </c>
      <c r="G568" s="12"/>
      <c r="H568" s="9" t="s">
        <v>5</v>
      </c>
      <c r="I568" s="1" t="str">
        <f>+IF(ISNA(VLOOKUP(E568,'2015outdoor'!E:F,2,FALSE)),"",VLOOKUP(E568,'2015outdoor'!E:F,2,FALSE))</f>
        <v/>
      </c>
      <c r="J568" s="8"/>
    </row>
    <row r="569" spans="1:10" ht="15.75" thickBot="1" x14ac:dyDescent="0.3">
      <c r="A569" s="1" t="s">
        <v>491</v>
      </c>
      <c r="B569" s="1" t="s">
        <v>1008</v>
      </c>
      <c r="C569" s="1" t="s">
        <v>1006</v>
      </c>
      <c r="D569" s="1" t="s">
        <v>1038</v>
      </c>
      <c r="E569" s="3" t="s">
        <v>23</v>
      </c>
      <c r="F569" s="3" t="s">
        <v>7</v>
      </c>
      <c r="G569" s="12"/>
      <c r="H569" s="9" t="s">
        <v>5</v>
      </c>
      <c r="I569" s="1" t="str">
        <f>+IF(ISNA(VLOOKUP(E569,'2015outdoor'!E:F,2,FALSE)),"",VLOOKUP(E569,'2015outdoor'!E:F,2,FALSE))</f>
        <v/>
      </c>
      <c r="J569" s="8"/>
    </row>
    <row r="570" spans="1:10" ht="15.75" thickBot="1" x14ac:dyDescent="0.3">
      <c r="A570" s="1" t="s">
        <v>491</v>
      </c>
      <c r="B570" s="1" t="s">
        <v>1008</v>
      </c>
      <c r="C570" s="1" t="s">
        <v>1006</v>
      </c>
      <c r="D570" s="1" t="s">
        <v>1038</v>
      </c>
      <c r="E570" s="3" t="s">
        <v>109</v>
      </c>
      <c r="F570" s="3" t="s">
        <v>7</v>
      </c>
      <c r="G570" s="12">
        <v>52.77</v>
      </c>
      <c r="H570" s="9" t="s">
        <v>5</v>
      </c>
      <c r="I570" s="1" t="str">
        <f>+IF(ISNA(VLOOKUP(E570,'2015outdoor'!E:F,2,FALSE)),"",VLOOKUP(E570,'2015outdoor'!E:F,2,FALSE))</f>
        <v>Memphis TN</v>
      </c>
      <c r="J570" s="8"/>
    </row>
    <row r="571" spans="1:10" ht="15.75" thickBot="1" x14ac:dyDescent="0.3">
      <c r="A571" s="1" t="s">
        <v>495</v>
      </c>
      <c r="B571" s="1" t="s">
        <v>1010</v>
      </c>
      <c r="C571" s="1" t="s">
        <v>1006</v>
      </c>
      <c r="D571" s="1" t="s">
        <v>1038</v>
      </c>
      <c r="E571" s="3" t="s">
        <v>124</v>
      </c>
      <c r="F571" s="3" t="s">
        <v>7</v>
      </c>
      <c r="G571" s="12">
        <v>51.5</v>
      </c>
      <c r="H571" s="9" t="s">
        <v>5</v>
      </c>
      <c r="I571" s="1" t="str">
        <f>+IF(ISNA(VLOOKUP(E571,'2015outdoor'!E:F,2,FALSE)),"",VLOOKUP(E571,'2015outdoor'!E:F,2,FALSE))</f>
        <v>Lithonia GA</v>
      </c>
      <c r="J571" s="8"/>
    </row>
    <row r="572" spans="1:10" ht="15.75" thickBot="1" x14ac:dyDescent="0.3">
      <c r="A572" s="1" t="s">
        <v>497</v>
      </c>
      <c r="B572" s="1" t="s">
        <v>1011</v>
      </c>
      <c r="C572" s="1" t="s">
        <v>1006</v>
      </c>
      <c r="D572" s="1" t="s">
        <v>1038</v>
      </c>
      <c r="E572" s="3" t="s">
        <v>269</v>
      </c>
      <c r="F572" s="3" t="s">
        <v>7</v>
      </c>
      <c r="G572" s="13">
        <v>6.9456018518518521E-4</v>
      </c>
      <c r="H572" s="9" t="s">
        <v>5</v>
      </c>
      <c r="I572" s="1" t="str">
        <f>+IF(ISNA(VLOOKUP(E572,'2015outdoor'!E:F,2,FALSE)),"",VLOOKUP(E572,'2015outdoor'!E:F,2,FALSE))</f>
        <v>Rancho Santa Margarita CA</v>
      </c>
      <c r="J572" s="14"/>
    </row>
    <row r="573" spans="1:10" ht="15.75" thickBot="1" x14ac:dyDescent="0.3">
      <c r="A573" s="1" t="s">
        <v>500</v>
      </c>
      <c r="B573" s="1" t="s">
        <v>1013</v>
      </c>
      <c r="C573" s="1" t="s">
        <v>1007</v>
      </c>
      <c r="D573" s="1" t="s">
        <v>1038</v>
      </c>
      <c r="E573" s="3" t="s">
        <v>75</v>
      </c>
      <c r="F573" s="3" t="s">
        <v>7</v>
      </c>
      <c r="G573" s="8" t="s">
        <v>17</v>
      </c>
      <c r="H573" s="9" t="s">
        <v>5</v>
      </c>
      <c r="I573" s="1" t="str">
        <f>+IF(ISNA(VLOOKUP(E573,'2015outdoor'!E:F,2,FALSE)),"",VLOOKUP(E573,'2015outdoor'!E:F,2,FALSE))</f>
        <v>Kihei HI</v>
      </c>
      <c r="J573" s="8"/>
    </row>
    <row r="574" spans="1:10" ht="15.75" thickBot="1" x14ac:dyDescent="0.3">
      <c r="A574" s="1" t="s">
        <v>495</v>
      </c>
      <c r="B574" s="1" t="s">
        <v>1010</v>
      </c>
      <c r="C574" s="1" t="s">
        <v>1006</v>
      </c>
      <c r="D574" s="1" t="s">
        <v>1038</v>
      </c>
      <c r="E574" s="3" t="s">
        <v>125</v>
      </c>
      <c r="F574" s="3" t="s">
        <v>7</v>
      </c>
      <c r="G574" s="12">
        <v>55</v>
      </c>
      <c r="H574" s="9" t="s">
        <v>5</v>
      </c>
      <c r="I574" s="1" t="str">
        <f>+IF(ISNA(VLOOKUP(E574,'2015outdoor'!E:F,2,FALSE)),"",VLOOKUP(E574,'2015outdoor'!E:F,2,FALSE))</f>
        <v>Princeton Junction NJ</v>
      </c>
      <c r="J574" s="8"/>
    </row>
    <row r="575" spans="1:10" ht="15.75" thickBot="1" x14ac:dyDescent="0.3">
      <c r="A575" s="1" t="s">
        <v>493</v>
      </c>
      <c r="B575" s="1" t="s">
        <v>1009</v>
      </c>
      <c r="C575" s="1" t="s">
        <v>1006</v>
      </c>
      <c r="D575" s="1" t="s">
        <v>1038</v>
      </c>
      <c r="E575" s="3" t="s">
        <v>158</v>
      </c>
      <c r="F575" s="3" t="s">
        <v>7</v>
      </c>
      <c r="G575" s="12">
        <v>53</v>
      </c>
      <c r="H575" s="9" t="s">
        <v>5</v>
      </c>
      <c r="I575" s="1" t="str">
        <f>+IF(ISNA(VLOOKUP(E575,'2015outdoor'!E:F,2,FALSE)),"",VLOOKUP(E575,'2015outdoor'!E:F,2,FALSE))</f>
        <v/>
      </c>
      <c r="J575" s="8"/>
    </row>
    <row r="576" spans="1:10" ht="15.75" thickBot="1" x14ac:dyDescent="0.3">
      <c r="A576" s="1" t="s">
        <v>492</v>
      </c>
      <c r="B576" s="1" t="s">
        <v>1008</v>
      </c>
      <c r="C576" s="1" t="s">
        <v>1007</v>
      </c>
      <c r="D576" s="1" t="s">
        <v>1038</v>
      </c>
      <c r="E576" s="3" t="s">
        <v>111</v>
      </c>
      <c r="F576" s="3" t="s">
        <v>7</v>
      </c>
      <c r="G576" s="13">
        <v>7.8240740740740744E-4</v>
      </c>
      <c r="H576" s="9" t="s">
        <v>5</v>
      </c>
      <c r="I576" s="1" t="str">
        <f>+IF(ISNA(VLOOKUP(E576,'2015outdoor'!E:F,2,FALSE)),"",VLOOKUP(E576,'2015outdoor'!E:F,2,FALSE))</f>
        <v/>
      </c>
      <c r="J576" s="14"/>
    </row>
    <row r="577" spans="1:10" ht="15.75" thickBot="1" x14ac:dyDescent="0.3">
      <c r="A577" s="1" t="s">
        <v>500</v>
      </c>
      <c r="B577" s="1" t="s">
        <v>1013</v>
      </c>
      <c r="C577" s="1" t="s">
        <v>1007</v>
      </c>
      <c r="D577" s="1" t="s">
        <v>1038</v>
      </c>
      <c r="E577" s="3" t="s">
        <v>189</v>
      </c>
      <c r="F577" s="3" t="s">
        <v>7</v>
      </c>
      <c r="G577" s="8"/>
      <c r="H577" s="9" t="s">
        <v>5</v>
      </c>
      <c r="I577" s="1" t="str">
        <f>+IF(ISNA(VLOOKUP(E577,'2015outdoor'!E:F,2,FALSE)),"",VLOOKUP(E577,'2015outdoor'!E:F,2,FALSE))</f>
        <v/>
      </c>
      <c r="J577" s="8"/>
    </row>
    <row r="578" spans="1:10" ht="15.75" thickBot="1" x14ac:dyDescent="0.3">
      <c r="A578" s="1" t="s">
        <v>493</v>
      </c>
      <c r="B578" s="1" t="s">
        <v>1009</v>
      </c>
      <c r="C578" s="1" t="s">
        <v>1006</v>
      </c>
      <c r="D578" s="1" t="s">
        <v>1038</v>
      </c>
      <c r="E578" s="3" t="s">
        <v>159</v>
      </c>
      <c r="F578" s="3" t="s">
        <v>7</v>
      </c>
      <c r="G578" s="12">
        <v>57.92</v>
      </c>
      <c r="H578" s="9" t="s">
        <v>5</v>
      </c>
      <c r="I578" s="1" t="str">
        <f>+IF(ISNA(VLOOKUP(E578,'2015outdoor'!E:F,2,FALSE)),"",VLOOKUP(E578,'2015outdoor'!E:F,2,FALSE))</f>
        <v>Columbus OH</v>
      </c>
      <c r="J578" s="8"/>
    </row>
    <row r="579" spans="1:10" ht="15.75" thickBot="1" x14ac:dyDescent="0.3">
      <c r="A579" s="1" t="s">
        <v>493</v>
      </c>
      <c r="B579" s="1" t="s">
        <v>1009</v>
      </c>
      <c r="C579" s="1" t="s">
        <v>1006</v>
      </c>
      <c r="D579" s="1" t="s">
        <v>1038</v>
      </c>
      <c r="E579" s="3" t="s">
        <v>117</v>
      </c>
      <c r="F579" s="3" t="s">
        <v>7</v>
      </c>
      <c r="G579" s="12"/>
      <c r="H579" s="9" t="s">
        <v>5</v>
      </c>
      <c r="I579" s="1" t="str">
        <f>+IF(ISNA(VLOOKUP(E579,'2015outdoor'!E:F,2,FALSE)),"",VLOOKUP(E579,'2015outdoor'!E:F,2,FALSE))</f>
        <v>Bellaire TX</v>
      </c>
      <c r="J579" s="8"/>
    </row>
    <row r="580" spans="1:10" ht="15.75" thickBot="1" x14ac:dyDescent="0.3">
      <c r="A580" s="1" t="s">
        <v>501</v>
      </c>
      <c r="B580" s="1" t="s">
        <v>1015</v>
      </c>
      <c r="C580" s="1" t="s">
        <v>1006</v>
      </c>
      <c r="D580" s="1" t="s">
        <v>1038</v>
      </c>
      <c r="E580" s="3" t="s">
        <v>408</v>
      </c>
      <c r="F580" s="3" t="s">
        <v>7</v>
      </c>
      <c r="G580" s="8"/>
      <c r="H580" s="9" t="s">
        <v>5</v>
      </c>
      <c r="I580" s="1" t="str">
        <f>+IF(ISNA(VLOOKUP(E580,'2015outdoor'!E:F,2,FALSE)),"",VLOOKUP(E580,'2015outdoor'!E:F,2,FALSE))</f>
        <v>Jackson NJ</v>
      </c>
      <c r="J580" s="8"/>
    </row>
    <row r="581" spans="1:10" ht="15.75" thickBot="1" x14ac:dyDescent="0.3">
      <c r="A581" s="1" t="s">
        <v>493</v>
      </c>
      <c r="B581" s="1" t="s">
        <v>1009</v>
      </c>
      <c r="C581" s="1" t="s">
        <v>1006</v>
      </c>
      <c r="D581" s="1" t="s">
        <v>1038</v>
      </c>
      <c r="E581" s="3" t="s">
        <v>254</v>
      </c>
      <c r="F581" s="3" t="s">
        <v>7</v>
      </c>
      <c r="G581" s="12">
        <v>57</v>
      </c>
      <c r="H581" s="9" t="s">
        <v>5</v>
      </c>
      <c r="I581" s="1" t="str">
        <f>+IF(ISNA(VLOOKUP(E581,'2015outdoor'!E:F,2,FALSE)),"",VLOOKUP(E581,'2015outdoor'!E:F,2,FALSE))</f>
        <v/>
      </c>
      <c r="J581" s="8"/>
    </row>
    <row r="582" spans="1:10" ht="15.75" thickBot="1" x14ac:dyDescent="0.3">
      <c r="A582" s="1" t="s">
        <v>493</v>
      </c>
      <c r="B582" s="1" t="s">
        <v>1009</v>
      </c>
      <c r="C582" s="1" t="s">
        <v>1006</v>
      </c>
      <c r="D582" s="1" t="s">
        <v>1038</v>
      </c>
      <c r="E582" s="3" t="s">
        <v>116</v>
      </c>
      <c r="F582" s="3" t="s">
        <v>7</v>
      </c>
      <c r="G582" s="12">
        <v>54.3</v>
      </c>
      <c r="H582" s="9" t="s">
        <v>5</v>
      </c>
      <c r="I582" s="1" t="str">
        <f>+IF(ISNA(VLOOKUP(E582,'2015outdoor'!E:F,2,FALSE)),"",VLOOKUP(E582,'2015outdoor'!E:F,2,FALSE))</f>
        <v>Scottsdale AZ</v>
      </c>
      <c r="J582" s="8"/>
    </row>
    <row r="583" spans="1:10" ht="15.75" thickBot="1" x14ac:dyDescent="0.3">
      <c r="A583" s="1" t="s">
        <v>498</v>
      </c>
      <c r="B583" s="1" t="s">
        <v>1011</v>
      </c>
      <c r="C583" s="1" t="s">
        <v>1007</v>
      </c>
      <c r="D583" s="1" t="s">
        <v>1038</v>
      </c>
      <c r="E583" s="3" t="s">
        <v>134</v>
      </c>
      <c r="F583" s="3" t="s">
        <v>7</v>
      </c>
      <c r="G583" s="13">
        <v>8.4525462962962972E-4</v>
      </c>
      <c r="H583" s="9" t="s">
        <v>5</v>
      </c>
      <c r="I583" s="1" t="str">
        <f>+IF(ISNA(VLOOKUP(E583,'2015outdoor'!E:F,2,FALSE)),"",VLOOKUP(E583,'2015outdoor'!E:F,2,FALSE))</f>
        <v>Edina MN</v>
      </c>
      <c r="J583" s="14"/>
    </row>
    <row r="584" spans="1:10" ht="15.75" thickBot="1" x14ac:dyDescent="0.3">
      <c r="A584" s="1" t="s">
        <v>495</v>
      </c>
      <c r="B584" s="1" t="s">
        <v>1010</v>
      </c>
      <c r="C584" s="1" t="s">
        <v>1006</v>
      </c>
      <c r="D584" s="1" t="s">
        <v>1038</v>
      </c>
      <c r="E584" s="3" t="s">
        <v>166</v>
      </c>
      <c r="F584" s="3" t="s">
        <v>7</v>
      </c>
      <c r="G584" s="12">
        <v>54.99</v>
      </c>
      <c r="H584" s="9" t="s">
        <v>5</v>
      </c>
      <c r="I584" s="1" t="str">
        <f>+IF(ISNA(VLOOKUP(E584,'2015outdoor'!E:F,2,FALSE)),"",VLOOKUP(E584,'2015outdoor'!E:F,2,FALSE))</f>
        <v/>
      </c>
      <c r="J584" s="8"/>
    </row>
    <row r="585" spans="1:10" ht="15.75" thickBot="1" x14ac:dyDescent="0.3">
      <c r="A585" s="1" t="s">
        <v>498</v>
      </c>
      <c r="B585" s="1" t="s">
        <v>1011</v>
      </c>
      <c r="C585" s="1" t="s">
        <v>1007</v>
      </c>
      <c r="D585" s="1" t="s">
        <v>1038</v>
      </c>
      <c r="E585" s="3" t="s">
        <v>177</v>
      </c>
      <c r="F585" s="3" t="s">
        <v>7</v>
      </c>
      <c r="G585" s="13">
        <v>7.9305555555555553E-4</v>
      </c>
      <c r="H585" s="9" t="s">
        <v>5</v>
      </c>
      <c r="I585" s="1" t="str">
        <f>+IF(ISNA(VLOOKUP(E585,'2015outdoor'!E:F,2,FALSE)),"",VLOOKUP(E585,'2015outdoor'!E:F,2,FALSE))</f>
        <v>Centerport NY</v>
      </c>
      <c r="J585" s="14"/>
    </row>
    <row r="586" spans="1:10" ht="15.75" thickBot="1" x14ac:dyDescent="0.3">
      <c r="A586" s="1" t="s">
        <v>293</v>
      </c>
      <c r="B586" s="1" t="s">
        <v>1008</v>
      </c>
      <c r="C586" s="1" t="s">
        <v>1007</v>
      </c>
      <c r="D586" s="1" t="s">
        <v>1026</v>
      </c>
      <c r="E586" s="3" t="s">
        <v>250</v>
      </c>
      <c r="F586" s="3" t="s">
        <v>7</v>
      </c>
      <c r="G586" s="14">
        <v>1.7691203703703702E-2</v>
      </c>
      <c r="H586" s="9" t="s">
        <v>5</v>
      </c>
      <c r="I586" s="1" t="str">
        <f>+IF(ISNA(VLOOKUP(E586,'2015outdoor'!E:F,2,FALSE)),"",VLOOKUP(E586,'2015outdoor'!E:F,2,FALSE))</f>
        <v/>
      </c>
      <c r="J586" s="14"/>
    </row>
    <row r="587" spans="1:10" ht="15.75" thickBot="1" x14ac:dyDescent="0.3">
      <c r="A587" s="1" t="s">
        <v>314</v>
      </c>
      <c r="B587" s="1" t="s">
        <v>1012</v>
      </c>
      <c r="C587" s="1" t="s">
        <v>1007</v>
      </c>
      <c r="D587" s="1" t="s">
        <v>1026</v>
      </c>
      <c r="E587" s="3" t="s">
        <v>277</v>
      </c>
      <c r="F587" s="3" t="s">
        <v>7</v>
      </c>
      <c r="G587" s="14">
        <v>1.545138888888889E-2</v>
      </c>
      <c r="H587" s="9" t="s">
        <v>5</v>
      </c>
      <c r="I587" s="1" t="str">
        <f>+IF(ISNA(VLOOKUP(E587,'2015outdoor'!E:F,2,FALSE)),"",VLOOKUP(E587,'2015outdoor'!E:F,2,FALSE))</f>
        <v/>
      </c>
      <c r="J587" s="14"/>
    </row>
    <row r="588" spans="1:10" ht="15.75" thickBot="1" x14ac:dyDescent="0.3">
      <c r="A588" s="1" t="s">
        <v>305</v>
      </c>
      <c r="B588" s="1" t="s">
        <v>1011</v>
      </c>
      <c r="C588" s="1" t="s">
        <v>1006</v>
      </c>
      <c r="D588" s="1" t="s">
        <v>1026</v>
      </c>
      <c r="E588" s="3" t="s">
        <v>308</v>
      </c>
      <c r="F588" s="3" t="s">
        <v>7</v>
      </c>
      <c r="G588" s="14">
        <v>1.1168981481481481E-2</v>
      </c>
      <c r="H588" s="9" t="s">
        <v>5</v>
      </c>
      <c r="I588" s="1" t="str">
        <f>+IF(ISNA(VLOOKUP(E588,'2015outdoor'!E:F,2,FALSE)),"",VLOOKUP(E588,'2015outdoor'!E:F,2,FALSE))</f>
        <v/>
      </c>
      <c r="J588" s="14"/>
    </row>
    <row r="589" spans="1:10" ht="15.75" thickBot="1" x14ac:dyDescent="0.3">
      <c r="A589" s="1" t="s">
        <v>309</v>
      </c>
      <c r="B589" s="1" t="s">
        <v>1011</v>
      </c>
      <c r="C589" s="1" t="s">
        <v>1007</v>
      </c>
      <c r="D589" s="1" t="s">
        <v>1026</v>
      </c>
      <c r="E589" s="3" t="s">
        <v>272</v>
      </c>
      <c r="F589" s="3" t="s">
        <v>7</v>
      </c>
      <c r="G589" s="14">
        <v>1.3402777777777777E-2</v>
      </c>
      <c r="H589" s="9" t="s">
        <v>5</v>
      </c>
      <c r="I589" s="1" t="str">
        <f>+IF(ISNA(VLOOKUP(E589,'2015outdoor'!E:F,2,FALSE)),"",VLOOKUP(E589,'2015outdoor'!E:F,2,FALSE))</f>
        <v/>
      </c>
      <c r="J589" s="14"/>
    </row>
    <row r="590" spans="1:10" ht="15.75" thickBot="1" x14ac:dyDescent="0.3">
      <c r="A590" s="1" t="s">
        <v>294</v>
      </c>
      <c r="B590" s="1" t="s">
        <v>1009</v>
      </c>
      <c r="C590" s="1" t="s">
        <v>1006</v>
      </c>
      <c r="D590" s="1" t="s">
        <v>1026</v>
      </c>
      <c r="E590" s="3" t="s">
        <v>296</v>
      </c>
      <c r="F590" s="3" t="s">
        <v>7</v>
      </c>
      <c r="G590" s="14">
        <v>1.0590277777777777E-2</v>
      </c>
      <c r="H590" s="9" t="s">
        <v>5</v>
      </c>
      <c r="I590" s="1" t="str">
        <f>+IF(ISNA(VLOOKUP(E590,'2015outdoor'!E:F,2,FALSE)),"",VLOOKUP(E590,'2015outdoor'!E:F,2,FALSE))</f>
        <v>Pisgah Forest NC</v>
      </c>
      <c r="J590" s="14"/>
    </row>
    <row r="591" spans="1:10" ht="15.75" thickBot="1" x14ac:dyDescent="0.3">
      <c r="A591" s="1" t="s">
        <v>305</v>
      </c>
      <c r="B591" s="1" t="s">
        <v>1011</v>
      </c>
      <c r="C591" s="1" t="s">
        <v>1006</v>
      </c>
      <c r="D591" s="1" t="s">
        <v>1026</v>
      </c>
      <c r="E591" s="3" t="s">
        <v>307</v>
      </c>
      <c r="F591" s="3" t="s">
        <v>7</v>
      </c>
      <c r="G591" s="14">
        <v>1.255787037037037E-2</v>
      </c>
      <c r="H591" s="9" t="s">
        <v>5</v>
      </c>
      <c r="I591" s="1" t="str">
        <f>+IF(ISNA(VLOOKUP(E591,'2015outdoor'!E:F,2,FALSE)),"",VLOOKUP(E591,'2015outdoor'!E:F,2,FALSE))</f>
        <v/>
      </c>
      <c r="J591" s="14"/>
    </row>
    <row r="592" spans="1:10" ht="15.75" thickBot="1" x14ac:dyDescent="0.3">
      <c r="A592" s="1" t="s">
        <v>291</v>
      </c>
      <c r="B592" s="1" t="s">
        <v>1008</v>
      </c>
      <c r="C592" s="1" t="s">
        <v>1006</v>
      </c>
      <c r="D592" s="1" t="s">
        <v>1026</v>
      </c>
      <c r="E592" s="3" t="s">
        <v>292</v>
      </c>
      <c r="F592" s="3" t="s">
        <v>7</v>
      </c>
      <c r="G592" s="14">
        <v>1.1574074074074075E-2</v>
      </c>
      <c r="H592" s="9" t="s">
        <v>5</v>
      </c>
      <c r="I592" s="1" t="str">
        <f>+IF(ISNA(VLOOKUP(E592,'2015outdoor'!E:F,2,FALSE)),"",VLOOKUP(E592,'2015outdoor'!E:F,2,FALSE))</f>
        <v/>
      </c>
      <c r="J592" s="14"/>
    </row>
    <row r="593" spans="1:10" ht="15.75" thickBot="1" x14ac:dyDescent="0.3">
      <c r="A593" s="1" t="s">
        <v>315</v>
      </c>
      <c r="B593" s="1" t="s">
        <v>1013</v>
      </c>
      <c r="C593" s="1" t="s">
        <v>1006</v>
      </c>
      <c r="D593" s="1" t="s">
        <v>1026</v>
      </c>
      <c r="E593" s="3" t="s">
        <v>280</v>
      </c>
      <c r="F593" s="3" t="s">
        <v>7</v>
      </c>
      <c r="G593" s="14">
        <v>1.3935185185185184E-2</v>
      </c>
      <c r="H593" s="9" t="s">
        <v>5</v>
      </c>
      <c r="I593" s="1" t="str">
        <f>+IF(ISNA(VLOOKUP(E593,'2015outdoor'!E:F,2,FALSE)),"",VLOOKUP(E593,'2015outdoor'!E:F,2,FALSE))</f>
        <v/>
      </c>
      <c r="J593" s="14"/>
    </row>
    <row r="594" spans="1:10" ht="15.75" thickBot="1" x14ac:dyDescent="0.3">
      <c r="A594" s="1" t="s">
        <v>311</v>
      </c>
      <c r="B594" s="1" t="s">
        <v>1012</v>
      </c>
      <c r="C594" s="1" t="s">
        <v>1006</v>
      </c>
      <c r="D594" s="1" t="s">
        <v>1026</v>
      </c>
      <c r="E594" s="3" t="s">
        <v>312</v>
      </c>
      <c r="F594" s="3" t="s">
        <v>7</v>
      </c>
      <c r="G594" s="14">
        <v>1.2062962962962963E-2</v>
      </c>
      <c r="H594" s="9" t="s">
        <v>5</v>
      </c>
      <c r="I594" s="1" t="str">
        <f>+IF(ISNA(VLOOKUP(E594,'2015outdoor'!E:F,2,FALSE)),"",VLOOKUP(E594,'2015outdoor'!E:F,2,FALSE))</f>
        <v/>
      </c>
      <c r="J594" s="14"/>
    </row>
    <row r="595" spans="1:10" ht="15.75" thickBot="1" x14ac:dyDescent="0.3">
      <c r="A595" s="1" t="s">
        <v>298</v>
      </c>
      <c r="B595" s="1" t="s">
        <v>1010</v>
      </c>
      <c r="C595" s="1" t="s">
        <v>1006</v>
      </c>
      <c r="D595" s="1" t="s">
        <v>1026</v>
      </c>
      <c r="E595" s="3" t="s">
        <v>270</v>
      </c>
      <c r="F595" s="3" t="s">
        <v>7</v>
      </c>
      <c r="G595" s="14">
        <v>1.2731481481481481E-2</v>
      </c>
      <c r="H595" s="9" t="s">
        <v>5</v>
      </c>
      <c r="I595" s="1" t="str">
        <f>+IF(ISNA(VLOOKUP(E595,'2015outdoor'!E:F,2,FALSE)),"",VLOOKUP(E595,'2015outdoor'!E:F,2,FALSE))</f>
        <v/>
      </c>
      <c r="J595" s="14"/>
    </row>
    <row r="596" spans="1:10" ht="15.75" thickBot="1" x14ac:dyDescent="0.3">
      <c r="A596" s="1" t="s">
        <v>305</v>
      </c>
      <c r="B596" s="1" t="s">
        <v>1011</v>
      </c>
      <c r="C596" s="1" t="s">
        <v>1006</v>
      </c>
      <c r="D596" s="1" t="s">
        <v>1026</v>
      </c>
      <c r="E596" s="3" t="s">
        <v>270</v>
      </c>
      <c r="F596" s="3" t="s">
        <v>7</v>
      </c>
      <c r="G596" s="14">
        <v>1.1921296296296298E-2</v>
      </c>
      <c r="H596" s="9" t="s">
        <v>5</v>
      </c>
      <c r="I596" s="1" t="str">
        <f>+IF(ISNA(VLOOKUP(E596,'2015outdoor'!E:F,2,FALSE)),"",VLOOKUP(E596,'2015outdoor'!E:F,2,FALSE))</f>
        <v/>
      </c>
      <c r="J596" s="14"/>
    </row>
    <row r="597" spans="1:10" ht="15.75" thickBot="1" x14ac:dyDescent="0.3">
      <c r="A597" s="1" t="s">
        <v>298</v>
      </c>
      <c r="B597" s="1" t="s">
        <v>1010</v>
      </c>
      <c r="C597" s="1" t="s">
        <v>1006</v>
      </c>
      <c r="D597" s="1" t="s">
        <v>1026</v>
      </c>
      <c r="E597" s="3" t="s">
        <v>300</v>
      </c>
      <c r="F597" s="3" t="s">
        <v>7</v>
      </c>
      <c r="G597" s="14">
        <v>1.3263888888888889E-2</v>
      </c>
      <c r="H597" s="9" t="s">
        <v>5</v>
      </c>
      <c r="I597" s="1" t="str">
        <f>+IF(ISNA(VLOOKUP(E597,'2015outdoor'!E:F,2,FALSE)),"",VLOOKUP(E597,'2015outdoor'!E:F,2,FALSE))</f>
        <v>Santa Teresa NM</v>
      </c>
      <c r="J597" s="14"/>
    </row>
    <row r="598" spans="1:10" ht="15.75" thickBot="1" x14ac:dyDescent="0.3">
      <c r="A598" s="1" t="s">
        <v>315</v>
      </c>
      <c r="B598" s="1" t="s">
        <v>1013</v>
      </c>
      <c r="C598" s="1" t="s">
        <v>1006</v>
      </c>
      <c r="D598" s="1" t="s">
        <v>1026</v>
      </c>
      <c r="E598" s="3" t="s">
        <v>316</v>
      </c>
      <c r="F598" s="3" t="s">
        <v>7</v>
      </c>
      <c r="G598" s="14">
        <v>1.6666666666666666E-2</v>
      </c>
      <c r="H598" s="9" t="s">
        <v>5</v>
      </c>
      <c r="I598" s="1" t="str">
        <f>+IF(ISNA(VLOOKUP(E598,'2015outdoor'!E:F,2,FALSE)),"",VLOOKUP(E598,'2015outdoor'!E:F,2,FALSE))</f>
        <v/>
      </c>
      <c r="J598" s="14"/>
    </row>
    <row r="599" spans="1:10" ht="15.75" thickBot="1" x14ac:dyDescent="0.3">
      <c r="A599" s="1" t="s">
        <v>309</v>
      </c>
      <c r="B599" s="1" t="s">
        <v>1011</v>
      </c>
      <c r="C599" s="1" t="s">
        <v>1007</v>
      </c>
      <c r="D599" s="1" t="s">
        <v>1026</v>
      </c>
      <c r="E599" s="3" t="s">
        <v>274</v>
      </c>
      <c r="F599" s="3" t="s">
        <v>7</v>
      </c>
      <c r="G599" s="14">
        <v>1.3449074074074073E-2</v>
      </c>
      <c r="H599" s="9" t="s">
        <v>5</v>
      </c>
      <c r="I599" s="1" t="str">
        <f>+IF(ISNA(VLOOKUP(E599,'2015outdoor'!E:F,2,FALSE)),"",VLOOKUP(E599,'2015outdoor'!E:F,2,FALSE))</f>
        <v/>
      </c>
      <c r="J599" s="14"/>
    </row>
    <row r="600" spans="1:10" ht="15.75" thickBot="1" x14ac:dyDescent="0.3">
      <c r="A600" s="1" t="s">
        <v>298</v>
      </c>
      <c r="B600" s="1" t="s">
        <v>1010</v>
      </c>
      <c r="C600" s="1" t="s">
        <v>1006</v>
      </c>
      <c r="D600" s="1" t="s">
        <v>1026</v>
      </c>
      <c r="E600" s="3" t="s">
        <v>299</v>
      </c>
      <c r="F600" s="3" t="s">
        <v>7</v>
      </c>
      <c r="G600" s="14">
        <v>1.1042361111111112E-2</v>
      </c>
      <c r="H600" s="9" t="s">
        <v>5</v>
      </c>
      <c r="I600" s="1" t="str">
        <f>+IF(ISNA(VLOOKUP(E600,'2015outdoor'!E:F,2,FALSE)),"",VLOOKUP(E600,'2015outdoor'!E:F,2,FALSE))</f>
        <v>Worcester MA</v>
      </c>
      <c r="J600" s="14"/>
    </row>
    <row r="601" spans="1:10" ht="15.75" thickBot="1" x14ac:dyDescent="0.3">
      <c r="A601" s="1" t="s">
        <v>309</v>
      </c>
      <c r="B601" s="1" t="s">
        <v>1011</v>
      </c>
      <c r="C601" s="1" t="s">
        <v>1007</v>
      </c>
      <c r="D601" s="1" t="s">
        <v>1026</v>
      </c>
      <c r="E601" s="3" t="s">
        <v>273</v>
      </c>
      <c r="F601" s="3" t="s">
        <v>7</v>
      </c>
      <c r="G601" s="14">
        <v>1.3668981481481482E-2</v>
      </c>
      <c r="H601" s="9" t="s">
        <v>5</v>
      </c>
      <c r="I601" s="1" t="str">
        <f>+IF(ISNA(VLOOKUP(E601,'2015outdoor'!E:F,2,FALSE)),"",VLOOKUP(E601,'2015outdoor'!E:F,2,FALSE))</f>
        <v/>
      </c>
      <c r="J601" s="14"/>
    </row>
    <row r="602" spans="1:10" ht="15.75" thickBot="1" x14ac:dyDescent="0.3">
      <c r="A602" s="1" t="s">
        <v>318</v>
      </c>
      <c r="B602" s="1" t="s">
        <v>1015</v>
      </c>
      <c r="C602" s="1" t="s">
        <v>1006</v>
      </c>
      <c r="D602" s="1" t="s">
        <v>1026</v>
      </c>
      <c r="E602" s="3" t="s">
        <v>238</v>
      </c>
      <c r="F602" s="3" t="s">
        <v>7</v>
      </c>
      <c r="G602" s="14">
        <v>1.7320601851851851E-2</v>
      </c>
      <c r="H602" s="9" t="s">
        <v>5</v>
      </c>
      <c r="I602" s="1" t="str">
        <f>+IF(ISNA(VLOOKUP(E602,'2015outdoor'!E:F,2,FALSE)),"",VLOOKUP(E602,'2015outdoor'!E:F,2,FALSE))</f>
        <v/>
      </c>
      <c r="J602" s="14"/>
    </row>
    <row r="603" spans="1:10" ht="15.75" thickBot="1" x14ac:dyDescent="0.3">
      <c r="A603" s="1" t="s">
        <v>297</v>
      </c>
      <c r="B603" s="1" t="s">
        <v>1009</v>
      </c>
      <c r="C603" s="1" t="s">
        <v>1007</v>
      </c>
      <c r="D603" s="1" t="s">
        <v>1026</v>
      </c>
      <c r="E603" s="3" t="s">
        <v>210</v>
      </c>
      <c r="F603" s="3" t="s">
        <v>7</v>
      </c>
      <c r="G603" s="14">
        <v>1.3506944444444445E-2</v>
      </c>
      <c r="H603" s="9" t="s">
        <v>5</v>
      </c>
      <c r="I603" s="1" t="str">
        <f>+IF(ISNA(VLOOKUP(E603,'2015outdoor'!E:F,2,FALSE)),"",VLOOKUP(E603,'2015outdoor'!E:F,2,FALSE))</f>
        <v/>
      </c>
      <c r="J603" s="14"/>
    </row>
    <row r="604" spans="1:10" ht="15.75" thickBot="1" x14ac:dyDescent="0.3">
      <c r="A604" s="1" t="s">
        <v>297</v>
      </c>
      <c r="B604" s="1" t="s">
        <v>1009</v>
      </c>
      <c r="C604" s="1" t="s">
        <v>1007</v>
      </c>
      <c r="D604" s="1" t="s">
        <v>1026</v>
      </c>
      <c r="E604" s="3" t="s">
        <v>258</v>
      </c>
      <c r="F604" s="3" t="s">
        <v>7</v>
      </c>
      <c r="G604" s="14">
        <v>1.3775694444444445E-2</v>
      </c>
      <c r="H604" s="9" t="s">
        <v>5</v>
      </c>
      <c r="I604" s="1" t="str">
        <f>+IF(ISNA(VLOOKUP(E604,'2015outdoor'!E:F,2,FALSE)),"",VLOOKUP(E604,'2015outdoor'!E:F,2,FALSE))</f>
        <v>Purchase NY</v>
      </c>
      <c r="J604" s="14"/>
    </row>
    <row r="605" spans="1:10" ht="15.75" thickBot="1" x14ac:dyDescent="0.3">
      <c r="A605" s="1" t="s">
        <v>318</v>
      </c>
      <c r="B605" s="1" t="s">
        <v>1015</v>
      </c>
      <c r="C605" s="1" t="s">
        <v>1006</v>
      </c>
      <c r="D605" s="1" t="s">
        <v>1026</v>
      </c>
      <c r="E605" s="3" t="s">
        <v>319</v>
      </c>
      <c r="F605" s="3" t="s">
        <v>7</v>
      </c>
      <c r="G605" s="14">
        <v>1.8402777777777778E-2</v>
      </c>
      <c r="H605" s="9" t="s">
        <v>5</v>
      </c>
      <c r="I605" s="1" t="str">
        <f>+IF(ISNA(VLOOKUP(E605,'2015outdoor'!E:F,2,FALSE)),"",VLOOKUP(E605,'2015outdoor'!E:F,2,FALSE))</f>
        <v/>
      </c>
      <c r="J605" s="14"/>
    </row>
    <row r="606" spans="1:10" ht="15.75" thickBot="1" x14ac:dyDescent="0.3">
      <c r="A606" s="1" t="s">
        <v>293</v>
      </c>
      <c r="B606" s="1" t="s">
        <v>1008</v>
      </c>
      <c r="C606" s="1" t="s">
        <v>1007</v>
      </c>
      <c r="D606" s="1" t="s">
        <v>1026</v>
      </c>
      <c r="E606" s="3" t="s">
        <v>251</v>
      </c>
      <c r="F606" s="3" t="s">
        <v>7</v>
      </c>
      <c r="G606" s="14" t="s">
        <v>17</v>
      </c>
      <c r="H606" s="9" t="s">
        <v>5</v>
      </c>
      <c r="I606" s="1" t="str">
        <f>+IF(ISNA(VLOOKUP(E606,'2015outdoor'!E:F,2,FALSE)),"",VLOOKUP(E606,'2015outdoor'!E:F,2,FALSE))</f>
        <v>Indianapolis IN</v>
      </c>
      <c r="J606" s="14"/>
    </row>
    <row r="607" spans="1:10" ht="15.75" thickBot="1" x14ac:dyDescent="0.3">
      <c r="A607" s="1" t="s">
        <v>322</v>
      </c>
      <c r="B607" s="1" t="s">
        <v>1016</v>
      </c>
      <c r="C607" s="1" t="s">
        <v>1007</v>
      </c>
      <c r="D607" s="1" t="s">
        <v>1026</v>
      </c>
      <c r="E607" s="3" t="s">
        <v>243</v>
      </c>
      <c r="F607" s="3" t="s">
        <v>7</v>
      </c>
      <c r="G607" s="14">
        <v>1.9618055555555555E-2</v>
      </c>
      <c r="H607" s="9" t="s">
        <v>5</v>
      </c>
      <c r="I607" s="1" t="str">
        <f>+IF(ISNA(VLOOKUP(E607,'2015outdoor'!E:F,2,FALSE)),"",VLOOKUP(E607,'2015outdoor'!E:F,2,FALSE))</f>
        <v/>
      </c>
      <c r="J607" s="14"/>
    </row>
    <row r="608" spans="1:10" ht="15.75" thickBot="1" x14ac:dyDescent="0.3">
      <c r="A608" s="1" t="s">
        <v>303</v>
      </c>
      <c r="B608" s="1" t="s">
        <v>1010</v>
      </c>
      <c r="C608" s="1" t="s">
        <v>1007</v>
      </c>
      <c r="D608" s="1" t="s">
        <v>1026</v>
      </c>
      <c r="E608" s="3" t="s">
        <v>267</v>
      </c>
      <c r="F608" s="3" t="s">
        <v>7</v>
      </c>
      <c r="G608" s="14">
        <v>1.3651736111111111E-2</v>
      </c>
      <c r="H608" s="9" t="s">
        <v>5</v>
      </c>
      <c r="I608" s="1" t="str">
        <f>+IF(ISNA(VLOOKUP(E608,'2015outdoor'!E:F,2,FALSE)),"",VLOOKUP(E608,'2015outdoor'!E:F,2,FALSE))</f>
        <v/>
      </c>
      <c r="J608" s="14"/>
    </row>
    <row r="609" spans="1:10" ht="15.75" thickBot="1" x14ac:dyDescent="0.3">
      <c r="A609" s="1" t="s">
        <v>298</v>
      </c>
      <c r="B609" s="1" t="s">
        <v>1010</v>
      </c>
      <c r="C609" s="1" t="s">
        <v>1006</v>
      </c>
      <c r="D609" s="1" t="s">
        <v>1026</v>
      </c>
      <c r="E609" s="3" t="s">
        <v>302</v>
      </c>
      <c r="F609" s="3" t="s">
        <v>7</v>
      </c>
      <c r="G609" s="14">
        <v>1.1631944444444445E-2</v>
      </c>
      <c r="H609" s="9" t="s">
        <v>5</v>
      </c>
      <c r="I609" s="1" t="str">
        <f>+IF(ISNA(VLOOKUP(E609,'2015outdoor'!E:F,2,FALSE)),"",VLOOKUP(E609,'2015outdoor'!E:F,2,FALSE))</f>
        <v>Allentown PA</v>
      </c>
      <c r="J609" s="14"/>
    </row>
    <row r="610" spans="1:10" ht="15.75" thickBot="1" x14ac:dyDescent="0.3">
      <c r="A610" s="1" t="s">
        <v>322</v>
      </c>
      <c r="B610" s="1" t="s">
        <v>1016</v>
      </c>
      <c r="C610" s="1" t="s">
        <v>1007</v>
      </c>
      <c r="D610" s="1" t="s">
        <v>1026</v>
      </c>
      <c r="E610" s="3" t="s">
        <v>242</v>
      </c>
      <c r="F610" s="3" t="s">
        <v>7</v>
      </c>
      <c r="G610" s="14"/>
      <c r="H610" s="9" t="s">
        <v>5</v>
      </c>
      <c r="I610" s="1" t="str">
        <f>+IF(ISNA(VLOOKUP(E610,'2015outdoor'!E:F,2,FALSE)),"",VLOOKUP(E610,'2015outdoor'!E:F,2,FALSE))</f>
        <v/>
      </c>
      <c r="J610" s="14"/>
    </row>
    <row r="611" spans="1:10" ht="15.75" thickBot="1" x14ac:dyDescent="0.3">
      <c r="A611" s="1" t="s">
        <v>305</v>
      </c>
      <c r="B611" s="1" t="s">
        <v>1011</v>
      </c>
      <c r="C611" s="1" t="s">
        <v>1006</v>
      </c>
      <c r="D611" s="1" t="s">
        <v>1026</v>
      </c>
      <c r="E611" s="3" t="s">
        <v>306</v>
      </c>
      <c r="F611" s="3" t="s">
        <v>7</v>
      </c>
      <c r="G611" s="14">
        <v>1.3449074074074073E-2</v>
      </c>
      <c r="H611" s="9" t="s">
        <v>5</v>
      </c>
      <c r="I611" s="1" t="str">
        <f>+IF(ISNA(VLOOKUP(E611,'2015outdoor'!E:F,2,FALSE)),"",VLOOKUP(E611,'2015outdoor'!E:F,2,FALSE))</f>
        <v/>
      </c>
      <c r="J611" s="14"/>
    </row>
    <row r="612" spans="1:10" ht="15.75" thickBot="1" x14ac:dyDescent="0.3">
      <c r="A612" s="1" t="s">
        <v>294</v>
      </c>
      <c r="B612" s="1" t="s">
        <v>1009</v>
      </c>
      <c r="C612" s="1" t="s">
        <v>1006</v>
      </c>
      <c r="D612" s="1" t="s">
        <v>1026</v>
      </c>
      <c r="E612" s="3" t="s">
        <v>295</v>
      </c>
      <c r="F612" s="3" t="s">
        <v>7</v>
      </c>
      <c r="G612" s="14">
        <v>1.0763888888888891E-2</v>
      </c>
      <c r="H612" s="9" t="s">
        <v>5</v>
      </c>
      <c r="I612" s="1" t="str">
        <f>+IF(ISNA(VLOOKUP(E612,'2015outdoor'!E:F,2,FALSE)),"",VLOOKUP(E612,'2015outdoor'!E:F,2,FALSE))</f>
        <v/>
      </c>
      <c r="J612" s="14"/>
    </row>
    <row r="613" spans="1:10" ht="15.75" thickBot="1" x14ac:dyDescent="0.3">
      <c r="A613" s="1" t="s">
        <v>317</v>
      </c>
      <c r="B613" s="1" t="s">
        <v>1014</v>
      </c>
      <c r="C613" s="1" t="s">
        <v>1006</v>
      </c>
      <c r="D613" s="1" t="s">
        <v>1026</v>
      </c>
      <c r="E613" s="3" t="s">
        <v>286</v>
      </c>
      <c r="F613" s="3" t="s">
        <v>7</v>
      </c>
      <c r="G613" s="14">
        <v>1.5509259259259257E-2</v>
      </c>
      <c r="H613" s="9" t="s">
        <v>5</v>
      </c>
      <c r="I613" s="1" t="str">
        <f>+IF(ISNA(VLOOKUP(E613,'2015outdoor'!E:F,2,FALSE)),"",VLOOKUP(E613,'2015outdoor'!E:F,2,FALSE))</f>
        <v/>
      </c>
      <c r="J613" s="14"/>
    </row>
    <row r="614" spans="1:10" ht="15.75" thickBot="1" x14ac:dyDescent="0.3">
      <c r="A614" s="1" t="s">
        <v>311</v>
      </c>
      <c r="B614" s="1" t="s">
        <v>1012</v>
      </c>
      <c r="C614" s="1" t="s">
        <v>1006</v>
      </c>
      <c r="D614" s="1" t="s">
        <v>1026</v>
      </c>
      <c r="E614" s="3" t="s">
        <v>313</v>
      </c>
      <c r="F614" s="3" t="s">
        <v>7</v>
      </c>
      <c r="G614" s="14">
        <v>1.3901620370370371E-2</v>
      </c>
      <c r="H614" s="9" t="s">
        <v>5</v>
      </c>
      <c r="I614" s="1" t="str">
        <f>+IF(ISNA(VLOOKUP(E614,'2015outdoor'!E:F,2,FALSE)),"",VLOOKUP(E614,'2015outdoor'!E:F,2,FALSE))</f>
        <v/>
      </c>
      <c r="J614" s="14"/>
    </row>
    <row r="615" spans="1:10" ht="15.75" thickBot="1" x14ac:dyDescent="0.3">
      <c r="A615" s="1" t="s">
        <v>320</v>
      </c>
      <c r="B615" s="1" t="s">
        <v>1016</v>
      </c>
      <c r="C615" s="1" t="s">
        <v>1006</v>
      </c>
      <c r="D615" s="1" t="s">
        <v>1026</v>
      </c>
      <c r="E615" s="3" t="s">
        <v>321</v>
      </c>
      <c r="F615" s="3" t="s">
        <v>7</v>
      </c>
      <c r="G615" s="14">
        <v>2.5995370370370367E-2</v>
      </c>
      <c r="H615" s="9" t="s">
        <v>5</v>
      </c>
      <c r="I615" s="1" t="str">
        <f>+IF(ISNA(VLOOKUP(E615,'2015outdoor'!E:F,2,FALSE)),"",VLOOKUP(E615,'2015outdoor'!E:F,2,FALSE))</f>
        <v/>
      </c>
      <c r="J615" s="14"/>
    </row>
    <row r="616" spans="1:10" ht="15.75" thickBot="1" x14ac:dyDescent="0.3">
      <c r="A616" s="1" t="s">
        <v>315</v>
      </c>
      <c r="B616" s="1" t="s">
        <v>1013</v>
      </c>
      <c r="C616" s="1" t="s">
        <v>1006</v>
      </c>
      <c r="D616" s="1" t="s">
        <v>1026</v>
      </c>
      <c r="E616" s="3" t="s">
        <v>231</v>
      </c>
      <c r="F616" s="3" t="s">
        <v>7</v>
      </c>
      <c r="G616" s="14">
        <v>1.3720254629629629E-2</v>
      </c>
      <c r="H616" s="9" t="s">
        <v>5</v>
      </c>
      <c r="I616" s="1" t="str">
        <f>+IF(ISNA(VLOOKUP(E616,'2015outdoor'!E:F,2,FALSE)),"",VLOOKUP(E616,'2015outdoor'!E:F,2,FALSE))</f>
        <v/>
      </c>
      <c r="J616" s="14"/>
    </row>
    <row r="617" spans="1:10" ht="15.75" thickBot="1" x14ac:dyDescent="0.3">
      <c r="A617" s="1" t="s">
        <v>309</v>
      </c>
      <c r="B617" s="1" t="s">
        <v>1011</v>
      </c>
      <c r="C617" s="1" t="s">
        <v>1007</v>
      </c>
      <c r="D617" s="1" t="s">
        <v>1026</v>
      </c>
      <c r="E617" s="3" t="s">
        <v>310</v>
      </c>
      <c r="F617" s="3" t="s">
        <v>7</v>
      </c>
      <c r="G617" s="14">
        <v>1.5972222222222224E-2</v>
      </c>
      <c r="H617" s="9" t="s">
        <v>5</v>
      </c>
      <c r="I617" s="1" t="str">
        <f>+IF(ISNA(VLOOKUP(E617,'2015outdoor'!E:F,2,FALSE)),"",VLOOKUP(E617,'2015outdoor'!E:F,2,FALSE))</f>
        <v/>
      </c>
      <c r="J617" s="14"/>
    </row>
    <row r="618" spans="1:10" ht="15.75" thickBot="1" x14ac:dyDescent="0.3">
      <c r="A618" s="1" t="s">
        <v>315</v>
      </c>
      <c r="B618" s="1" t="s">
        <v>1013</v>
      </c>
      <c r="C618" s="1" t="s">
        <v>1006</v>
      </c>
      <c r="D618" s="1" t="s">
        <v>1026</v>
      </c>
      <c r="E618" s="3" t="s">
        <v>279</v>
      </c>
      <c r="F618" s="3" t="s">
        <v>7</v>
      </c>
      <c r="G618" s="14">
        <v>1.4583333333333332E-2</v>
      </c>
      <c r="H618" s="9" t="s">
        <v>5</v>
      </c>
      <c r="I618" s="1" t="str">
        <f>+IF(ISNA(VLOOKUP(E618,'2015outdoor'!E:F,2,FALSE)),"",VLOOKUP(E618,'2015outdoor'!E:F,2,FALSE))</f>
        <v/>
      </c>
      <c r="J618" s="14"/>
    </row>
    <row r="619" spans="1:10" ht="15.75" thickBot="1" x14ac:dyDescent="0.3">
      <c r="A619" s="1" t="s">
        <v>303</v>
      </c>
      <c r="B619" s="1" t="s">
        <v>1010</v>
      </c>
      <c r="C619" s="1" t="s">
        <v>1007</v>
      </c>
      <c r="D619" s="1" t="s">
        <v>1026</v>
      </c>
      <c r="E619" s="3" t="s">
        <v>304</v>
      </c>
      <c r="F619" s="3" t="s">
        <v>7</v>
      </c>
      <c r="G619" s="14"/>
      <c r="H619" s="9" t="s">
        <v>5</v>
      </c>
      <c r="I619" s="1" t="str">
        <f>+IF(ISNA(VLOOKUP(E619,'2015outdoor'!E:F,2,FALSE)),"",VLOOKUP(E619,'2015outdoor'!E:F,2,FALSE))</f>
        <v>Kennesaw GA</v>
      </c>
      <c r="J619" s="14"/>
    </row>
    <row r="620" spans="1:10" ht="15.75" thickBot="1" x14ac:dyDescent="0.3">
      <c r="A620" s="1" t="s">
        <v>298</v>
      </c>
      <c r="B620" s="1" t="s">
        <v>1010</v>
      </c>
      <c r="C620" s="1" t="s">
        <v>1006</v>
      </c>
      <c r="D620" s="1" t="s">
        <v>1026</v>
      </c>
      <c r="E620" s="3" t="s">
        <v>301</v>
      </c>
      <c r="F620" s="3" t="s">
        <v>7</v>
      </c>
      <c r="G620" s="14">
        <v>1.2442129629629629E-2</v>
      </c>
      <c r="H620" s="9" t="s">
        <v>5</v>
      </c>
      <c r="I620" s="1" t="str">
        <f>+IF(ISNA(VLOOKUP(E620,'2015outdoor'!E:F,2,FALSE)),"",VLOOKUP(E620,'2015outdoor'!E:F,2,FALSE))</f>
        <v/>
      </c>
      <c r="J620" s="14"/>
    </row>
    <row r="621" spans="1:10" ht="15.75" thickBot="1" x14ac:dyDescent="0.3">
      <c r="A621" s="1" t="s">
        <v>458</v>
      </c>
      <c r="B621" s="1" t="s">
        <v>1015</v>
      </c>
      <c r="C621" s="1" t="s">
        <v>1007</v>
      </c>
      <c r="D621" s="1" t="s">
        <v>1036</v>
      </c>
      <c r="E621" s="3" t="s">
        <v>463</v>
      </c>
      <c r="F621" s="3" t="s">
        <v>7</v>
      </c>
      <c r="G621" s="13">
        <v>2.7951388888888887E-2</v>
      </c>
      <c r="H621" s="9" t="s">
        <v>5</v>
      </c>
      <c r="I621" s="1" t="str">
        <f>+IF(ISNA(VLOOKUP(E621,'2015outdoor'!E:F,2,FALSE)),"",VLOOKUP(E621,'2015outdoor'!E:F,2,FALSE))</f>
        <v/>
      </c>
      <c r="J621" s="14"/>
    </row>
    <row r="622" spans="1:10" ht="15.75" thickBot="1" x14ac:dyDescent="0.3">
      <c r="A622" s="1" t="s">
        <v>450</v>
      </c>
      <c r="B622" s="1" t="s">
        <v>1014</v>
      </c>
      <c r="C622" s="1" t="s">
        <v>1007</v>
      </c>
      <c r="D622" s="1" t="s">
        <v>1036</v>
      </c>
      <c r="E622" s="3" t="s">
        <v>455</v>
      </c>
      <c r="F622" s="3" t="s">
        <v>7</v>
      </c>
      <c r="G622" s="13">
        <v>2.7557870370370368E-2</v>
      </c>
      <c r="H622" s="9" t="s">
        <v>5</v>
      </c>
      <c r="I622" s="1" t="str">
        <f>+IF(ISNA(VLOOKUP(E622,'2015outdoor'!E:F,2,FALSE)),"",VLOOKUP(E622,'2015outdoor'!E:F,2,FALSE))</f>
        <v/>
      </c>
      <c r="J622" s="14"/>
    </row>
    <row r="623" spans="1:10" ht="15.75" thickBot="1" x14ac:dyDescent="0.3">
      <c r="A623" s="1" t="s">
        <v>417</v>
      </c>
      <c r="B623" s="1" t="s">
        <v>1010</v>
      </c>
      <c r="C623" s="1" t="s">
        <v>1006</v>
      </c>
      <c r="D623" s="1" t="s">
        <v>1036</v>
      </c>
      <c r="E623" s="3" t="s">
        <v>419</v>
      </c>
      <c r="F623" s="3" t="s">
        <v>7</v>
      </c>
      <c r="G623" s="13">
        <v>2.0606481481481479E-2</v>
      </c>
      <c r="H623" s="9" t="s">
        <v>5</v>
      </c>
      <c r="I623" s="1" t="str">
        <f>+IF(ISNA(VLOOKUP(E623,'2015outdoor'!E:F,2,FALSE)),"",VLOOKUP(E623,'2015outdoor'!E:F,2,FALSE))</f>
        <v/>
      </c>
      <c r="J623" s="14"/>
    </row>
    <row r="624" spans="1:10" ht="15.75" thickBot="1" x14ac:dyDescent="0.3">
      <c r="A624" s="1" t="s">
        <v>465</v>
      </c>
      <c r="B624" s="1" t="s">
        <v>1016</v>
      </c>
      <c r="C624" s="1" t="s">
        <v>1006</v>
      </c>
      <c r="D624" s="1" t="s">
        <v>1036</v>
      </c>
      <c r="E624" s="3" t="s">
        <v>466</v>
      </c>
      <c r="F624" s="3" t="s">
        <v>7</v>
      </c>
      <c r="G624" s="13">
        <v>2.4155092592592589E-2</v>
      </c>
      <c r="H624" s="9" t="s">
        <v>5</v>
      </c>
      <c r="I624" s="1" t="str">
        <f>+IF(ISNA(VLOOKUP(E624,'2015outdoor'!E:F,2,FALSE)),"",VLOOKUP(E624,'2015outdoor'!E:F,2,FALSE))</f>
        <v/>
      </c>
      <c r="J624" s="14"/>
    </row>
    <row r="625" spans="1:10" ht="15.75" thickBot="1" x14ac:dyDescent="0.3">
      <c r="A625" s="1" t="s">
        <v>425</v>
      </c>
      <c r="B625" s="1" t="s">
        <v>1011</v>
      </c>
      <c r="C625" s="1" t="s">
        <v>1007</v>
      </c>
      <c r="D625" s="1" t="s">
        <v>1036</v>
      </c>
      <c r="E625" s="3" t="s">
        <v>426</v>
      </c>
      <c r="F625" s="3" t="s">
        <v>7</v>
      </c>
      <c r="G625" s="13">
        <v>2.0057870370370368E-2</v>
      </c>
      <c r="H625" s="9" t="s">
        <v>5</v>
      </c>
      <c r="I625" s="1" t="str">
        <f>+IF(ISNA(VLOOKUP(E625,'2015outdoor'!E:F,2,FALSE)),"",VLOOKUP(E625,'2015outdoor'!E:F,2,FALSE))</f>
        <v/>
      </c>
      <c r="J625" s="14"/>
    </row>
    <row r="626" spans="1:10" ht="15.75" thickBot="1" x14ac:dyDescent="0.3">
      <c r="A626" s="1" t="s">
        <v>450</v>
      </c>
      <c r="B626" s="1" t="s">
        <v>1014</v>
      </c>
      <c r="C626" s="1" t="s">
        <v>1007</v>
      </c>
      <c r="D626" s="1" t="s">
        <v>1036</v>
      </c>
      <c r="E626" s="3" t="s">
        <v>452</v>
      </c>
      <c r="F626" s="3" t="s">
        <v>7</v>
      </c>
      <c r="G626" s="13"/>
      <c r="H626" s="9" t="s">
        <v>5</v>
      </c>
      <c r="I626" s="1" t="str">
        <f>+IF(ISNA(VLOOKUP(E626,'2015outdoor'!E:F,2,FALSE)),"",VLOOKUP(E626,'2015outdoor'!E:F,2,FALSE))</f>
        <v/>
      </c>
      <c r="J626" s="14"/>
    </row>
    <row r="627" spans="1:10" ht="15.75" thickBot="1" x14ac:dyDescent="0.3">
      <c r="A627" s="1" t="s">
        <v>430</v>
      </c>
      <c r="B627" s="1" t="s">
        <v>1012</v>
      </c>
      <c r="C627" s="1" t="s">
        <v>1007</v>
      </c>
      <c r="D627" s="1" t="s">
        <v>1036</v>
      </c>
      <c r="E627" s="3" t="s">
        <v>433</v>
      </c>
      <c r="F627" s="3" t="s">
        <v>7</v>
      </c>
      <c r="G627" s="13">
        <v>2.2916666666666669E-2</v>
      </c>
      <c r="H627" s="9" t="s">
        <v>5</v>
      </c>
      <c r="I627" s="1" t="str">
        <f>+IF(ISNA(VLOOKUP(E627,'2015outdoor'!E:F,2,FALSE)),"",VLOOKUP(E627,'2015outdoor'!E:F,2,FALSE))</f>
        <v/>
      </c>
      <c r="J627" s="14"/>
    </row>
    <row r="628" spans="1:10" ht="15.75" thickBot="1" x14ac:dyDescent="0.3">
      <c r="A628" s="1" t="s">
        <v>458</v>
      </c>
      <c r="B628" s="1" t="s">
        <v>1015</v>
      </c>
      <c r="C628" s="1" t="s">
        <v>1007</v>
      </c>
      <c r="D628" s="1" t="s">
        <v>1036</v>
      </c>
      <c r="E628" s="3" t="s">
        <v>464</v>
      </c>
      <c r="F628" s="3" t="s">
        <v>7</v>
      </c>
      <c r="G628" s="13"/>
      <c r="H628" s="9" t="s">
        <v>5</v>
      </c>
      <c r="I628" s="1" t="str">
        <f>+IF(ISNA(VLOOKUP(E628,'2015outdoor'!E:F,2,FALSE)),"",VLOOKUP(E628,'2015outdoor'!E:F,2,FALSE))</f>
        <v/>
      </c>
      <c r="J628" s="14"/>
    </row>
    <row r="629" spans="1:10" ht="15.75" thickBot="1" x14ac:dyDescent="0.3">
      <c r="A629" s="1" t="s">
        <v>439</v>
      </c>
      <c r="B629" s="1" t="s">
        <v>1013</v>
      </c>
      <c r="C629" s="1" t="s">
        <v>1007</v>
      </c>
      <c r="D629" s="1" t="s">
        <v>1036</v>
      </c>
      <c r="E629" s="3" t="s">
        <v>440</v>
      </c>
      <c r="F629" s="3" t="s">
        <v>7</v>
      </c>
      <c r="G629" s="13">
        <v>2.4826388888888887E-2</v>
      </c>
      <c r="H629" s="9" t="s">
        <v>5</v>
      </c>
      <c r="I629" s="1" t="str">
        <f>+IF(ISNA(VLOOKUP(E629,'2015outdoor'!E:F,2,FALSE)),"",VLOOKUP(E629,'2015outdoor'!E:F,2,FALSE))</f>
        <v>Palm Springs CA</v>
      </c>
      <c r="J629" s="14"/>
    </row>
    <row r="630" spans="1:10" ht="15.75" thickBot="1" x14ac:dyDescent="0.3">
      <c r="A630" s="1" t="s">
        <v>421</v>
      </c>
      <c r="B630" s="1" t="s">
        <v>1011</v>
      </c>
      <c r="C630" s="1" t="s">
        <v>1006</v>
      </c>
      <c r="D630" s="1" t="s">
        <v>1036</v>
      </c>
      <c r="E630" s="3" t="s">
        <v>424</v>
      </c>
      <c r="F630" s="3" t="s">
        <v>7</v>
      </c>
      <c r="G630" s="13">
        <v>1.6666666666666666E-2</v>
      </c>
      <c r="H630" s="9" t="s">
        <v>5</v>
      </c>
      <c r="I630" s="1" t="str">
        <f>+IF(ISNA(VLOOKUP(E630,'2015outdoor'!E:F,2,FALSE)),"",VLOOKUP(E630,'2015outdoor'!E:F,2,FALSE))</f>
        <v/>
      </c>
      <c r="J630" s="14"/>
    </row>
    <row r="631" spans="1:10" ht="15.75" thickBot="1" x14ac:dyDescent="0.3">
      <c r="A631" s="1" t="s">
        <v>417</v>
      </c>
      <c r="B631" s="1" t="s">
        <v>1010</v>
      </c>
      <c r="C631" s="1" t="s">
        <v>1006</v>
      </c>
      <c r="D631" s="1" t="s">
        <v>1036</v>
      </c>
      <c r="E631" s="3" t="s">
        <v>420</v>
      </c>
      <c r="F631" s="3" t="s">
        <v>7</v>
      </c>
      <c r="G631" s="13">
        <v>1.6111111111111111E-2</v>
      </c>
      <c r="H631" s="9" t="s">
        <v>5</v>
      </c>
      <c r="I631" s="1" t="str">
        <f>+IF(ISNA(VLOOKUP(E631,'2015outdoor'!E:F,2,FALSE)),"",VLOOKUP(E631,'2015outdoor'!E:F,2,FALSE))</f>
        <v>Jackson MI</v>
      </c>
      <c r="J631" s="14"/>
    </row>
    <row r="632" spans="1:10" ht="15.75" thickBot="1" x14ac:dyDescent="0.3">
      <c r="A632" s="1" t="s">
        <v>439</v>
      </c>
      <c r="B632" s="1" t="s">
        <v>1013</v>
      </c>
      <c r="C632" s="1" t="s">
        <v>1007</v>
      </c>
      <c r="D632" s="1" t="s">
        <v>1036</v>
      </c>
      <c r="E632" s="3" t="s">
        <v>445</v>
      </c>
      <c r="F632" s="3" t="s">
        <v>7</v>
      </c>
      <c r="G632" s="13">
        <v>2.2831597222222222E-2</v>
      </c>
      <c r="H632" s="9" t="s">
        <v>5</v>
      </c>
      <c r="I632" s="1" t="str">
        <f>+IF(ISNA(VLOOKUP(E632,'2015outdoor'!E:F,2,FALSE)),"",VLOOKUP(E632,'2015outdoor'!E:F,2,FALSE))</f>
        <v/>
      </c>
      <c r="J632" s="14"/>
    </row>
    <row r="633" spans="1:10" ht="15.75" thickBot="1" x14ac:dyDescent="0.3">
      <c r="A633" s="1" t="s">
        <v>430</v>
      </c>
      <c r="B633" s="1" t="s">
        <v>1012</v>
      </c>
      <c r="C633" s="1" t="s">
        <v>1007</v>
      </c>
      <c r="D633" s="1" t="s">
        <v>1036</v>
      </c>
      <c r="E633" s="3" t="s">
        <v>431</v>
      </c>
      <c r="F633" s="3" t="s">
        <v>7</v>
      </c>
      <c r="G633" s="13" t="s">
        <v>17</v>
      </c>
      <c r="H633" s="9" t="s">
        <v>5</v>
      </c>
      <c r="I633" s="1" t="str">
        <f>+IF(ISNA(VLOOKUP(E633,'2015outdoor'!E:F,2,FALSE)),"",VLOOKUP(E633,'2015outdoor'!E:F,2,FALSE))</f>
        <v/>
      </c>
      <c r="J633" s="14"/>
    </row>
    <row r="634" spans="1:10" ht="15.75" thickBot="1" x14ac:dyDescent="0.3">
      <c r="A634" s="1" t="s">
        <v>439</v>
      </c>
      <c r="B634" s="1" t="s">
        <v>1013</v>
      </c>
      <c r="C634" s="1" t="s">
        <v>1007</v>
      </c>
      <c r="D634" s="1" t="s">
        <v>1036</v>
      </c>
      <c r="E634" s="3" t="s">
        <v>447</v>
      </c>
      <c r="F634" s="3" t="s">
        <v>7</v>
      </c>
      <c r="G634" s="13">
        <v>2.4270833333333335E-2</v>
      </c>
      <c r="H634" s="9" t="s">
        <v>5</v>
      </c>
      <c r="I634" s="1" t="str">
        <f>+IF(ISNA(VLOOKUP(E634,'2015outdoor'!E:F,2,FALSE)),"",VLOOKUP(E634,'2015outdoor'!E:F,2,FALSE))</f>
        <v/>
      </c>
      <c r="J634" s="14"/>
    </row>
    <row r="635" spans="1:10" ht="15.75" thickBot="1" x14ac:dyDescent="0.3">
      <c r="A635" s="1" t="s">
        <v>415</v>
      </c>
      <c r="B635" s="1" t="s">
        <v>1005</v>
      </c>
      <c r="C635" s="1" t="s">
        <v>1007</v>
      </c>
      <c r="D635" s="1" t="s">
        <v>1036</v>
      </c>
      <c r="E635" s="3" t="s">
        <v>416</v>
      </c>
      <c r="F635" s="3" t="s">
        <v>7</v>
      </c>
      <c r="G635" s="13">
        <v>1.7013888888888887E-2</v>
      </c>
      <c r="H635" s="9" t="s">
        <v>5</v>
      </c>
      <c r="I635" s="1" t="str">
        <f>+IF(ISNA(VLOOKUP(E635,'2015outdoor'!E:F,2,FALSE)),"",VLOOKUP(E635,'2015outdoor'!E:F,2,FALSE))</f>
        <v/>
      </c>
      <c r="J635" s="14"/>
    </row>
    <row r="636" spans="1:10" ht="15.75" thickBot="1" x14ac:dyDescent="0.3">
      <c r="A636" s="1" t="s">
        <v>450</v>
      </c>
      <c r="B636" s="1" t="s">
        <v>1014</v>
      </c>
      <c r="C636" s="1" t="s">
        <v>1007</v>
      </c>
      <c r="D636" s="1" t="s">
        <v>1036</v>
      </c>
      <c r="E636" s="3" t="s">
        <v>451</v>
      </c>
      <c r="F636" s="3" t="s">
        <v>7</v>
      </c>
      <c r="G636" s="13"/>
      <c r="H636" s="9" t="s">
        <v>5</v>
      </c>
      <c r="I636" s="1" t="str">
        <f>+IF(ISNA(VLOOKUP(E636,'2015outdoor'!E:F,2,FALSE)),"",VLOOKUP(E636,'2015outdoor'!E:F,2,FALSE))</f>
        <v/>
      </c>
      <c r="J636" s="14"/>
    </row>
    <row r="637" spans="1:10" ht="15.75" thickBot="1" x14ac:dyDescent="0.3">
      <c r="A637" s="1" t="s">
        <v>468</v>
      </c>
      <c r="B637" s="1" t="s">
        <v>1016</v>
      </c>
      <c r="C637" s="1" t="s">
        <v>1007</v>
      </c>
      <c r="D637" s="1" t="s">
        <v>1036</v>
      </c>
      <c r="E637" s="3" t="s">
        <v>469</v>
      </c>
      <c r="F637" s="3" t="s">
        <v>7</v>
      </c>
      <c r="G637" s="13">
        <v>3.0555555555555555E-2</v>
      </c>
      <c r="H637" s="9" t="s">
        <v>5</v>
      </c>
      <c r="I637" s="1" t="str">
        <f>+IF(ISNA(VLOOKUP(E637,'2015outdoor'!E:F,2,FALSE)),"",VLOOKUP(E637,'2015outdoor'!E:F,2,FALSE))</f>
        <v/>
      </c>
      <c r="J637" s="14"/>
    </row>
    <row r="638" spans="1:10" ht="15.75" thickBot="1" x14ac:dyDescent="0.3">
      <c r="A638" s="1" t="s">
        <v>458</v>
      </c>
      <c r="B638" s="1" t="s">
        <v>1015</v>
      </c>
      <c r="C638" s="1" t="s">
        <v>1007</v>
      </c>
      <c r="D638" s="1" t="s">
        <v>1036</v>
      </c>
      <c r="E638" s="3" t="s">
        <v>460</v>
      </c>
      <c r="F638" s="3" t="s">
        <v>7</v>
      </c>
      <c r="G638" s="13"/>
      <c r="H638" s="9" t="s">
        <v>5</v>
      </c>
      <c r="I638" s="1" t="str">
        <f>+IF(ISNA(VLOOKUP(E638,'2015outdoor'!E:F,2,FALSE)),"",VLOOKUP(E638,'2015outdoor'!E:F,2,FALSE))</f>
        <v/>
      </c>
      <c r="J638" s="14"/>
    </row>
    <row r="639" spans="1:10" ht="15.75" thickBot="1" x14ac:dyDescent="0.3">
      <c r="A639" s="1" t="s">
        <v>448</v>
      </c>
      <c r="B639" s="1" t="s">
        <v>1014</v>
      </c>
      <c r="C639" s="1" t="s">
        <v>1006</v>
      </c>
      <c r="D639" s="1" t="s">
        <v>1036</v>
      </c>
      <c r="E639" s="3" t="s">
        <v>449</v>
      </c>
      <c r="F639" s="3" t="s">
        <v>7</v>
      </c>
      <c r="G639" s="13">
        <v>2.361111111111111E-2</v>
      </c>
      <c r="H639" s="9" t="s">
        <v>5</v>
      </c>
      <c r="I639" s="1" t="str">
        <f>+IF(ISNA(VLOOKUP(E639,'2015outdoor'!E:F,2,FALSE)),"",VLOOKUP(E639,'2015outdoor'!E:F,2,FALSE))</f>
        <v/>
      </c>
      <c r="J639" s="14"/>
    </row>
    <row r="640" spans="1:10" ht="15.75" thickBot="1" x14ac:dyDescent="0.3">
      <c r="A640" s="1" t="s">
        <v>456</v>
      </c>
      <c r="B640" s="1" t="s">
        <v>1015</v>
      </c>
      <c r="C640" s="1" t="s">
        <v>1006</v>
      </c>
      <c r="D640" s="1" t="s">
        <v>1036</v>
      </c>
      <c r="E640" s="3" t="s">
        <v>457</v>
      </c>
      <c r="F640" s="3" t="s">
        <v>7</v>
      </c>
      <c r="G640" s="13">
        <v>2.5381944444444443E-2</v>
      </c>
      <c r="H640" s="9" t="s">
        <v>5</v>
      </c>
      <c r="I640" s="1" t="str">
        <f>+IF(ISNA(VLOOKUP(E640,'2015outdoor'!E:F,2,FALSE)),"",VLOOKUP(E640,'2015outdoor'!E:F,2,FALSE))</f>
        <v>Palm Springs CA</v>
      </c>
      <c r="J640" s="14"/>
    </row>
    <row r="641" spans="1:10" ht="15.75" thickBot="1" x14ac:dyDescent="0.3">
      <c r="A641" s="1" t="s">
        <v>439</v>
      </c>
      <c r="B641" s="1" t="s">
        <v>1013</v>
      </c>
      <c r="C641" s="1" t="s">
        <v>1007</v>
      </c>
      <c r="D641" s="1" t="s">
        <v>1036</v>
      </c>
      <c r="E641" s="3" t="s">
        <v>443</v>
      </c>
      <c r="F641" s="3" t="s">
        <v>7</v>
      </c>
      <c r="G641" s="13">
        <v>2.5752314814814815E-2</v>
      </c>
      <c r="H641" s="9" t="s">
        <v>5</v>
      </c>
      <c r="I641" s="1" t="str">
        <f>+IF(ISNA(VLOOKUP(E641,'2015outdoor'!E:F,2,FALSE)),"",VLOOKUP(E641,'2015outdoor'!E:F,2,FALSE))</f>
        <v/>
      </c>
      <c r="J641" s="14"/>
    </row>
    <row r="642" spans="1:10" ht="15.75" thickBot="1" x14ac:dyDescent="0.3">
      <c r="A642" s="1" t="s">
        <v>439</v>
      </c>
      <c r="B642" s="1" t="s">
        <v>1013</v>
      </c>
      <c r="C642" s="1" t="s">
        <v>1007</v>
      </c>
      <c r="D642" s="1" t="s">
        <v>1036</v>
      </c>
      <c r="E642" s="3" t="s">
        <v>441</v>
      </c>
      <c r="F642" s="3" t="s">
        <v>7</v>
      </c>
      <c r="G642" s="13">
        <v>2.4999999999999998E-2</v>
      </c>
      <c r="H642" s="9" t="s">
        <v>5</v>
      </c>
      <c r="I642" s="1" t="str">
        <f>+IF(ISNA(VLOOKUP(E642,'2015outdoor'!E:F,2,FALSE)),"",VLOOKUP(E642,'2015outdoor'!E:F,2,FALSE))</f>
        <v/>
      </c>
      <c r="J642" s="14"/>
    </row>
    <row r="643" spans="1:10" ht="15.75" thickBot="1" x14ac:dyDescent="0.3">
      <c r="A643" s="1" t="s">
        <v>450</v>
      </c>
      <c r="B643" s="1" t="s">
        <v>1014</v>
      </c>
      <c r="C643" s="1" t="s">
        <v>1007</v>
      </c>
      <c r="D643" s="1" t="s">
        <v>1036</v>
      </c>
      <c r="E643" s="3" t="s">
        <v>454</v>
      </c>
      <c r="F643" s="3" t="s">
        <v>7</v>
      </c>
      <c r="G643" s="13"/>
      <c r="H643" s="9" t="s">
        <v>5</v>
      </c>
      <c r="I643" s="1" t="str">
        <f>+IF(ISNA(VLOOKUP(E643,'2015outdoor'!E:F,2,FALSE)),"",VLOOKUP(E643,'2015outdoor'!E:F,2,FALSE))</f>
        <v/>
      </c>
      <c r="J643" s="14"/>
    </row>
    <row r="644" spans="1:10" ht="15.75" thickBot="1" x14ac:dyDescent="0.3">
      <c r="A644" s="1" t="s">
        <v>439</v>
      </c>
      <c r="B644" s="1" t="s">
        <v>1013</v>
      </c>
      <c r="C644" s="1" t="s">
        <v>1007</v>
      </c>
      <c r="D644" s="1" t="s">
        <v>1036</v>
      </c>
      <c r="E644" s="3" t="s">
        <v>446</v>
      </c>
      <c r="F644" s="3" t="s">
        <v>7</v>
      </c>
      <c r="G644" s="13" t="s">
        <v>17</v>
      </c>
      <c r="H644" s="9" t="s">
        <v>5</v>
      </c>
      <c r="I644" s="1" t="str">
        <f>+IF(ISNA(VLOOKUP(E644,'2015outdoor'!E:F,2,FALSE)),"",VLOOKUP(E644,'2015outdoor'!E:F,2,FALSE))</f>
        <v/>
      </c>
      <c r="J644" s="14"/>
    </row>
    <row r="645" spans="1:10" ht="15.75" thickBot="1" x14ac:dyDescent="0.3">
      <c r="A645" s="1" t="s">
        <v>421</v>
      </c>
      <c r="B645" s="1" t="s">
        <v>1011</v>
      </c>
      <c r="C645" s="1" t="s">
        <v>1006</v>
      </c>
      <c r="D645" s="1" t="s">
        <v>1036</v>
      </c>
      <c r="E645" s="3" t="s">
        <v>423</v>
      </c>
      <c r="F645" s="3" t="s">
        <v>7</v>
      </c>
      <c r="G645" s="13">
        <v>1.7997685185185186E-2</v>
      </c>
      <c r="H645" s="9" t="s">
        <v>5</v>
      </c>
      <c r="I645" s="1" t="str">
        <f>+IF(ISNA(VLOOKUP(E645,'2015outdoor'!E:F,2,FALSE)),"",VLOOKUP(E645,'2015outdoor'!E:F,2,FALSE))</f>
        <v/>
      </c>
      <c r="J645" s="14"/>
    </row>
    <row r="646" spans="1:10" ht="15.75" thickBot="1" x14ac:dyDescent="0.3">
      <c r="A646" s="1" t="s">
        <v>465</v>
      </c>
      <c r="B646" s="1" t="s">
        <v>1016</v>
      </c>
      <c r="C646" s="1" t="s">
        <v>1006</v>
      </c>
      <c r="D646" s="1" t="s">
        <v>1036</v>
      </c>
      <c r="E646" s="3" t="s">
        <v>467</v>
      </c>
      <c r="F646" s="3" t="s">
        <v>7</v>
      </c>
      <c r="G646" s="13"/>
      <c r="H646" s="9" t="s">
        <v>5</v>
      </c>
      <c r="I646" s="1" t="str">
        <f>+IF(ISNA(VLOOKUP(E646,'2015outdoor'!E:F,2,FALSE)),"",VLOOKUP(E646,'2015outdoor'!E:F,2,FALSE))</f>
        <v/>
      </c>
      <c r="J646" s="14"/>
    </row>
    <row r="647" spans="1:10" ht="15.75" thickBot="1" x14ac:dyDescent="0.3">
      <c r="A647" s="1" t="s">
        <v>417</v>
      </c>
      <c r="B647" s="1" t="s">
        <v>1010</v>
      </c>
      <c r="C647" s="1" t="s">
        <v>1006</v>
      </c>
      <c r="D647" s="1" t="s">
        <v>1036</v>
      </c>
      <c r="E647" s="3" t="s">
        <v>418</v>
      </c>
      <c r="F647" s="3" t="s">
        <v>7</v>
      </c>
      <c r="G647" s="13">
        <v>2.0833333333333332E-2</v>
      </c>
      <c r="H647" s="9" t="s">
        <v>5</v>
      </c>
      <c r="I647" s="1" t="str">
        <f>+IF(ISNA(VLOOKUP(E647,'2015outdoor'!E:F,2,FALSE)),"",VLOOKUP(E647,'2015outdoor'!E:F,2,FALSE))</f>
        <v/>
      </c>
      <c r="J647" s="14"/>
    </row>
    <row r="648" spans="1:10" ht="15.75" thickBot="1" x14ac:dyDescent="0.3">
      <c r="A648" s="1" t="s">
        <v>427</v>
      </c>
      <c r="B648" s="1" t="s">
        <v>1012</v>
      </c>
      <c r="C648" s="1" t="s">
        <v>1006</v>
      </c>
      <c r="D648" s="1" t="s">
        <v>1036</v>
      </c>
      <c r="E648" s="3" t="s">
        <v>429</v>
      </c>
      <c r="F648" s="3" t="s">
        <v>7</v>
      </c>
      <c r="G648" s="13" t="s">
        <v>17</v>
      </c>
      <c r="H648" s="9" t="s">
        <v>5</v>
      </c>
      <c r="I648" s="1" t="str">
        <f>+IF(ISNA(VLOOKUP(E648,'2015outdoor'!E:F,2,FALSE)),"",VLOOKUP(E648,'2015outdoor'!E:F,2,FALSE))</f>
        <v/>
      </c>
      <c r="J648" s="14"/>
    </row>
    <row r="649" spans="1:10" ht="15.75" thickBot="1" x14ac:dyDescent="0.3">
      <c r="A649" s="1" t="s">
        <v>434</v>
      </c>
      <c r="B649" s="1" t="s">
        <v>1013</v>
      </c>
      <c r="C649" s="1" t="s">
        <v>1006</v>
      </c>
      <c r="D649" s="1" t="s">
        <v>1036</v>
      </c>
      <c r="E649" s="3" t="s">
        <v>436</v>
      </c>
      <c r="F649" s="3" t="s">
        <v>7</v>
      </c>
      <c r="G649" s="13">
        <v>1.9791666666666666E-2</v>
      </c>
      <c r="H649" s="9" t="s">
        <v>5</v>
      </c>
      <c r="I649" s="1" t="str">
        <f>+IF(ISNA(VLOOKUP(E649,'2015outdoor'!E:F,2,FALSE)),"",VLOOKUP(E649,'2015outdoor'!E:F,2,FALSE))</f>
        <v/>
      </c>
      <c r="J649" s="14"/>
    </row>
    <row r="650" spans="1:10" ht="15.75" thickBot="1" x14ac:dyDescent="0.3">
      <c r="A650" s="1" t="s">
        <v>439</v>
      </c>
      <c r="B650" s="1" t="s">
        <v>1013</v>
      </c>
      <c r="C650" s="1" t="s">
        <v>1007</v>
      </c>
      <c r="D650" s="1" t="s">
        <v>1036</v>
      </c>
      <c r="E650" s="3" t="s">
        <v>444</v>
      </c>
      <c r="F650" s="3" t="s">
        <v>7</v>
      </c>
      <c r="G650" s="13"/>
      <c r="H650" s="9" t="s">
        <v>5</v>
      </c>
      <c r="I650" s="1" t="str">
        <f>+IF(ISNA(VLOOKUP(E650,'2015outdoor'!E:F,2,FALSE)),"",VLOOKUP(E650,'2015outdoor'!E:F,2,FALSE))</f>
        <v/>
      </c>
      <c r="J650" s="14"/>
    </row>
    <row r="651" spans="1:10" ht="15.75" thickBot="1" x14ac:dyDescent="0.3">
      <c r="A651" s="1" t="s">
        <v>421</v>
      </c>
      <c r="B651" s="1" t="s">
        <v>1011</v>
      </c>
      <c r="C651" s="1" t="s">
        <v>1006</v>
      </c>
      <c r="D651" s="1" t="s">
        <v>1036</v>
      </c>
      <c r="E651" s="3" t="s">
        <v>422</v>
      </c>
      <c r="F651" s="3" t="s">
        <v>7</v>
      </c>
      <c r="G651" s="13">
        <v>2.2025462962962958E-2</v>
      </c>
      <c r="H651" s="9" t="s">
        <v>5</v>
      </c>
      <c r="I651" s="1" t="str">
        <f>+IF(ISNA(VLOOKUP(E651,'2015outdoor'!E:F,2,FALSE)),"",VLOOKUP(E651,'2015outdoor'!E:F,2,FALSE))</f>
        <v/>
      </c>
      <c r="J651" s="14"/>
    </row>
    <row r="652" spans="1:10" ht="15.75" thickBot="1" x14ac:dyDescent="0.3">
      <c r="A652" s="1" t="s">
        <v>434</v>
      </c>
      <c r="B652" s="1" t="s">
        <v>1013</v>
      </c>
      <c r="C652" s="1" t="s">
        <v>1006</v>
      </c>
      <c r="D652" s="1" t="s">
        <v>1036</v>
      </c>
      <c r="E652" s="3" t="s">
        <v>437</v>
      </c>
      <c r="F652" s="3" t="s">
        <v>7</v>
      </c>
      <c r="G652" s="13">
        <v>2.361111111111111E-2</v>
      </c>
      <c r="H652" s="9" t="s">
        <v>5</v>
      </c>
      <c r="I652" s="1" t="str">
        <f>+IF(ISNA(VLOOKUP(E652,'2015outdoor'!E:F,2,FALSE)),"",VLOOKUP(E652,'2015outdoor'!E:F,2,FALSE))</f>
        <v/>
      </c>
      <c r="J652" s="14"/>
    </row>
    <row r="653" spans="1:10" ht="15.75" thickBot="1" x14ac:dyDescent="0.3">
      <c r="A653" s="1" t="s">
        <v>434</v>
      </c>
      <c r="B653" s="1" t="s">
        <v>1013</v>
      </c>
      <c r="C653" s="1" t="s">
        <v>1006</v>
      </c>
      <c r="D653" s="1" t="s">
        <v>1036</v>
      </c>
      <c r="E653" s="3" t="s">
        <v>435</v>
      </c>
      <c r="F653" s="3" t="s">
        <v>7</v>
      </c>
      <c r="G653" s="13">
        <v>2.0833333333333332E-2</v>
      </c>
      <c r="H653" s="9" t="s">
        <v>5</v>
      </c>
      <c r="I653" s="1" t="str">
        <f>+IF(ISNA(VLOOKUP(E653,'2015outdoor'!E:F,2,FALSE)),"",VLOOKUP(E653,'2015outdoor'!E:F,2,FALSE))</f>
        <v/>
      </c>
      <c r="J653" s="14"/>
    </row>
    <row r="654" spans="1:10" ht="15.75" thickBot="1" x14ac:dyDescent="0.3">
      <c r="A654" s="1" t="s">
        <v>434</v>
      </c>
      <c r="B654" s="1" t="s">
        <v>1013</v>
      </c>
      <c r="C654" s="1" t="s">
        <v>1006</v>
      </c>
      <c r="D654" s="1" t="s">
        <v>1036</v>
      </c>
      <c r="E654" s="3" t="s">
        <v>438</v>
      </c>
      <c r="F654" s="3" t="s">
        <v>7</v>
      </c>
      <c r="G654" s="13">
        <v>2.0787037037037038E-2</v>
      </c>
      <c r="H654" s="9" t="s">
        <v>5</v>
      </c>
      <c r="I654" s="1" t="str">
        <f>+IF(ISNA(VLOOKUP(E654,'2015outdoor'!E:F,2,FALSE)),"",VLOOKUP(E654,'2015outdoor'!E:F,2,FALSE))</f>
        <v/>
      </c>
      <c r="J654" s="14"/>
    </row>
    <row r="655" spans="1:10" ht="15.75" thickBot="1" x14ac:dyDescent="0.3">
      <c r="A655" s="1" t="s">
        <v>458</v>
      </c>
      <c r="B655" s="1" t="s">
        <v>1015</v>
      </c>
      <c r="C655" s="1" t="s">
        <v>1007</v>
      </c>
      <c r="D655" s="1" t="s">
        <v>1036</v>
      </c>
      <c r="E655" s="3" t="s">
        <v>462</v>
      </c>
      <c r="F655" s="3" t="s">
        <v>7</v>
      </c>
      <c r="G655" s="13">
        <v>2.6041666666666668E-2</v>
      </c>
      <c r="H655" s="9" t="s">
        <v>5</v>
      </c>
      <c r="I655" s="1" t="str">
        <f>+IF(ISNA(VLOOKUP(E655,'2015outdoor'!E:F,2,FALSE)),"",VLOOKUP(E655,'2015outdoor'!E:F,2,FALSE))</f>
        <v/>
      </c>
      <c r="J655" s="14"/>
    </row>
    <row r="656" spans="1:10" ht="15.75" thickBot="1" x14ac:dyDescent="0.3">
      <c r="A656" s="1" t="s">
        <v>470</v>
      </c>
      <c r="B656" s="1" t="s">
        <v>1017</v>
      </c>
      <c r="C656" s="1" t="s">
        <v>1006</v>
      </c>
      <c r="D656" s="1" t="s">
        <v>1036</v>
      </c>
      <c r="E656" s="3" t="s">
        <v>472</v>
      </c>
      <c r="F656" s="3" t="s">
        <v>7</v>
      </c>
      <c r="G656" s="13">
        <v>3.6805555555555557E-2</v>
      </c>
      <c r="H656" s="9" t="s">
        <v>5</v>
      </c>
      <c r="I656" s="1" t="str">
        <f>+IF(ISNA(VLOOKUP(E656,'2015outdoor'!E:F,2,FALSE)),"",VLOOKUP(E656,'2015outdoor'!E:F,2,FALSE))</f>
        <v/>
      </c>
      <c r="J656" s="14"/>
    </row>
    <row r="657" spans="1:10" ht="15.75" thickBot="1" x14ac:dyDescent="0.3">
      <c r="A657" s="1" t="s">
        <v>458</v>
      </c>
      <c r="B657" s="1" t="s">
        <v>1015</v>
      </c>
      <c r="C657" s="1" t="s">
        <v>1007</v>
      </c>
      <c r="D657" s="1" t="s">
        <v>1036</v>
      </c>
      <c r="E657" s="3" t="s">
        <v>461</v>
      </c>
      <c r="F657" s="3" t="s">
        <v>7</v>
      </c>
      <c r="G657" s="13"/>
      <c r="H657" s="9" t="s">
        <v>5</v>
      </c>
      <c r="I657" s="1" t="str">
        <f>+IF(ISNA(VLOOKUP(E657,'2015outdoor'!E:F,2,FALSE)),"",VLOOKUP(E657,'2015outdoor'!E:F,2,FALSE))</f>
        <v/>
      </c>
      <c r="J657" s="14"/>
    </row>
    <row r="658" spans="1:10" ht="15.75" thickBot="1" x14ac:dyDescent="0.3">
      <c r="A658" s="1" t="s">
        <v>450</v>
      </c>
      <c r="B658" s="1" t="s">
        <v>1014</v>
      </c>
      <c r="C658" s="1" t="s">
        <v>1007</v>
      </c>
      <c r="D658" s="1" t="s">
        <v>1036</v>
      </c>
      <c r="E658" s="3" t="s">
        <v>453</v>
      </c>
      <c r="F658" s="3" t="s">
        <v>7</v>
      </c>
      <c r="G658" s="13">
        <v>2.5879629629629627E-2</v>
      </c>
      <c r="H658" s="9" t="s">
        <v>5</v>
      </c>
      <c r="I658" s="1" t="str">
        <f>+IF(ISNA(VLOOKUP(E658,'2015outdoor'!E:F,2,FALSE)),"",VLOOKUP(E658,'2015outdoor'!E:F,2,FALSE))</f>
        <v/>
      </c>
      <c r="J658" s="14"/>
    </row>
    <row r="659" spans="1:10" ht="15.75" thickBot="1" x14ac:dyDescent="0.3">
      <c r="A659" s="1" t="s">
        <v>458</v>
      </c>
      <c r="B659" s="1" t="s">
        <v>1015</v>
      </c>
      <c r="C659" s="1" t="s">
        <v>1007</v>
      </c>
      <c r="D659" s="1" t="s">
        <v>1036</v>
      </c>
      <c r="E659" s="3" t="s">
        <v>459</v>
      </c>
      <c r="F659" s="3" t="s">
        <v>7</v>
      </c>
      <c r="G659" s="13">
        <v>2.7314814814814816E-2</v>
      </c>
      <c r="H659" s="9" t="s">
        <v>5</v>
      </c>
      <c r="I659" s="1" t="str">
        <f>+IF(ISNA(VLOOKUP(E659,'2015outdoor'!E:F,2,FALSE)),"",VLOOKUP(E659,'2015outdoor'!E:F,2,FALSE))</f>
        <v/>
      </c>
      <c r="J659" s="14"/>
    </row>
    <row r="660" spans="1:10" ht="15.75" thickBot="1" x14ac:dyDescent="0.3">
      <c r="A660" s="1" t="s">
        <v>430</v>
      </c>
      <c r="B660" s="1" t="s">
        <v>1012</v>
      </c>
      <c r="C660" s="1" t="s">
        <v>1007</v>
      </c>
      <c r="D660" s="1" t="s">
        <v>1036</v>
      </c>
      <c r="E660" s="3" t="s">
        <v>432</v>
      </c>
      <c r="F660" s="3" t="s">
        <v>7</v>
      </c>
      <c r="G660" s="13"/>
      <c r="H660" s="9" t="s">
        <v>5</v>
      </c>
      <c r="I660" s="1" t="str">
        <f>+IF(ISNA(VLOOKUP(E660,'2015outdoor'!E:F,2,FALSE)),"",VLOOKUP(E660,'2015outdoor'!E:F,2,FALSE))</f>
        <v/>
      </c>
      <c r="J660" s="14"/>
    </row>
    <row r="661" spans="1:10" ht="15.75" thickBot="1" x14ac:dyDescent="0.3">
      <c r="A661" s="1" t="s">
        <v>427</v>
      </c>
      <c r="B661" s="1" t="s">
        <v>1012</v>
      </c>
      <c r="C661" s="1" t="s">
        <v>1006</v>
      </c>
      <c r="D661" s="1" t="s">
        <v>1036</v>
      </c>
      <c r="E661" s="3" t="s">
        <v>428</v>
      </c>
      <c r="F661" s="3" t="s">
        <v>7</v>
      </c>
      <c r="G661" s="13">
        <v>1.9791666666666666E-2</v>
      </c>
      <c r="H661" s="9" t="s">
        <v>5</v>
      </c>
      <c r="I661" s="1" t="str">
        <f>+IF(ISNA(VLOOKUP(E661,'2015outdoor'!E:F,2,FALSE)),"",VLOOKUP(E661,'2015outdoor'!E:F,2,FALSE))</f>
        <v/>
      </c>
      <c r="J661" s="14"/>
    </row>
    <row r="662" spans="1:10" ht="15.75" thickBot="1" x14ac:dyDescent="0.3">
      <c r="A662" s="1" t="s">
        <v>470</v>
      </c>
      <c r="B662" s="1" t="s">
        <v>1017</v>
      </c>
      <c r="C662" s="1" t="s">
        <v>1006</v>
      </c>
      <c r="D662" s="1" t="s">
        <v>1036</v>
      </c>
      <c r="E662" s="3" t="s">
        <v>471</v>
      </c>
      <c r="F662" s="3" t="s">
        <v>7</v>
      </c>
      <c r="G662" s="13">
        <v>2.5428240740740741E-2</v>
      </c>
      <c r="H662" s="9" t="s">
        <v>5</v>
      </c>
      <c r="I662" s="1" t="str">
        <f>+IF(ISNA(VLOOKUP(E662,'2015outdoor'!E:F,2,FALSE)),"",VLOOKUP(E662,'2015outdoor'!E:F,2,FALSE))</f>
        <v/>
      </c>
      <c r="J662" s="14"/>
    </row>
    <row r="663" spans="1:10" ht="15.75" thickBot="1" x14ac:dyDescent="0.3">
      <c r="A663" s="1" t="s">
        <v>439</v>
      </c>
      <c r="B663" s="1" t="s">
        <v>1013</v>
      </c>
      <c r="C663" s="1" t="s">
        <v>1007</v>
      </c>
      <c r="D663" s="1" t="s">
        <v>1036</v>
      </c>
      <c r="E663" s="3" t="s">
        <v>442</v>
      </c>
      <c r="F663" s="3" t="s">
        <v>7</v>
      </c>
      <c r="G663" s="13">
        <v>2.199247685185185E-2</v>
      </c>
      <c r="H663" s="9" t="s">
        <v>5</v>
      </c>
      <c r="I663" s="1" t="str">
        <f>+IF(ISNA(VLOOKUP(E663,'2015outdoor'!E:F,2,FALSE)),"",VLOOKUP(E663,'2015outdoor'!E:F,2,FALSE))</f>
        <v/>
      </c>
      <c r="J663" s="14"/>
    </row>
    <row r="664" spans="1:10" ht="15.75" thickBot="1" x14ac:dyDescent="0.3">
      <c r="A664" s="1" t="s">
        <v>508</v>
      </c>
      <c r="B664" s="1" t="s">
        <v>1010</v>
      </c>
      <c r="C664" s="1" t="s">
        <v>1006</v>
      </c>
      <c r="D664" s="1" t="s">
        <v>1039</v>
      </c>
      <c r="E664" s="3" t="s">
        <v>212</v>
      </c>
      <c r="F664" s="3" t="s">
        <v>7</v>
      </c>
      <c r="G664" s="14">
        <v>2.2916666666666669E-2</v>
      </c>
      <c r="H664" s="9" t="s">
        <v>5</v>
      </c>
      <c r="I664" s="1" t="str">
        <f>+IF(ISNA(VLOOKUP(E664,'2015outdoor'!E:F,2,FALSE)),"",VLOOKUP(E664,'2015outdoor'!E:F,2,FALSE))</f>
        <v/>
      </c>
      <c r="J664" s="14"/>
    </row>
    <row r="665" spans="1:10" ht="15.75" thickBot="1" x14ac:dyDescent="0.3">
      <c r="A665" s="1" t="s">
        <v>504</v>
      </c>
      <c r="B665" s="1" t="s">
        <v>1008</v>
      </c>
      <c r="C665" s="1" t="s">
        <v>1007</v>
      </c>
      <c r="D665" s="1" t="s">
        <v>1039</v>
      </c>
      <c r="E665" s="3" t="s">
        <v>250</v>
      </c>
      <c r="F665" s="3" t="s">
        <v>7</v>
      </c>
      <c r="G665" s="14" t="s">
        <v>17</v>
      </c>
      <c r="H665" s="9" t="s">
        <v>5</v>
      </c>
      <c r="I665" s="1" t="str">
        <f>+IF(ISNA(VLOOKUP(E665,'2015outdoor'!E:F,2,FALSE)),"",VLOOKUP(E665,'2015outdoor'!E:F,2,FALSE))</f>
        <v/>
      </c>
      <c r="J665" s="14"/>
    </row>
    <row r="666" spans="1:10" ht="15.75" thickBot="1" x14ac:dyDescent="0.3">
      <c r="A666" s="1" t="s">
        <v>508</v>
      </c>
      <c r="B666" s="1" t="s">
        <v>1010</v>
      </c>
      <c r="C666" s="1" t="s">
        <v>1006</v>
      </c>
      <c r="D666" s="1" t="s">
        <v>1039</v>
      </c>
      <c r="E666" s="3" t="s">
        <v>213</v>
      </c>
      <c r="F666" s="3" t="s">
        <v>7</v>
      </c>
      <c r="G666" s="14">
        <v>2.2222222222222223E-2</v>
      </c>
      <c r="H666" s="9" t="s">
        <v>5</v>
      </c>
      <c r="I666" s="1" t="str">
        <f>+IF(ISNA(VLOOKUP(E666,'2015outdoor'!E:F,2,FALSE)),"",VLOOKUP(E666,'2015outdoor'!E:F,2,FALSE))</f>
        <v/>
      </c>
      <c r="J666" s="14"/>
    </row>
    <row r="667" spans="1:10" ht="15.75" thickBot="1" x14ac:dyDescent="0.3">
      <c r="A667" s="1" t="s">
        <v>511</v>
      </c>
      <c r="B667" s="1" t="s">
        <v>1011</v>
      </c>
      <c r="C667" s="1" t="s">
        <v>1006</v>
      </c>
      <c r="D667" s="1" t="s">
        <v>1039</v>
      </c>
      <c r="E667" s="3" t="s">
        <v>308</v>
      </c>
      <c r="F667" s="3" t="s">
        <v>7</v>
      </c>
      <c r="G667" s="14">
        <v>1.849537037037037E-2</v>
      </c>
      <c r="H667" s="9" t="s">
        <v>5</v>
      </c>
      <c r="I667" s="1" t="str">
        <f>+IF(ISNA(VLOOKUP(E667,'2015outdoor'!E:F,2,FALSE)),"",VLOOKUP(E667,'2015outdoor'!E:F,2,FALSE))</f>
        <v/>
      </c>
      <c r="J667" s="14"/>
    </row>
    <row r="668" spans="1:10" ht="15.75" thickBot="1" x14ac:dyDescent="0.3">
      <c r="A668" s="1" t="s">
        <v>512</v>
      </c>
      <c r="B668" s="1" t="s">
        <v>1011</v>
      </c>
      <c r="C668" s="1" t="s">
        <v>1007</v>
      </c>
      <c r="D668" s="1" t="s">
        <v>1039</v>
      </c>
      <c r="E668" s="3" t="s">
        <v>272</v>
      </c>
      <c r="F668" s="3" t="s">
        <v>7</v>
      </c>
      <c r="G668" s="14">
        <v>2.1666666666666667E-2</v>
      </c>
      <c r="H668" s="9" t="s">
        <v>5</v>
      </c>
      <c r="I668" s="1" t="str">
        <f>+IF(ISNA(VLOOKUP(E668,'2015outdoor'!E:F,2,FALSE)),"",VLOOKUP(E668,'2015outdoor'!E:F,2,FALSE))</f>
        <v/>
      </c>
      <c r="J668" s="14"/>
    </row>
    <row r="669" spans="1:10" ht="15.75" thickBot="1" x14ac:dyDescent="0.3">
      <c r="A669" s="1" t="s">
        <v>503</v>
      </c>
      <c r="B669" s="1" t="s">
        <v>1008</v>
      </c>
      <c r="C669" s="1" t="s">
        <v>1006</v>
      </c>
      <c r="D669" s="1" t="s">
        <v>1039</v>
      </c>
      <c r="E669" s="3" t="s">
        <v>292</v>
      </c>
      <c r="F669" s="3" t="s">
        <v>7</v>
      </c>
      <c r="G669" s="14">
        <v>1.9444444444444445E-2</v>
      </c>
      <c r="H669" s="9" t="s">
        <v>5</v>
      </c>
      <c r="I669" s="1" t="str">
        <f>+IF(ISNA(VLOOKUP(E669,'2015outdoor'!E:F,2,FALSE)),"",VLOOKUP(E669,'2015outdoor'!E:F,2,FALSE))</f>
        <v/>
      </c>
      <c r="J669" s="14"/>
    </row>
    <row r="670" spans="1:10" ht="15.75" thickBot="1" x14ac:dyDescent="0.3">
      <c r="A670" s="1" t="s">
        <v>508</v>
      </c>
      <c r="B670" s="1" t="s">
        <v>1010</v>
      </c>
      <c r="C670" s="1" t="s">
        <v>1006</v>
      </c>
      <c r="D670" s="1" t="s">
        <v>1039</v>
      </c>
      <c r="E670" s="3" t="s">
        <v>270</v>
      </c>
      <c r="F670" s="3" t="s">
        <v>7</v>
      </c>
      <c r="G670" s="14">
        <v>2.1527777777777781E-2</v>
      </c>
      <c r="H670" s="9" t="s">
        <v>5</v>
      </c>
      <c r="I670" s="1" t="str">
        <f>+IF(ISNA(VLOOKUP(E670,'2015outdoor'!E:F,2,FALSE)),"",VLOOKUP(E670,'2015outdoor'!E:F,2,FALSE))</f>
        <v/>
      </c>
      <c r="J670" s="14"/>
    </row>
    <row r="671" spans="1:10" ht="15.75" thickBot="1" x14ac:dyDescent="0.3">
      <c r="A671" s="1" t="s">
        <v>511</v>
      </c>
      <c r="B671" s="1" t="s">
        <v>1011</v>
      </c>
      <c r="C671" s="1" t="s">
        <v>1006</v>
      </c>
      <c r="D671" s="1" t="s">
        <v>1039</v>
      </c>
      <c r="E671" s="3" t="s">
        <v>270</v>
      </c>
      <c r="F671" s="3" t="s">
        <v>7</v>
      </c>
      <c r="G671" s="14">
        <v>2.0682870370370372E-2</v>
      </c>
      <c r="H671" s="9" t="s">
        <v>5</v>
      </c>
      <c r="I671" s="1" t="str">
        <f>+IF(ISNA(VLOOKUP(E671,'2015outdoor'!E:F,2,FALSE)),"",VLOOKUP(E671,'2015outdoor'!E:F,2,FALSE))</f>
        <v/>
      </c>
      <c r="J671" s="14"/>
    </row>
    <row r="672" spans="1:10" ht="15.75" thickBot="1" x14ac:dyDescent="0.3">
      <c r="A672" s="1" t="s">
        <v>516</v>
      </c>
      <c r="B672" s="1" t="s">
        <v>1013</v>
      </c>
      <c r="C672" s="1" t="s">
        <v>1007</v>
      </c>
      <c r="D672" s="1" t="s">
        <v>1039</v>
      </c>
      <c r="E672" s="3" t="s">
        <v>440</v>
      </c>
      <c r="F672" s="3" t="s">
        <v>7</v>
      </c>
      <c r="G672" s="14" t="s">
        <v>17</v>
      </c>
      <c r="H672" s="9" t="s">
        <v>5</v>
      </c>
      <c r="I672" s="1" t="str">
        <f>+IF(ISNA(VLOOKUP(E672,'2015outdoor'!E:F,2,FALSE)),"",VLOOKUP(E672,'2015outdoor'!E:F,2,FALSE))</f>
        <v>Palm Springs CA</v>
      </c>
      <c r="J672" s="14"/>
    </row>
    <row r="673" spans="1:10" ht="15.75" thickBot="1" x14ac:dyDescent="0.3">
      <c r="A673" s="1" t="s">
        <v>508</v>
      </c>
      <c r="B673" s="1" t="s">
        <v>1010</v>
      </c>
      <c r="C673" s="1" t="s">
        <v>1006</v>
      </c>
      <c r="D673" s="1" t="s">
        <v>1039</v>
      </c>
      <c r="E673" s="3" t="s">
        <v>300</v>
      </c>
      <c r="F673" s="3" t="s">
        <v>7</v>
      </c>
      <c r="G673" s="14">
        <v>2.1759259259259259E-2</v>
      </c>
      <c r="H673" s="9" t="s">
        <v>5</v>
      </c>
      <c r="I673" s="1" t="str">
        <f>+IF(ISNA(VLOOKUP(E673,'2015outdoor'!E:F,2,FALSE)),"",VLOOKUP(E673,'2015outdoor'!E:F,2,FALSE))</f>
        <v>Santa Teresa NM</v>
      </c>
      <c r="J673" s="14"/>
    </row>
    <row r="674" spans="1:10" ht="15.75" thickBot="1" x14ac:dyDescent="0.3">
      <c r="A674" s="1" t="s">
        <v>508</v>
      </c>
      <c r="B674" s="1" t="s">
        <v>1010</v>
      </c>
      <c r="C674" s="1" t="s">
        <v>1006</v>
      </c>
      <c r="D674" s="1" t="s">
        <v>1039</v>
      </c>
      <c r="E674" s="3" t="s">
        <v>509</v>
      </c>
      <c r="F674" s="3" t="s">
        <v>7</v>
      </c>
      <c r="G674" s="14" t="s">
        <v>17</v>
      </c>
      <c r="H674" s="9" t="s">
        <v>5</v>
      </c>
      <c r="I674" s="1" t="str">
        <f>+IF(ISNA(VLOOKUP(E674,'2015outdoor'!E:F,2,FALSE)),"",VLOOKUP(E674,'2015outdoor'!E:F,2,FALSE))</f>
        <v/>
      </c>
      <c r="J674" s="14"/>
    </row>
    <row r="675" spans="1:10" ht="15.75" thickBot="1" x14ac:dyDescent="0.3">
      <c r="A675" s="1" t="s">
        <v>515</v>
      </c>
      <c r="B675" s="1" t="s">
        <v>1013</v>
      </c>
      <c r="C675" s="1" t="s">
        <v>1006</v>
      </c>
      <c r="D675" s="1" t="s">
        <v>1039</v>
      </c>
      <c r="E675" s="3" t="s">
        <v>316</v>
      </c>
      <c r="F675" s="3" t="s">
        <v>7</v>
      </c>
      <c r="G675" s="14" t="s">
        <v>17</v>
      </c>
      <c r="H675" s="9" t="s">
        <v>5</v>
      </c>
      <c r="I675" s="1" t="str">
        <f>+IF(ISNA(VLOOKUP(E675,'2015outdoor'!E:F,2,FALSE)),"",VLOOKUP(E675,'2015outdoor'!E:F,2,FALSE))</f>
        <v/>
      </c>
      <c r="J675" s="14"/>
    </row>
    <row r="676" spans="1:10" ht="15.75" thickBot="1" x14ac:dyDescent="0.3">
      <c r="A676" s="1" t="s">
        <v>512</v>
      </c>
      <c r="B676" s="1" t="s">
        <v>1011</v>
      </c>
      <c r="C676" s="1" t="s">
        <v>1007</v>
      </c>
      <c r="D676" s="1" t="s">
        <v>1039</v>
      </c>
      <c r="E676" s="3" t="s">
        <v>274</v>
      </c>
      <c r="F676" s="3" t="s">
        <v>7</v>
      </c>
      <c r="G676" s="14">
        <v>2.344907407407407E-2</v>
      </c>
      <c r="H676" s="9" t="s">
        <v>5</v>
      </c>
      <c r="I676" s="1" t="str">
        <f>+IF(ISNA(VLOOKUP(E676,'2015outdoor'!E:F,2,FALSE)),"",VLOOKUP(E676,'2015outdoor'!E:F,2,FALSE))</f>
        <v/>
      </c>
      <c r="J676" s="14"/>
    </row>
    <row r="677" spans="1:10" ht="15.75" thickBot="1" x14ac:dyDescent="0.3">
      <c r="A677" s="1" t="s">
        <v>512</v>
      </c>
      <c r="B677" s="1" t="s">
        <v>1011</v>
      </c>
      <c r="C677" s="1" t="s">
        <v>1007</v>
      </c>
      <c r="D677" s="1" t="s">
        <v>1039</v>
      </c>
      <c r="E677" s="3" t="s">
        <v>273</v>
      </c>
      <c r="F677" s="3" t="s">
        <v>7</v>
      </c>
      <c r="G677" s="14">
        <v>2.4131944444444445E-2</v>
      </c>
      <c r="H677" s="9" t="s">
        <v>5</v>
      </c>
      <c r="I677" s="1" t="str">
        <f>+IF(ISNA(VLOOKUP(E677,'2015outdoor'!E:F,2,FALSE)),"",VLOOKUP(E677,'2015outdoor'!E:F,2,FALSE))</f>
        <v/>
      </c>
      <c r="J677" s="14"/>
    </row>
    <row r="678" spans="1:10" ht="15.75" thickBot="1" x14ac:dyDescent="0.3">
      <c r="A678" s="1" t="s">
        <v>507</v>
      </c>
      <c r="B678" s="1" t="s">
        <v>1009</v>
      </c>
      <c r="C678" s="1" t="s">
        <v>1007</v>
      </c>
      <c r="D678" s="1" t="s">
        <v>1039</v>
      </c>
      <c r="E678" s="3" t="s">
        <v>210</v>
      </c>
      <c r="F678" s="3" t="s">
        <v>7</v>
      </c>
      <c r="G678" s="14">
        <v>2.2222222222222223E-2</v>
      </c>
      <c r="H678" s="9" t="s">
        <v>5</v>
      </c>
      <c r="I678" s="1" t="str">
        <f>+IF(ISNA(VLOOKUP(E678,'2015outdoor'!E:F,2,FALSE)),"",VLOOKUP(E678,'2015outdoor'!E:F,2,FALSE))</f>
        <v/>
      </c>
      <c r="J678" s="14"/>
    </row>
    <row r="679" spans="1:10" ht="15.75" thickBot="1" x14ac:dyDescent="0.3">
      <c r="A679" s="1" t="s">
        <v>507</v>
      </c>
      <c r="B679" s="1" t="s">
        <v>1009</v>
      </c>
      <c r="C679" s="1" t="s">
        <v>1007</v>
      </c>
      <c r="D679" s="1" t="s">
        <v>1039</v>
      </c>
      <c r="E679" s="3" t="s">
        <v>258</v>
      </c>
      <c r="F679" s="3" t="s">
        <v>7</v>
      </c>
      <c r="G679" s="14">
        <v>2.2453819444444443E-2</v>
      </c>
      <c r="H679" s="9" t="s">
        <v>5</v>
      </c>
      <c r="I679" s="1" t="str">
        <f>+IF(ISNA(VLOOKUP(E679,'2015outdoor'!E:F,2,FALSE)),"",VLOOKUP(E679,'2015outdoor'!E:F,2,FALSE))</f>
        <v>Purchase NY</v>
      </c>
      <c r="J679" s="14"/>
    </row>
    <row r="680" spans="1:10" ht="15.75" thickBot="1" x14ac:dyDescent="0.3">
      <c r="A680" s="1" t="s">
        <v>517</v>
      </c>
      <c r="B680" s="1" t="s">
        <v>1014</v>
      </c>
      <c r="C680" s="1" t="s">
        <v>1006</v>
      </c>
      <c r="D680" s="1" t="s">
        <v>1039</v>
      </c>
      <c r="E680" s="3" t="s">
        <v>234</v>
      </c>
      <c r="F680" s="3" t="s">
        <v>7</v>
      </c>
      <c r="G680" s="14">
        <v>2.9189814814814811E-2</v>
      </c>
      <c r="H680" s="9" t="s">
        <v>5</v>
      </c>
      <c r="I680" s="1" t="str">
        <f>+IF(ISNA(VLOOKUP(E680,'2015outdoor'!E:F,2,FALSE)),"",VLOOKUP(E680,'2015outdoor'!E:F,2,FALSE))</f>
        <v/>
      </c>
      <c r="J680" s="14"/>
    </row>
    <row r="681" spans="1:10" ht="15.75" thickBot="1" x14ac:dyDescent="0.3">
      <c r="A681" s="1" t="s">
        <v>513</v>
      </c>
      <c r="B681" s="1" t="s">
        <v>1012</v>
      </c>
      <c r="C681" s="1" t="s">
        <v>1006</v>
      </c>
      <c r="D681" s="1" t="s">
        <v>1039</v>
      </c>
      <c r="E681" s="3" t="s">
        <v>514</v>
      </c>
      <c r="F681" s="3" t="s">
        <v>7</v>
      </c>
      <c r="G681" s="14">
        <v>2.0833333333333332E-2</v>
      </c>
      <c r="H681" s="9" t="s">
        <v>5</v>
      </c>
      <c r="I681" s="1" t="str">
        <f>+IF(ISNA(VLOOKUP(E681,'2015outdoor'!E:F,2,FALSE)),"",VLOOKUP(E681,'2015outdoor'!E:F,2,FALSE))</f>
        <v/>
      </c>
      <c r="J681" s="14"/>
    </row>
    <row r="682" spans="1:10" ht="15.75" thickBot="1" x14ac:dyDescent="0.3">
      <c r="A682" s="1" t="s">
        <v>504</v>
      </c>
      <c r="B682" s="1" t="s">
        <v>1008</v>
      </c>
      <c r="C682" s="1" t="s">
        <v>1007</v>
      </c>
      <c r="D682" s="1" t="s">
        <v>1039</v>
      </c>
      <c r="E682" s="3" t="s">
        <v>505</v>
      </c>
      <c r="F682" s="3" t="s">
        <v>7</v>
      </c>
      <c r="G682" s="14" t="s">
        <v>17</v>
      </c>
      <c r="H682" s="9" t="s">
        <v>5</v>
      </c>
      <c r="I682" s="1" t="str">
        <f>+IF(ISNA(VLOOKUP(E682,'2015outdoor'!E:F,2,FALSE)),"",VLOOKUP(E682,'2015outdoor'!E:F,2,FALSE))</f>
        <v/>
      </c>
      <c r="J682" s="14"/>
    </row>
    <row r="683" spans="1:10" ht="15.75" thickBot="1" x14ac:dyDescent="0.3">
      <c r="A683" s="1" t="s">
        <v>516</v>
      </c>
      <c r="B683" s="1" t="s">
        <v>1013</v>
      </c>
      <c r="C683" s="1" t="s">
        <v>1007</v>
      </c>
      <c r="D683" s="1" t="s">
        <v>1039</v>
      </c>
      <c r="E683" s="3" t="s">
        <v>443</v>
      </c>
      <c r="F683" s="3" t="s">
        <v>7</v>
      </c>
      <c r="G683" s="14" t="s">
        <v>17</v>
      </c>
      <c r="H683" s="9" t="s">
        <v>5</v>
      </c>
      <c r="I683" s="1" t="str">
        <f>+IF(ISNA(VLOOKUP(E683,'2015outdoor'!E:F,2,FALSE)),"",VLOOKUP(E683,'2015outdoor'!E:F,2,FALSE))</f>
        <v/>
      </c>
      <c r="J683" s="14"/>
    </row>
    <row r="684" spans="1:10" ht="15.75" thickBot="1" x14ac:dyDescent="0.3">
      <c r="A684" s="1" t="s">
        <v>516</v>
      </c>
      <c r="B684" s="1" t="s">
        <v>1013</v>
      </c>
      <c r="C684" s="1" t="s">
        <v>1007</v>
      </c>
      <c r="D684" s="1" t="s">
        <v>1039</v>
      </c>
      <c r="E684" s="3" t="s">
        <v>441</v>
      </c>
      <c r="F684" s="3" t="s">
        <v>7</v>
      </c>
      <c r="G684" s="14">
        <v>2.7777777777777776E-2</v>
      </c>
      <c r="H684" s="9" t="s">
        <v>5</v>
      </c>
      <c r="I684" s="1" t="str">
        <f>+IF(ISNA(VLOOKUP(E684,'2015outdoor'!E:F,2,FALSE)),"",VLOOKUP(E684,'2015outdoor'!E:F,2,FALSE))</f>
        <v/>
      </c>
      <c r="J684" s="14"/>
    </row>
    <row r="685" spans="1:10" ht="15.75" thickBot="1" x14ac:dyDescent="0.3">
      <c r="A685" s="1" t="s">
        <v>504</v>
      </c>
      <c r="B685" s="1" t="s">
        <v>1008</v>
      </c>
      <c r="C685" s="1" t="s">
        <v>1007</v>
      </c>
      <c r="D685" s="1" t="s">
        <v>1039</v>
      </c>
      <c r="E685" s="3" t="s">
        <v>251</v>
      </c>
      <c r="F685" s="3" t="s">
        <v>7</v>
      </c>
      <c r="G685" s="14" t="s">
        <v>17</v>
      </c>
      <c r="H685" s="9" t="s">
        <v>5</v>
      </c>
      <c r="I685" s="1" t="str">
        <f>+IF(ISNA(VLOOKUP(E685,'2015outdoor'!E:F,2,FALSE)),"",VLOOKUP(E685,'2015outdoor'!E:F,2,FALSE))</f>
        <v>Indianapolis IN</v>
      </c>
      <c r="J685" s="14"/>
    </row>
    <row r="686" spans="1:10" ht="15.75" thickBot="1" x14ac:dyDescent="0.3">
      <c r="A686" s="1" t="s">
        <v>519</v>
      </c>
      <c r="B686" s="1" t="s">
        <v>1016</v>
      </c>
      <c r="C686" s="1" t="s">
        <v>1007</v>
      </c>
      <c r="D686" s="1" t="s">
        <v>1039</v>
      </c>
      <c r="E686" s="3" t="s">
        <v>243</v>
      </c>
      <c r="F686" s="3" t="s">
        <v>7</v>
      </c>
      <c r="G686" s="14"/>
      <c r="H686" s="9" t="s">
        <v>5</v>
      </c>
      <c r="I686" s="1" t="str">
        <f>+IF(ISNA(VLOOKUP(E686,'2015outdoor'!E:F,2,FALSE)),"",VLOOKUP(E686,'2015outdoor'!E:F,2,FALSE))</f>
        <v/>
      </c>
      <c r="J686" s="14"/>
    </row>
    <row r="687" spans="1:10" ht="15.75" thickBot="1" x14ac:dyDescent="0.3">
      <c r="A687" s="1" t="s">
        <v>510</v>
      </c>
      <c r="B687" s="1" t="s">
        <v>1010</v>
      </c>
      <c r="C687" s="1" t="s">
        <v>1007</v>
      </c>
      <c r="D687" s="1" t="s">
        <v>1039</v>
      </c>
      <c r="E687" s="3" t="s">
        <v>267</v>
      </c>
      <c r="F687" s="3" t="s">
        <v>7</v>
      </c>
      <c r="G687" s="14">
        <v>2.2222222222222223E-2</v>
      </c>
      <c r="H687" s="9" t="s">
        <v>5</v>
      </c>
      <c r="I687" s="1" t="str">
        <f>+IF(ISNA(VLOOKUP(E687,'2015outdoor'!E:F,2,FALSE)),"",VLOOKUP(E687,'2015outdoor'!E:F,2,FALSE))</f>
        <v/>
      </c>
      <c r="J687" s="14"/>
    </row>
    <row r="688" spans="1:10" ht="15.75" thickBot="1" x14ac:dyDescent="0.3">
      <c r="A688" s="1" t="s">
        <v>511</v>
      </c>
      <c r="B688" s="1" t="s">
        <v>1011</v>
      </c>
      <c r="C688" s="1" t="s">
        <v>1006</v>
      </c>
      <c r="D688" s="1" t="s">
        <v>1039</v>
      </c>
      <c r="E688" s="3" t="s">
        <v>269</v>
      </c>
      <c r="F688" s="3" t="s">
        <v>7</v>
      </c>
      <c r="G688" s="14">
        <v>2.2453703703703708E-2</v>
      </c>
      <c r="H688" s="9" t="s">
        <v>5</v>
      </c>
      <c r="I688" s="1" t="str">
        <f>+IF(ISNA(VLOOKUP(E688,'2015outdoor'!E:F,2,FALSE)),"",VLOOKUP(E688,'2015outdoor'!E:F,2,FALSE))</f>
        <v>Rancho Santa Margarita CA</v>
      </c>
      <c r="J688" s="14"/>
    </row>
    <row r="689" spans="1:10" ht="15.75" thickBot="1" x14ac:dyDescent="0.3">
      <c r="A689" s="1" t="s">
        <v>508</v>
      </c>
      <c r="B689" s="1" t="s">
        <v>1010</v>
      </c>
      <c r="C689" s="1" t="s">
        <v>1006</v>
      </c>
      <c r="D689" s="1" t="s">
        <v>1039</v>
      </c>
      <c r="E689" s="3" t="s">
        <v>302</v>
      </c>
      <c r="F689" s="3" t="s">
        <v>7</v>
      </c>
      <c r="G689" s="14">
        <v>2.0833333333333332E-2</v>
      </c>
      <c r="H689" s="9" t="s">
        <v>5</v>
      </c>
      <c r="I689" s="1" t="str">
        <f>+IF(ISNA(VLOOKUP(E689,'2015outdoor'!E:F,2,FALSE)),"",VLOOKUP(E689,'2015outdoor'!E:F,2,FALSE))</f>
        <v>Allentown PA</v>
      </c>
      <c r="J689" s="14"/>
    </row>
    <row r="690" spans="1:10" ht="15.75" thickBot="1" x14ac:dyDescent="0.3">
      <c r="A690" s="1" t="s">
        <v>519</v>
      </c>
      <c r="B690" s="1" t="s">
        <v>1016</v>
      </c>
      <c r="C690" s="1" t="s">
        <v>1007</v>
      </c>
      <c r="D690" s="1" t="s">
        <v>1039</v>
      </c>
      <c r="E690" s="3" t="s">
        <v>242</v>
      </c>
      <c r="F690" s="3" t="s">
        <v>7</v>
      </c>
      <c r="G690" s="14"/>
      <c r="H690" s="9" t="s">
        <v>5</v>
      </c>
      <c r="I690" s="1" t="str">
        <f>+IF(ISNA(VLOOKUP(E690,'2015outdoor'!E:F,2,FALSE)),"",VLOOKUP(E690,'2015outdoor'!E:F,2,FALSE))</f>
        <v/>
      </c>
      <c r="J690" s="14"/>
    </row>
    <row r="691" spans="1:10" ht="15.75" thickBot="1" x14ac:dyDescent="0.3">
      <c r="A691" s="1" t="s">
        <v>511</v>
      </c>
      <c r="B691" s="1" t="s">
        <v>1011</v>
      </c>
      <c r="C691" s="1" t="s">
        <v>1006</v>
      </c>
      <c r="D691" s="1" t="s">
        <v>1039</v>
      </c>
      <c r="E691" s="3" t="s">
        <v>306</v>
      </c>
      <c r="F691" s="3" t="s">
        <v>7</v>
      </c>
      <c r="G691" s="14">
        <v>2.4432870370370369E-2</v>
      </c>
      <c r="H691" s="9" t="s">
        <v>5</v>
      </c>
      <c r="I691" s="1" t="str">
        <f>+IF(ISNA(VLOOKUP(E691,'2015outdoor'!E:F,2,FALSE)),"",VLOOKUP(E691,'2015outdoor'!E:F,2,FALSE))</f>
        <v/>
      </c>
      <c r="J691" s="14"/>
    </row>
    <row r="692" spans="1:10" ht="15.75" thickBot="1" x14ac:dyDescent="0.3">
      <c r="A692" s="1" t="s">
        <v>506</v>
      </c>
      <c r="B692" s="1" t="s">
        <v>1009</v>
      </c>
      <c r="C692" s="1" t="s">
        <v>1006</v>
      </c>
      <c r="D692" s="1" t="s">
        <v>1039</v>
      </c>
      <c r="E692" s="3" t="s">
        <v>295</v>
      </c>
      <c r="F692" s="3" t="s">
        <v>7</v>
      </c>
      <c r="G692" s="14">
        <v>1.8055555555555557E-2</v>
      </c>
      <c r="H692" s="9" t="s">
        <v>5</v>
      </c>
      <c r="I692" s="1" t="str">
        <f>+IF(ISNA(VLOOKUP(E692,'2015outdoor'!E:F,2,FALSE)),"",VLOOKUP(E692,'2015outdoor'!E:F,2,FALSE))</f>
        <v/>
      </c>
      <c r="J692" s="14"/>
    </row>
    <row r="693" spans="1:10" ht="15.75" thickBot="1" x14ac:dyDescent="0.3">
      <c r="A693" s="1" t="s">
        <v>506</v>
      </c>
      <c r="B693" s="1" t="s">
        <v>1009</v>
      </c>
      <c r="C693" s="1" t="s">
        <v>1006</v>
      </c>
      <c r="D693" s="1" t="s">
        <v>1039</v>
      </c>
      <c r="E693" s="3" t="s">
        <v>158</v>
      </c>
      <c r="F693" s="3" t="s">
        <v>7</v>
      </c>
      <c r="G693" s="14">
        <v>1.9444444444444445E-2</v>
      </c>
      <c r="H693" s="9" t="s">
        <v>5</v>
      </c>
      <c r="I693" s="1" t="str">
        <f>+IF(ISNA(VLOOKUP(E693,'2015outdoor'!E:F,2,FALSE)),"",VLOOKUP(E693,'2015outdoor'!E:F,2,FALSE))</f>
        <v/>
      </c>
      <c r="J693" s="14"/>
    </row>
    <row r="694" spans="1:10" ht="15.75" thickBot="1" x14ac:dyDescent="0.3">
      <c r="A694" s="1" t="s">
        <v>517</v>
      </c>
      <c r="B694" s="1" t="s">
        <v>1014</v>
      </c>
      <c r="C694" s="1" t="s">
        <v>1006</v>
      </c>
      <c r="D694" s="1" t="s">
        <v>1039</v>
      </c>
      <c r="E694" s="3" t="s">
        <v>286</v>
      </c>
      <c r="F694" s="3" t="s">
        <v>7</v>
      </c>
      <c r="G694" s="14">
        <v>2.6736111111111113E-2</v>
      </c>
      <c r="H694" s="9" t="s">
        <v>5</v>
      </c>
      <c r="I694" s="1" t="str">
        <f>+IF(ISNA(VLOOKUP(E694,'2015outdoor'!E:F,2,FALSE)),"",VLOOKUP(E694,'2015outdoor'!E:F,2,FALSE))</f>
        <v/>
      </c>
      <c r="J694" s="14"/>
    </row>
    <row r="695" spans="1:10" ht="15.75" thickBot="1" x14ac:dyDescent="0.3">
      <c r="A695" s="1" t="s">
        <v>518</v>
      </c>
      <c r="B695" s="1" t="s">
        <v>1015</v>
      </c>
      <c r="C695" s="1" t="s">
        <v>1006</v>
      </c>
      <c r="D695" s="1" t="s">
        <v>1039</v>
      </c>
      <c r="E695" s="3" t="s">
        <v>408</v>
      </c>
      <c r="F695" s="3" t="s">
        <v>7</v>
      </c>
      <c r="G695" s="14"/>
      <c r="H695" s="9" t="s">
        <v>5</v>
      </c>
      <c r="I695" s="1" t="str">
        <f>+IF(ISNA(VLOOKUP(E695,'2015outdoor'!E:F,2,FALSE)),"",VLOOKUP(E695,'2015outdoor'!E:F,2,FALSE))</f>
        <v>Jackson NJ</v>
      </c>
      <c r="J695" s="14"/>
    </row>
    <row r="696" spans="1:10" ht="15.75" thickBot="1" x14ac:dyDescent="0.3">
      <c r="A696" s="1" t="s">
        <v>515</v>
      </c>
      <c r="B696" s="1" t="s">
        <v>1013</v>
      </c>
      <c r="C696" s="1" t="s">
        <v>1006</v>
      </c>
      <c r="D696" s="1" t="s">
        <v>1039</v>
      </c>
      <c r="E696" s="3" t="s">
        <v>279</v>
      </c>
      <c r="F696" s="3" t="s">
        <v>7</v>
      </c>
      <c r="G696" s="14">
        <v>2.3958333333333331E-2</v>
      </c>
      <c r="H696" s="9" t="s">
        <v>5</v>
      </c>
      <c r="I696" s="1" t="str">
        <f>+IF(ISNA(VLOOKUP(E696,'2015outdoor'!E:F,2,FALSE)),"",VLOOKUP(E696,'2015outdoor'!E:F,2,FALSE))</f>
        <v/>
      </c>
      <c r="J696" s="14"/>
    </row>
    <row r="697" spans="1:10" ht="15.75" thickBot="1" x14ac:dyDescent="0.3">
      <c r="A697" s="1" t="s">
        <v>211</v>
      </c>
      <c r="B697" s="1" t="s">
        <v>1010</v>
      </c>
      <c r="C697" s="1" t="s">
        <v>1006</v>
      </c>
      <c r="D697" s="1" t="s">
        <v>1024</v>
      </c>
      <c r="E697" s="3" t="s">
        <v>212</v>
      </c>
      <c r="F697" s="3" t="s">
        <v>7</v>
      </c>
      <c r="G697" s="13">
        <v>1.6203703703703703E-3</v>
      </c>
      <c r="H697" s="9" t="s">
        <v>5</v>
      </c>
      <c r="I697" s="1" t="str">
        <f>+IF(ISNA(VLOOKUP(E697,'2015outdoor'!E:F,2,FALSE)),"",VLOOKUP(E697,'2015outdoor'!E:F,2,FALSE))</f>
        <v/>
      </c>
      <c r="J697" s="14"/>
    </row>
    <row r="698" spans="1:10" ht="15.75" thickBot="1" x14ac:dyDescent="0.3">
      <c r="A698" s="1" t="s">
        <v>198</v>
      </c>
      <c r="B698" s="1" t="s">
        <v>1005</v>
      </c>
      <c r="C698" s="1" t="s">
        <v>1007</v>
      </c>
      <c r="D698" s="1" t="s">
        <v>1024</v>
      </c>
      <c r="E698" s="3" t="s">
        <v>152</v>
      </c>
      <c r="F698" s="3" t="s">
        <v>7</v>
      </c>
      <c r="G698" s="13">
        <v>2.0023148148148148E-3</v>
      </c>
      <c r="H698" s="9" t="s">
        <v>5</v>
      </c>
      <c r="I698" s="1" t="str">
        <f>+IF(ISNA(VLOOKUP(E698,'2015outdoor'!E:F,2,FALSE)),"",VLOOKUP(E698,'2015outdoor'!E:F,2,FALSE))</f>
        <v>West Bend WI</v>
      </c>
      <c r="J698" s="14"/>
    </row>
    <row r="699" spans="1:10" ht="15.75" thickBot="1" x14ac:dyDescent="0.3">
      <c r="A699" s="1" t="s">
        <v>216</v>
      </c>
      <c r="B699" s="1" t="s">
        <v>1011</v>
      </c>
      <c r="C699" s="1" t="s">
        <v>1006</v>
      </c>
      <c r="D699" s="1" t="s">
        <v>1024</v>
      </c>
      <c r="E699" s="3" t="s">
        <v>219</v>
      </c>
      <c r="F699" s="3" t="s">
        <v>7</v>
      </c>
      <c r="G699" s="13">
        <v>1.4077546296296295E-3</v>
      </c>
      <c r="H699" s="9" t="s">
        <v>5</v>
      </c>
      <c r="I699" s="1" t="str">
        <f>+IF(ISNA(VLOOKUP(E699,'2015outdoor'!E:F,2,FALSE)),"",VLOOKUP(E699,'2015outdoor'!E:F,2,FALSE))</f>
        <v/>
      </c>
      <c r="J699" s="14"/>
    </row>
    <row r="700" spans="1:10" ht="15.75" thickBot="1" x14ac:dyDescent="0.3">
      <c r="A700" s="1" t="s">
        <v>211</v>
      </c>
      <c r="B700" s="1" t="s">
        <v>1010</v>
      </c>
      <c r="C700" s="1" t="s">
        <v>1006</v>
      </c>
      <c r="D700" s="1" t="s">
        <v>1024</v>
      </c>
      <c r="E700" s="3" t="s">
        <v>213</v>
      </c>
      <c r="F700" s="3" t="s">
        <v>7</v>
      </c>
      <c r="G700" s="13">
        <v>1.4699074074074074E-3</v>
      </c>
      <c r="H700" s="9" t="s">
        <v>5</v>
      </c>
      <c r="I700" s="1" t="str">
        <f>+IF(ISNA(VLOOKUP(E700,'2015outdoor'!E:F,2,FALSE)),"",VLOOKUP(E700,'2015outdoor'!E:F,2,FALSE))</f>
        <v/>
      </c>
      <c r="J700" s="14"/>
    </row>
    <row r="701" spans="1:10" ht="15.75" thickBot="1" x14ac:dyDescent="0.3">
      <c r="A701" s="1" t="s">
        <v>202</v>
      </c>
      <c r="B701" s="1" t="s">
        <v>1009</v>
      </c>
      <c r="C701" s="1" t="s">
        <v>1006</v>
      </c>
      <c r="D701" s="1" t="s">
        <v>1024</v>
      </c>
      <c r="E701" s="3" t="s">
        <v>205</v>
      </c>
      <c r="F701" s="3" t="s">
        <v>7</v>
      </c>
      <c r="G701" s="13">
        <v>1.4351851851851854E-3</v>
      </c>
      <c r="H701" s="9" t="s">
        <v>5</v>
      </c>
      <c r="I701" s="1" t="str">
        <f>+IF(ISNA(VLOOKUP(E701,'2015outdoor'!E:F,2,FALSE)),"",VLOOKUP(E701,'2015outdoor'!E:F,2,FALSE))</f>
        <v/>
      </c>
      <c r="J701" s="14"/>
    </row>
    <row r="702" spans="1:10" ht="15.75" thickBot="1" x14ac:dyDescent="0.3">
      <c r="A702" s="1" t="s">
        <v>208</v>
      </c>
      <c r="B702" s="1" t="s">
        <v>1009</v>
      </c>
      <c r="C702" s="1" t="s">
        <v>1007</v>
      </c>
      <c r="D702" s="1" t="s">
        <v>1024</v>
      </c>
      <c r="E702" s="3" t="s">
        <v>163</v>
      </c>
      <c r="F702" s="3" t="s">
        <v>7</v>
      </c>
      <c r="G702" s="13">
        <v>1.6956018518518518E-3</v>
      </c>
      <c r="H702" s="9" t="s">
        <v>5</v>
      </c>
      <c r="I702" s="1" t="str">
        <f>+IF(ISNA(VLOOKUP(E702,'2015outdoor'!E:F,2,FALSE)),"",VLOOKUP(E702,'2015outdoor'!E:F,2,FALSE))</f>
        <v/>
      </c>
      <c r="J702" s="14"/>
    </row>
    <row r="703" spans="1:10" ht="15.75" thickBot="1" x14ac:dyDescent="0.3">
      <c r="A703" s="1" t="s">
        <v>223</v>
      </c>
      <c r="B703" s="1" t="s">
        <v>1011</v>
      </c>
      <c r="C703" s="1" t="s">
        <v>1007</v>
      </c>
      <c r="D703" s="1" t="s">
        <v>1024</v>
      </c>
      <c r="E703" s="3" t="s">
        <v>175</v>
      </c>
      <c r="F703" s="3" t="s">
        <v>7</v>
      </c>
      <c r="G703" s="13">
        <v>1.9018518518518518E-3</v>
      </c>
      <c r="H703" s="9" t="s">
        <v>5</v>
      </c>
      <c r="I703" s="1" t="str">
        <f>+IF(ISNA(VLOOKUP(E703,'2015outdoor'!E:F,2,FALSE)),"",VLOOKUP(E703,'2015outdoor'!E:F,2,FALSE))</f>
        <v>Wayne PA</v>
      </c>
      <c r="J703" s="14"/>
    </row>
    <row r="704" spans="1:10" ht="15.75" thickBot="1" x14ac:dyDescent="0.3">
      <c r="A704" s="1" t="s">
        <v>208</v>
      </c>
      <c r="B704" s="1" t="s">
        <v>1009</v>
      </c>
      <c r="C704" s="1" t="s">
        <v>1007</v>
      </c>
      <c r="D704" s="1" t="s">
        <v>1024</v>
      </c>
      <c r="E704" s="3" t="s">
        <v>209</v>
      </c>
      <c r="F704" s="3" t="s">
        <v>7</v>
      </c>
      <c r="G704" s="13">
        <v>1.6043981481481482E-3</v>
      </c>
      <c r="H704" s="9" t="s">
        <v>5</v>
      </c>
      <c r="I704" s="1" t="str">
        <f>+IF(ISNA(VLOOKUP(E704,'2015outdoor'!E:F,2,FALSE)),"",VLOOKUP(E704,'2015outdoor'!E:F,2,FALSE))</f>
        <v/>
      </c>
      <c r="J704" s="14"/>
    </row>
    <row r="705" spans="1:10" ht="15.75" thickBot="1" x14ac:dyDescent="0.3">
      <c r="A705" s="1" t="s">
        <v>229</v>
      </c>
      <c r="B705" s="1" t="s">
        <v>1012</v>
      </c>
      <c r="C705" s="1" t="s">
        <v>1007</v>
      </c>
      <c r="D705" s="1" t="s">
        <v>1024</v>
      </c>
      <c r="E705" s="3" t="s">
        <v>183</v>
      </c>
      <c r="F705" s="3" t="s">
        <v>7</v>
      </c>
      <c r="G705" s="13">
        <v>1.9259259259259262E-3</v>
      </c>
      <c r="H705" s="9" t="s">
        <v>5</v>
      </c>
      <c r="I705" s="1" t="str">
        <f>+IF(ISNA(VLOOKUP(E705,'2015outdoor'!E:F,2,FALSE)),"",VLOOKUP(E705,'2015outdoor'!E:F,2,FALSE))</f>
        <v>Pompey NY</v>
      </c>
      <c r="J705" s="14"/>
    </row>
    <row r="706" spans="1:10" ht="15.75" thickBot="1" x14ac:dyDescent="0.3">
      <c r="A706" s="1" t="s">
        <v>211</v>
      </c>
      <c r="B706" s="1" t="s">
        <v>1010</v>
      </c>
      <c r="C706" s="1" t="s">
        <v>1006</v>
      </c>
      <c r="D706" s="1" t="s">
        <v>1024</v>
      </c>
      <c r="E706" s="3" t="s">
        <v>165</v>
      </c>
      <c r="F706" s="3" t="s">
        <v>7</v>
      </c>
      <c r="G706" s="13">
        <v>1.5624999999999999E-3</v>
      </c>
      <c r="H706" s="9" t="s">
        <v>5</v>
      </c>
      <c r="I706" s="1" t="str">
        <f>+IF(ISNA(VLOOKUP(E706,'2015outdoor'!E:F,2,FALSE)),"",VLOOKUP(E706,'2015outdoor'!E:F,2,FALSE))</f>
        <v>Las Vegas NV</v>
      </c>
      <c r="J706" s="14"/>
    </row>
    <row r="707" spans="1:10" ht="15.75" thickBot="1" x14ac:dyDescent="0.3">
      <c r="A707" s="1" t="s">
        <v>224</v>
      </c>
      <c r="B707" s="1" t="s">
        <v>1012</v>
      </c>
      <c r="C707" s="1" t="s">
        <v>1006</v>
      </c>
      <c r="D707" s="1" t="s">
        <v>1024</v>
      </c>
      <c r="E707" s="3" t="s">
        <v>181</v>
      </c>
      <c r="F707" s="3" t="s">
        <v>7</v>
      </c>
      <c r="G707" s="13">
        <v>1.6087962962962963E-3</v>
      </c>
      <c r="H707" s="9" t="s">
        <v>5</v>
      </c>
      <c r="I707" s="1" t="str">
        <f>+IF(ISNA(VLOOKUP(E707,'2015outdoor'!E:F,2,FALSE)),"",VLOOKUP(E707,'2015outdoor'!E:F,2,FALSE))</f>
        <v>Goodlettsville TN</v>
      </c>
      <c r="J707" s="14"/>
    </row>
    <row r="708" spans="1:10" ht="15.75" thickBot="1" x14ac:dyDescent="0.3">
      <c r="A708" s="1" t="s">
        <v>208</v>
      </c>
      <c r="B708" s="1" t="s">
        <v>1009</v>
      </c>
      <c r="C708" s="1" t="s">
        <v>1007</v>
      </c>
      <c r="D708" s="1" t="s">
        <v>1024</v>
      </c>
      <c r="E708" s="3" t="s">
        <v>162</v>
      </c>
      <c r="F708" s="3" t="s">
        <v>7</v>
      </c>
      <c r="G708" s="13">
        <v>1.7592592592592592E-3</v>
      </c>
      <c r="H708" s="9" t="s">
        <v>5</v>
      </c>
      <c r="I708" s="1" t="str">
        <f>+IF(ISNA(VLOOKUP(E708,'2015outdoor'!E:F,2,FALSE)),"",VLOOKUP(E708,'2015outdoor'!E:F,2,FALSE))</f>
        <v/>
      </c>
      <c r="J708" s="14"/>
    </row>
    <row r="709" spans="1:10" ht="15.75" thickBot="1" x14ac:dyDescent="0.3">
      <c r="A709" s="1" t="s">
        <v>216</v>
      </c>
      <c r="B709" s="1" t="s">
        <v>1011</v>
      </c>
      <c r="C709" s="1" t="s">
        <v>1006</v>
      </c>
      <c r="D709" s="1" t="s">
        <v>1024</v>
      </c>
      <c r="E709" s="3" t="s">
        <v>221</v>
      </c>
      <c r="F709" s="3" t="s">
        <v>7</v>
      </c>
      <c r="G709" s="13">
        <v>1.599652777777778E-3</v>
      </c>
      <c r="H709" s="9" t="s">
        <v>5</v>
      </c>
      <c r="I709" s="1" t="str">
        <f>+IF(ISNA(VLOOKUP(E709,'2015outdoor'!E:F,2,FALSE)),"",VLOOKUP(E709,'2015outdoor'!E:F,2,FALSE))</f>
        <v/>
      </c>
      <c r="J709" s="14"/>
    </row>
    <row r="710" spans="1:10" ht="15.75" thickBot="1" x14ac:dyDescent="0.3">
      <c r="A710" s="1" t="s">
        <v>233</v>
      </c>
      <c r="B710" s="1" t="s">
        <v>1014</v>
      </c>
      <c r="C710" s="1" t="s">
        <v>1006</v>
      </c>
      <c r="D710" s="1" t="s">
        <v>1024</v>
      </c>
      <c r="E710" s="3" t="s">
        <v>235</v>
      </c>
      <c r="F710" s="3" t="s">
        <v>7</v>
      </c>
      <c r="G710" s="13">
        <v>1.8225694444444444E-3</v>
      </c>
      <c r="H710" s="9" t="s">
        <v>5</v>
      </c>
      <c r="I710" s="1" t="str">
        <f>+IF(ISNA(VLOOKUP(E710,'2015outdoor'!E:F,2,FALSE)),"",VLOOKUP(E710,'2015outdoor'!E:F,2,FALSE))</f>
        <v/>
      </c>
      <c r="J710" s="14"/>
    </row>
    <row r="711" spans="1:10" ht="15.75" thickBot="1" x14ac:dyDescent="0.3">
      <c r="A711" s="1" t="s">
        <v>230</v>
      </c>
      <c r="B711" s="1" t="s">
        <v>1013</v>
      </c>
      <c r="C711" s="1" t="s">
        <v>1006</v>
      </c>
      <c r="D711" s="1" t="s">
        <v>1024</v>
      </c>
      <c r="E711" s="3" t="s">
        <v>232</v>
      </c>
      <c r="F711" s="3" t="s">
        <v>7</v>
      </c>
      <c r="G711" s="13" t="s">
        <v>17</v>
      </c>
      <c r="H711" s="9" t="s">
        <v>5</v>
      </c>
      <c r="I711" s="1" t="str">
        <f>+IF(ISNA(VLOOKUP(E711,'2015outdoor'!E:F,2,FALSE)),"",VLOOKUP(E711,'2015outdoor'!E:F,2,FALSE))</f>
        <v/>
      </c>
      <c r="J711" s="14"/>
    </row>
    <row r="712" spans="1:10" ht="15.75" thickBot="1" x14ac:dyDescent="0.3">
      <c r="A712" s="1" t="s">
        <v>237</v>
      </c>
      <c r="B712" s="1" t="s">
        <v>1015</v>
      </c>
      <c r="C712" s="1" t="s">
        <v>1006</v>
      </c>
      <c r="D712" s="1" t="s">
        <v>1024</v>
      </c>
      <c r="E712" s="3" t="s">
        <v>238</v>
      </c>
      <c r="F712" s="3" t="s">
        <v>7</v>
      </c>
      <c r="G712" s="13"/>
      <c r="H712" s="9" t="s">
        <v>5</v>
      </c>
      <c r="I712" s="1" t="str">
        <f>+IF(ISNA(VLOOKUP(E712,'2015outdoor'!E:F,2,FALSE)),"",VLOOKUP(E712,'2015outdoor'!E:F,2,FALSE))</f>
        <v/>
      </c>
      <c r="J712" s="8"/>
    </row>
    <row r="713" spans="1:10" ht="15.75" thickBot="1" x14ac:dyDescent="0.3">
      <c r="A713" s="1" t="s">
        <v>240</v>
      </c>
      <c r="B713" s="1" t="s">
        <v>1015</v>
      </c>
      <c r="C713" s="1" t="s">
        <v>1007</v>
      </c>
      <c r="D713" s="1" t="s">
        <v>1024</v>
      </c>
      <c r="E713" s="3" t="s">
        <v>92</v>
      </c>
      <c r="F713" s="3" t="s">
        <v>7</v>
      </c>
      <c r="G713" s="13">
        <v>2.5575231481481482E-3</v>
      </c>
      <c r="H713" s="9" t="s">
        <v>5</v>
      </c>
      <c r="I713" s="1" t="str">
        <f>+IF(ISNA(VLOOKUP(E713,'2015outdoor'!E:F,2,FALSE)),"",VLOOKUP(E713,'2015outdoor'!E:F,2,FALSE))</f>
        <v/>
      </c>
      <c r="J713" s="14"/>
    </row>
    <row r="714" spans="1:10" ht="15.75" thickBot="1" x14ac:dyDescent="0.3">
      <c r="A714" s="1" t="s">
        <v>216</v>
      </c>
      <c r="B714" s="1" t="s">
        <v>1011</v>
      </c>
      <c r="C714" s="1" t="s">
        <v>1006</v>
      </c>
      <c r="D714" s="1" t="s">
        <v>1024</v>
      </c>
      <c r="E714" s="3" t="s">
        <v>172</v>
      </c>
      <c r="F714" s="3" t="s">
        <v>7</v>
      </c>
      <c r="G714" s="13">
        <v>1.5104166666666666E-3</v>
      </c>
      <c r="H714" s="9" t="s">
        <v>5</v>
      </c>
      <c r="I714" s="1" t="str">
        <f>+IF(ISNA(VLOOKUP(E714,'2015outdoor'!E:F,2,FALSE)),"",VLOOKUP(E714,'2015outdoor'!E:F,2,FALSE))</f>
        <v/>
      </c>
      <c r="J714" s="14"/>
    </row>
    <row r="715" spans="1:10" ht="15.75" thickBot="1" x14ac:dyDescent="0.3">
      <c r="A715" s="1" t="s">
        <v>216</v>
      </c>
      <c r="B715" s="1" t="s">
        <v>1011</v>
      </c>
      <c r="C715" s="1" t="s">
        <v>1006</v>
      </c>
      <c r="D715" s="1" t="s">
        <v>1024</v>
      </c>
      <c r="E715" s="3" t="s">
        <v>173</v>
      </c>
      <c r="F715" s="3" t="s">
        <v>7</v>
      </c>
      <c r="G715" s="13">
        <v>1.6782407407407406E-3</v>
      </c>
      <c r="H715" s="9" t="s">
        <v>5</v>
      </c>
      <c r="I715" s="1" t="str">
        <f>+IF(ISNA(VLOOKUP(E715,'2015outdoor'!E:F,2,FALSE)),"",VLOOKUP(E715,'2015outdoor'!E:F,2,FALSE))</f>
        <v>Orlando FL</v>
      </c>
      <c r="J715" s="14"/>
    </row>
    <row r="716" spans="1:10" ht="15.75" thickBot="1" x14ac:dyDescent="0.3">
      <c r="A716" s="1" t="s">
        <v>208</v>
      </c>
      <c r="B716" s="1" t="s">
        <v>1009</v>
      </c>
      <c r="C716" s="1" t="s">
        <v>1007</v>
      </c>
      <c r="D716" s="1" t="s">
        <v>1024</v>
      </c>
      <c r="E716" s="3" t="s">
        <v>210</v>
      </c>
      <c r="F716" s="3" t="s">
        <v>7</v>
      </c>
      <c r="G716" s="13">
        <v>1.8217592592592591E-3</v>
      </c>
      <c r="H716" s="9" t="s">
        <v>5</v>
      </c>
      <c r="I716" s="1" t="str">
        <f>+IF(ISNA(VLOOKUP(E716,'2015outdoor'!E:F,2,FALSE)),"",VLOOKUP(E716,'2015outdoor'!E:F,2,FALSE))</f>
        <v/>
      </c>
      <c r="J716" s="14"/>
    </row>
    <row r="717" spans="1:10" ht="15.75" thickBot="1" x14ac:dyDescent="0.3">
      <c r="A717" s="1" t="s">
        <v>233</v>
      </c>
      <c r="B717" s="1" t="s">
        <v>1014</v>
      </c>
      <c r="C717" s="1" t="s">
        <v>1006</v>
      </c>
      <c r="D717" s="1" t="s">
        <v>1024</v>
      </c>
      <c r="E717" s="3" t="s">
        <v>234</v>
      </c>
      <c r="F717" s="3" t="s">
        <v>7</v>
      </c>
      <c r="G717" s="13">
        <v>2.2916666666666667E-3</v>
      </c>
      <c r="H717" s="9" t="s">
        <v>5</v>
      </c>
      <c r="I717" s="1" t="str">
        <f>+IF(ISNA(VLOOKUP(E717,'2015outdoor'!E:F,2,FALSE)),"",VLOOKUP(E717,'2015outdoor'!E:F,2,FALSE))</f>
        <v/>
      </c>
      <c r="J717" s="14"/>
    </row>
    <row r="718" spans="1:10" ht="15.75" thickBot="1" x14ac:dyDescent="0.3">
      <c r="A718" s="1" t="s">
        <v>202</v>
      </c>
      <c r="B718" s="1" t="s">
        <v>1009</v>
      </c>
      <c r="C718" s="1" t="s">
        <v>1006</v>
      </c>
      <c r="D718" s="1" t="s">
        <v>1024</v>
      </c>
      <c r="E718" s="3" t="s">
        <v>207</v>
      </c>
      <c r="F718" s="3" t="s">
        <v>7</v>
      </c>
      <c r="G718" s="13">
        <v>1.4699074074074074E-3</v>
      </c>
      <c r="H718" s="9" t="s">
        <v>5</v>
      </c>
      <c r="I718" s="1" t="str">
        <f>+IF(ISNA(VLOOKUP(E718,'2015outdoor'!E:F,2,FALSE)),"",VLOOKUP(E718,'2015outdoor'!E:F,2,FALSE))</f>
        <v/>
      </c>
      <c r="J718" s="14"/>
    </row>
    <row r="719" spans="1:10" ht="15.75" thickBot="1" x14ac:dyDescent="0.3">
      <c r="A719" s="1" t="s">
        <v>197</v>
      </c>
      <c r="B719" s="1" t="s">
        <v>1005</v>
      </c>
      <c r="C719" s="1" t="s">
        <v>1006</v>
      </c>
      <c r="D719" s="1" t="s">
        <v>1024</v>
      </c>
      <c r="E719" s="3" t="s">
        <v>150</v>
      </c>
      <c r="F719" s="3" t="s">
        <v>7</v>
      </c>
      <c r="G719" s="13">
        <v>1.4189814814814814E-3</v>
      </c>
      <c r="H719" s="9" t="s">
        <v>5</v>
      </c>
      <c r="I719" s="1" t="str">
        <f>+IF(ISNA(VLOOKUP(E719,'2015outdoor'!E:F,2,FALSE)),"",VLOOKUP(E719,'2015outdoor'!E:F,2,FALSE))</f>
        <v>Laguna Niguel CA</v>
      </c>
      <c r="J719" s="14"/>
    </row>
    <row r="720" spans="1:10" ht="15.75" thickBot="1" x14ac:dyDescent="0.3">
      <c r="A720" s="1" t="s">
        <v>216</v>
      </c>
      <c r="B720" s="1" t="s">
        <v>1011</v>
      </c>
      <c r="C720" s="1" t="s">
        <v>1006</v>
      </c>
      <c r="D720" s="1" t="s">
        <v>1024</v>
      </c>
      <c r="E720" s="3" t="s">
        <v>220</v>
      </c>
      <c r="F720" s="3" t="s">
        <v>7</v>
      </c>
      <c r="G720" s="13">
        <v>1.516087962962963E-3</v>
      </c>
      <c r="H720" s="9" t="s">
        <v>5</v>
      </c>
      <c r="I720" s="1" t="str">
        <f>+IF(ISNA(VLOOKUP(E720,'2015outdoor'!E:F,2,FALSE)),"",VLOOKUP(E720,'2015outdoor'!E:F,2,FALSE))</f>
        <v/>
      </c>
      <c r="J720" s="14"/>
    </row>
    <row r="721" spans="1:10" ht="15.75" thickBot="1" x14ac:dyDescent="0.3">
      <c r="A721" s="1" t="s">
        <v>223</v>
      </c>
      <c r="B721" s="1" t="s">
        <v>1011</v>
      </c>
      <c r="C721" s="1" t="s">
        <v>1007</v>
      </c>
      <c r="D721" s="1" t="s">
        <v>1024</v>
      </c>
      <c r="E721" s="3" t="s">
        <v>176</v>
      </c>
      <c r="F721" s="3" t="s">
        <v>7</v>
      </c>
      <c r="G721" s="13">
        <v>1.7939814814814815E-3</v>
      </c>
      <c r="H721" s="9" t="s">
        <v>5</v>
      </c>
      <c r="I721" s="1" t="str">
        <f>+IF(ISNA(VLOOKUP(E721,'2015outdoor'!E:F,2,FALSE)),"",VLOOKUP(E721,'2015outdoor'!E:F,2,FALSE))</f>
        <v>Atlanta GA</v>
      </c>
      <c r="J721" s="14"/>
    </row>
    <row r="722" spans="1:10" ht="15.75" thickBot="1" x14ac:dyDescent="0.3">
      <c r="A722" s="1" t="s">
        <v>214</v>
      </c>
      <c r="B722" s="1" t="s">
        <v>1010</v>
      </c>
      <c r="C722" s="1" t="s">
        <v>1007</v>
      </c>
      <c r="D722" s="1" t="s">
        <v>1024</v>
      </c>
      <c r="E722" s="3" t="s">
        <v>215</v>
      </c>
      <c r="F722" s="3" t="s">
        <v>7</v>
      </c>
      <c r="G722" s="13">
        <v>1.7067129629629628E-3</v>
      </c>
      <c r="H722" s="9" t="s">
        <v>5</v>
      </c>
      <c r="I722" s="1" t="str">
        <f>+IF(ISNA(VLOOKUP(E722,'2015outdoor'!E:F,2,FALSE)),"",VLOOKUP(E722,'2015outdoor'!E:F,2,FALSE))</f>
        <v>Birchrunville PA</v>
      </c>
      <c r="J722" s="14"/>
    </row>
    <row r="723" spans="1:10" ht="15.75" thickBot="1" x14ac:dyDescent="0.3">
      <c r="A723" s="1" t="s">
        <v>241</v>
      </c>
      <c r="B723" s="1" t="s">
        <v>1016</v>
      </c>
      <c r="C723" s="1" t="s">
        <v>1007</v>
      </c>
      <c r="D723" s="1" t="s">
        <v>1024</v>
      </c>
      <c r="E723" s="3" t="s">
        <v>243</v>
      </c>
      <c r="F723" s="3" t="s">
        <v>7</v>
      </c>
      <c r="G723" s="13"/>
      <c r="H723" s="9" t="s">
        <v>5</v>
      </c>
      <c r="I723" s="1" t="str">
        <f>+IF(ISNA(VLOOKUP(E723,'2015outdoor'!E:F,2,FALSE)),"",VLOOKUP(E723,'2015outdoor'!E:F,2,FALSE))</f>
        <v/>
      </c>
      <c r="J723" s="14"/>
    </row>
    <row r="724" spans="1:10" ht="15.75" thickBot="1" x14ac:dyDescent="0.3">
      <c r="A724" s="1" t="s">
        <v>199</v>
      </c>
      <c r="B724" s="1" t="s">
        <v>1008</v>
      </c>
      <c r="C724" s="1" t="s">
        <v>1006</v>
      </c>
      <c r="D724" s="1" t="s">
        <v>1024</v>
      </c>
      <c r="E724" s="3" t="s">
        <v>200</v>
      </c>
      <c r="F724" s="3" t="s">
        <v>7</v>
      </c>
      <c r="G724" s="13">
        <v>1.3800925925925927E-3</v>
      </c>
      <c r="H724" s="9" t="s">
        <v>5</v>
      </c>
      <c r="I724" s="1" t="str">
        <f>+IF(ISNA(VLOOKUP(E724,'2015outdoor'!E:F,2,FALSE)),"",VLOOKUP(E724,'2015outdoor'!E:F,2,FALSE))</f>
        <v>Columbia NJ</v>
      </c>
      <c r="J724" s="14"/>
    </row>
    <row r="725" spans="1:10" ht="15.75" thickBot="1" x14ac:dyDescent="0.3">
      <c r="A725" s="1" t="s">
        <v>241</v>
      </c>
      <c r="B725" s="1" t="s">
        <v>1016</v>
      </c>
      <c r="C725" s="1" t="s">
        <v>1007</v>
      </c>
      <c r="D725" s="1" t="s">
        <v>1024</v>
      </c>
      <c r="E725" s="3" t="s">
        <v>242</v>
      </c>
      <c r="F725" s="3" t="s">
        <v>7</v>
      </c>
      <c r="G725" s="13"/>
      <c r="H725" s="9" t="s">
        <v>5</v>
      </c>
      <c r="I725" s="1" t="str">
        <f>+IF(ISNA(VLOOKUP(E725,'2015outdoor'!E:F,2,FALSE)),"",VLOOKUP(E725,'2015outdoor'!E:F,2,FALSE))</f>
        <v/>
      </c>
      <c r="J725" s="14"/>
    </row>
    <row r="726" spans="1:10" ht="15.75" thickBot="1" x14ac:dyDescent="0.3">
      <c r="A726" s="1" t="s">
        <v>208</v>
      </c>
      <c r="B726" s="1" t="s">
        <v>1009</v>
      </c>
      <c r="C726" s="1" t="s">
        <v>1007</v>
      </c>
      <c r="D726" s="1" t="s">
        <v>1024</v>
      </c>
      <c r="E726" s="3" t="s">
        <v>121</v>
      </c>
      <c r="F726" s="3" t="s">
        <v>7</v>
      </c>
      <c r="G726" s="13">
        <v>1.7592592592592592E-3</v>
      </c>
      <c r="H726" s="9" t="s">
        <v>5</v>
      </c>
      <c r="I726" s="1" t="str">
        <f>+IF(ISNA(VLOOKUP(E726,'2015outdoor'!E:F,2,FALSE)),"",VLOOKUP(E726,'2015outdoor'!E:F,2,FALSE))</f>
        <v>Davidson NC</v>
      </c>
      <c r="J726" s="14"/>
    </row>
    <row r="727" spans="1:10" ht="15.75" thickBot="1" x14ac:dyDescent="0.3">
      <c r="A727" s="1" t="s">
        <v>202</v>
      </c>
      <c r="B727" s="1" t="s">
        <v>1009</v>
      </c>
      <c r="C727" s="1" t="s">
        <v>1006</v>
      </c>
      <c r="D727" s="1" t="s">
        <v>1024</v>
      </c>
      <c r="E727" s="3" t="s">
        <v>158</v>
      </c>
      <c r="F727" s="3" t="s">
        <v>7</v>
      </c>
      <c r="G727" s="13">
        <v>1.3773148148148147E-3</v>
      </c>
      <c r="H727" s="9" t="s">
        <v>5</v>
      </c>
      <c r="I727" s="1" t="str">
        <f>+IF(ISNA(VLOOKUP(E727,'2015outdoor'!E:F,2,FALSE)),"",VLOOKUP(E727,'2015outdoor'!E:F,2,FALSE))</f>
        <v/>
      </c>
      <c r="J727" s="14"/>
    </row>
    <row r="728" spans="1:10" ht="15.75" thickBot="1" x14ac:dyDescent="0.3">
      <c r="A728" s="1" t="s">
        <v>202</v>
      </c>
      <c r="B728" s="1" t="s">
        <v>1009</v>
      </c>
      <c r="C728" s="1" t="s">
        <v>1006</v>
      </c>
      <c r="D728" s="1" t="s">
        <v>1024</v>
      </c>
      <c r="E728" s="3" t="s">
        <v>203</v>
      </c>
      <c r="F728" s="3" t="s">
        <v>7</v>
      </c>
      <c r="G728" s="13">
        <v>1.392476851851852E-3</v>
      </c>
      <c r="H728" s="9" t="s">
        <v>5</v>
      </c>
      <c r="I728" s="1" t="str">
        <f>+IF(ISNA(VLOOKUP(E728,'2015outdoor'!E:F,2,FALSE)),"",VLOOKUP(E728,'2015outdoor'!E:F,2,FALSE))</f>
        <v/>
      </c>
      <c r="J728" s="14"/>
    </row>
    <row r="729" spans="1:10" ht="15.75" thickBot="1" x14ac:dyDescent="0.3">
      <c r="A729" s="1" t="s">
        <v>202</v>
      </c>
      <c r="B729" s="1" t="s">
        <v>1009</v>
      </c>
      <c r="C729" s="1" t="s">
        <v>1006</v>
      </c>
      <c r="D729" s="1" t="s">
        <v>1024</v>
      </c>
      <c r="E729" s="3" t="s">
        <v>204</v>
      </c>
      <c r="F729" s="3" t="s">
        <v>7</v>
      </c>
      <c r="G729" s="13">
        <v>1.6203703703703703E-3</v>
      </c>
      <c r="H729" s="9" t="s">
        <v>5</v>
      </c>
      <c r="I729" s="1" t="str">
        <f>+IF(ISNA(VLOOKUP(E729,'2015outdoor'!E:F,2,FALSE)),"",VLOOKUP(E729,'2015outdoor'!E:F,2,FALSE))</f>
        <v/>
      </c>
      <c r="J729" s="14"/>
    </row>
    <row r="730" spans="1:10" ht="15.75" thickBot="1" x14ac:dyDescent="0.3">
      <c r="A730" s="1" t="s">
        <v>216</v>
      </c>
      <c r="B730" s="1" t="s">
        <v>1011</v>
      </c>
      <c r="C730" s="1" t="s">
        <v>1006</v>
      </c>
      <c r="D730" s="1" t="s">
        <v>1024</v>
      </c>
      <c r="E730" s="3" t="s">
        <v>217</v>
      </c>
      <c r="F730" s="3" t="s">
        <v>7</v>
      </c>
      <c r="G730" s="13">
        <v>1.494212962962963E-3</v>
      </c>
      <c r="H730" s="9" t="s">
        <v>5</v>
      </c>
      <c r="I730" s="1" t="str">
        <f>+IF(ISNA(VLOOKUP(E730,'2015outdoor'!E:F,2,FALSE)),"",VLOOKUP(E730,'2015outdoor'!E:F,2,FALSE))</f>
        <v/>
      </c>
      <c r="J730" s="14"/>
    </row>
    <row r="731" spans="1:10" ht="15.75" thickBot="1" x14ac:dyDescent="0.3">
      <c r="A731" s="1" t="s">
        <v>202</v>
      </c>
      <c r="B731" s="1" t="s">
        <v>1009</v>
      </c>
      <c r="C731" s="1" t="s">
        <v>1006</v>
      </c>
      <c r="D731" s="1" t="s">
        <v>1024</v>
      </c>
      <c r="E731" s="3" t="s">
        <v>159</v>
      </c>
      <c r="F731" s="3" t="s">
        <v>7</v>
      </c>
      <c r="G731" s="13" t="s">
        <v>17</v>
      </c>
      <c r="H731" s="9" t="s">
        <v>5</v>
      </c>
      <c r="I731" s="1" t="str">
        <f>+IF(ISNA(VLOOKUP(E731,'2015outdoor'!E:F,2,FALSE)),"",VLOOKUP(E731,'2015outdoor'!E:F,2,FALSE))</f>
        <v>Columbus OH</v>
      </c>
      <c r="J731" s="8"/>
    </row>
    <row r="732" spans="1:10" ht="15.75" thickBot="1" x14ac:dyDescent="0.3">
      <c r="A732" s="1" t="s">
        <v>216</v>
      </c>
      <c r="B732" s="1" t="s">
        <v>1011</v>
      </c>
      <c r="C732" s="1" t="s">
        <v>1006</v>
      </c>
      <c r="D732" s="1" t="s">
        <v>1024</v>
      </c>
      <c r="E732" s="3" t="s">
        <v>218</v>
      </c>
      <c r="F732" s="3" t="s">
        <v>7</v>
      </c>
      <c r="G732" s="13">
        <v>1.4327546296296295E-3</v>
      </c>
      <c r="H732" s="9" t="s">
        <v>5</v>
      </c>
      <c r="I732" s="1" t="str">
        <f>+IF(ISNA(VLOOKUP(E732,'2015outdoor'!E:F,2,FALSE)),"",VLOOKUP(E732,'2015outdoor'!E:F,2,FALSE))</f>
        <v/>
      </c>
      <c r="J732" s="14"/>
    </row>
    <row r="733" spans="1:10" ht="15.75" thickBot="1" x14ac:dyDescent="0.3">
      <c r="A733" s="1" t="s">
        <v>202</v>
      </c>
      <c r="B733" s="1" t="s">
        <v>1009</v>
      </c>
      <c r="C733" s="1" t="s">
        <v>1006</v>
      </c>
      <c r="D733" s="1" t="s">
        <v>1024</v>
      </c>
      <c r="E733" s="3" t="s">
        <v>206</v>
      </c>
      <c r="F733" s="3" t="s">
        <v>7</v>
      </c>
      <c r="G733" s="13">
        <v>1.446875E-3</v>
      </c>
      <c r="H733" s="9" t="s">
        <v>5</v>
      </c>
      <c r="I733" s="1" t="str">
        <f>+IF(ISNA(VLOOKUP(E733,'2015outdoor'!E:F,2,FALSE)),"",VLOOKUP(E733,'2015outdoor'!E:F,2,FALSE))</f>
        <v/>
      </c>
      <c r="J733" s="14"/>
    </row>
    <row r="734" spans="1:10" ht="15.75" thickBot="1" x14ac:dyDescent="0.3">
      <c r="A734" s="1" t="s">
        <v>216</v>
      </c>
      <c r="B734" s="1" t="s">
        <v>1011</v>
      </c>
      <c r="C734" s="1" t="s">
        <v>1006</v>
      </c>
      <c r="D734" s="1" t="s">
        <v>1024</v>
      </c>
      <c r="E734" s="3" t="s">
        <v>222</v>
      </c>
      <c r="F734" s="3" t="s">
        <v>7</v>
      </c>
      <c r="G734" s="13">
        <v>1.7662037037037039E-3</v>
      </c>
      <c r="H734" s="9" t="s">
        <v>5</v>
      </c>
      <c r="I734" s="1" t="str">
        <f>+IF(ISNA(VLOOKUP(E734,'2015outdoor'!E:F,2,FALSE)),"",VLOOKUP(E734,'2015outdoor'!E:F,2,FALSE))</f>
        <v/>
      </c>
      <c r="J734" s="14"/>
    </row>
    <row r="735" spans="1:10" ht="15.75" thickBot="1" x14ac:dyDescent="0.3">
      <c r="A735" s="1" t="s">
        <v>233</v>
      </c>
      <c r="B735" s="1" t="s">
        <v>1014</v>
      </c>
      <c r="C735" s="1" t="s">
        <v>1006</v>
      </c>
      <c r="D735" s="1" t="s">
        <v>1024</v>
      </c>
      <c r="E735" s="3" t="s">
        <v>236</v>
      </c>
      <c r="F735" s="3" t="s">
        <v>7</v>
      </c>
      <c r="G735" s="13">
        <v>2.1990740740740742E-3</v>
      </c>
      <c r="H735" s="9" t="s">
        <v>5</v>
      </c>
      <c r="I735" s="1" t="str">
        <f>+IF(ISNA(VLOOKUP(E735,'2015outdoor'!E:F,2,FALSE)),"",VLOOKUP(E735,'2015outdoor'!E:F,2,FALSE))</f>
        <v/>
      </c>
      <c r="J735" s="14"/>
    </row>
    <row r="736" spans="1:10" ht="15.75" thickBot="1" x14ac:dyDescent="0.3">
      <c r="A736" s="1" t="s">
        <v>230</v>
      </c>
      <c r="B736" s="1" t="s">
        <v>1013</v>
      </c>
      <c r="C736" s="1" t="s">
        <v>1006</v>
      </c>
      <c r="D736" s="1" t="s">
        <v>1024</v>
      </c>
      <c r="E736" s="3" t="s">
        <v>231</v>
      </c>
      <c r="F736" s="3" t="s">
        <v>7</v>
      </c>
      <c r="G736" s="13">
        <v>1.8299768518518517E-3</v>
      </c>
      <c r="H736" s="9" t="s">
        <v>5</v>
      </c>
      <c r="I736" s="1" t="str">
        <f>+IF(ISNA(VLOOKUP(E736,'2015outdoor'!E:F,2,FALSE)),"",VLOOKUP(E736,'2015outdoor'!E:F,2,FALSE))</f>
        <v/>
      </c>
      <c r="J736" s="14"/>
    </row>
    <row r="737" spans="1:10" ht="15.75" thickBot="1" x14ac:dyDescent="0.3">
      <c r="A737" s="1" t="s">
        <v>198</v>
      </c>
      <c r="B737" s="1" t="s">
        <v>1005</v>
      </c>
      <c r="C737" s="1" t="s">
        <v>1007</v>
      </c>
      <c r="D737" s="1" t="s">
        <v>1024</v>
      </c>
      <c r="E737" s="3" t="s">
        <v>106</v>
      </c>
      <c r="F737" s="3" t="s">
        <v>7</v>
      </c>
      <c r="G737" s="13"/>
      <c r="H737" s="9" t="s">
        <v>5</v>
      </c>
      <c r="I737" s="1" t="str">
        <f>+IF(ISNA(VLOOKUP(E737,'2015outdoor'!E:F,2,FALSE)),"",VLOOKUP(E737,'2015outdoor'!E:F,2,FALSE))</f>
        <v/>
      </c>
      <c r="J737" s="14"/>
    </row>
    <row r="738" spans="1:10" ht="15.75" thickBot="1" x14ac:dyDescent="0.3">
      <c r="A738" s="1" t="s">
        <v>237</v>
      </c>
      <c r="B738" s="1" t="s">
        <v>1015</v>
      </c>
      <c r="C738" s="1" t="s">
        <v>1006</v>
      </c>
      <c r="D738" s="1" t="s">
        <v>1024</v>
      </c>
      <c r="E738" s="3" t="s">
        <v>239</v>
      </c>
      <c r="F738" s="3" t="s">
        <v>7</v>
      </c>
      <c r="G738" s="13">
        <v>2.0023148148148148E-3</v>
      </c>
      <c r="H738" s="9" t="s">
        <v>5</v>
      </c>
      <c r="I738" s="1" t="str">
        <f>+IF(ISNA(VLOOKUP(E738,'2015outdoor'!E:F,2,FALSE)),"",VLOOKUP(E738,'2015outdoor'!E:F,2,FALSE))</f>
        <v/>
      </c>
      <c r="J738" s="14"/>
    </row>
    <row r="739" spans="1:10" ht="15.75" thickBot="1" x14ac:dyDescent="0.3">
      <c r="A739" s="1" t="s">
        <v>224</v>
      </c>
      <c r="B739" s="1" t="s">
        <v>1012</v>
      </c>
      <c r="C739" s="1" t="s">
        <v>1006</v>
      </c>
      <c r="D739" s="1" t="s">
        <v>1024</v>
      </c>
      <c r="E739" s="3" t="s">
        <v>228</v>
      </c>
      <c r="F739" s="3" t="s">
        <v>7</v>
      </c>
      <c r="G739" s="13">
        <v>1.7592592592592592E-3</v>
      </c>
      <c r="H739" s="9" t="s">
        <v>5</v>
      </c>
      <c r="I739" s="1" t="str">
        <f>+IF(ISNA(VLOOKUP(E739,'2015outdoor'!E:F,2,FALSE)),"",VLOOKUP(E739,'2015outdoor'!E:F,2,FALSE))</f>
        <v/>
      </c>
      <c r="J739" s="14"/>
    </row>
    <row r="740" spans="1:10" ht="15.75" thickBot="1" x14ac:dyDescent="0.3">
      <c r="A740" s="1" t="s">
        <v>224</v>
      </c>
      <c r="B740" s="1" t="s">
        <v>1012</v>
      </c>
      <c r="C740" s="1" t="s">
        <v>1006</v>
      </c>
      <c r="D740" s="1" t="s">
        <v>1024</v>
      </c>
      <c r="E740" s="3" t="s">
        <v>225</v>
      </c>
      <c r="F740" s="3" t="s">
        <v>7</v>
      </c>
      <c r="G740" s="13">
        <v>1.5695601851851851E-3</v>
      </c>
      <c r="H740" s="9" t="s">
        <v>5</v>
      </c>
      <c r="I740" s="1" t="str">
        <f>+IF(ISNA(VLOOKUP(E740,'2015outdoor'!E:F,2,FALSE)),"",VLOOKUP(E740,'2015outdoor'!E:F,2,FALSE))</f>
        <v>Williamsburg VA</v>
      </c>
      <c r="J740" s="14"/>
    </row>
    <row r="741" spans="1:10" ht="15.75" thickBot="1" x14ac:dyDescent="0.3">
      <c r="A741" s="1" t="s">
        <v>201</v>
      </c>
      <c r="B741" s="1" t="s">
        <v>1008</v>
      </c>
      <c r="C741" s="1" t="s">
        <v>1007</v>
      </c>
      <c r="D741" s="1" t="s">
        <v>1024</v>
      </c>
      <c r="E741" s="3" t="s">
        <v>156</v>
      </c>
      <c r="F741" s="3" t="s">
        <v>7</v>
      </c>
      <c r="G741" s="13">
        <v>1.6435185185185183E-3</v>
      </c>
      <c r="H741" s="9" t="s">
        <v>5</v>
      </c>
      <c r="I741" s="1" t="str">
        <f>+IF(ISNA(VLOOKUP(E741,'2015outdoor'!E:F,2,FALSE)),"",VLOOKUP(E741,'2015outdoor'!E:F,2,FALSE))</f>
        <v/>
      </c>
      <c r="J741" s="14"/>
    </row>
    <row r="742" spans="1:10" ht="15.75" thickBot="1" x14ac:dyDescent="0.3">
      <c r="A742" s="1" t="s">
        <v>211</v>
      </c>
      <c r="B742" s="1" t="s">
        <v>1010</v>
      </c>
      <c r="C742" s="1" t="s">
        <v>1006</v>
      </c>
      <c r="D742" s="1" t="s">
        <v>1024</v>
      </c>
      <c r="E742" s="3" t="s">
        <v>166</v>
      </c>
      <c r="F742" s="3" t="s">
        <v>7</v>
      </c>
      <c r="G742" s="13">
        <v>1.5215277777777777E-3</v>
      </c>
      <c r="H742" s="9" t="s">
        <v>5</v>
      </c>
      <c r="I742" s="1" t="str">
        <f>+IF(ISNA(VLOOKUP(E742,'2015outdoor'!E:F,2,FALSE)),"",VLOOKUP(E742,'2015outdoor'!E:F,2,FALSE))</f>
        <v/>
      </c>
      <c r="J742" s="14"/>
    </row>
    <row r="743" spans="1:10" ht="15.75" thickBot="1" x14ac:dyDescent="0.3">
      <c r="A743" s="1" t="s">
        <v>224</v>
      </c>
      <c r="B743" s="1" t="s">
        <v>1012</v>
      </c>
      <c r="C743" s="1" t="s">
        <v>1006</v>
      </c>
      <c r="D743" s="1" t="s">
        <v>1024</v>
      </c>
      <c r="E743" s="3" t="s">
        <v>226</v>
      </c>
      <c r="F743" s="3" t="s">
        <v>7</v>
      </c>
      <c r="G743" s="13">
        <v>1.6637731481481484E-3</v>
      </c>
      <c r="H743" s="9" t="s">
        <v>5</v>
      </c>
      <c r="I743" s="1" t="str">
        <f>+IF(ISNA(VLOOKUP(E743,'2015outdoor'!E:F,2,FALSE)),"",VLOOKUP(E743,'2015outdoor'!E:F,2,FALSE))</f>
        <v>Ithaca NY</v>
      </c>
      <c r="J743" s="14"/>
    </row>
    <row r="744" spans="1:10" ht="15.75" thickBot="1" x14ac:dyDescent="0.3">
      <c r="A744" s="1" t="s">
        <v>223</v>
      </c>
      <c r="B744" s="1" t="s">
        <v>1011</v>
      </c>
      <c r="C744" s="1" t="s">
        <v>1007</v>
      </c>
      <c r="D744" s="1" t="s">
        <v>1024</v>
      </c>
      <c r="E744" s="3" t="s">
        <v>177</v>
      </c>
      <c r="F744" s="3" t="s">
        <v>7</v>
      </c>
      <c r="G744" s="13">
        <v>1.8737268518518519E-3</v>
      </c>
      <c r="H744" s="9" t="s">
        <v>5</v>
      </c>
      <c r="I744" s="1" t="str">
        <f>+IF(ISNA(VLOOKUP(E744,'2015outdoor'!E:F,2,FALSE)),"",VLOOKUP(E744,'2015outdoor'!E:F,2,FALSE))</f>
        <v>Centerport NY</v>
      </c>
      <c r="J744" s="14"/>
    </row>
    <row r="745" spans="1:10" ht="15.75" thickBot="1" x14ac:dyDescent="0.3">
      <c r="A745" s="1" t="s">
        <v>224</v>
      </c>
      <c r="B745" s="1" t="s">
        <v>1012</v>
      </c>
      <c r="C745" s="1" t="s">
        <v>1006</v>
      </c>
      <c r="D745" s="1" t="s">
        <v>1024</v>
      </c>
      <c r="E745" s="3" t="s">
        <v>227</v>
      </c>
      <c r="F745" s="3" t="s">
        <v>7</v>
      </c>
      <c r="G745" s="13">
        <v>1.7533564814814816E-3</v>
      </c>
      <c r="H745" s="9" t="s">
        <v>5</v>
      </c>
      <c r="I745" s="1" t="str">
        <f>+IF(ISNA(VLOOKUP(E745,'2015outdoor'!E:F,2,FALSE)),"",VLOOKUP(E745,'2015outdoor'!E:F,2,FALSE))</f>
        <v/>
      </c>
      <c r="J745" s="14"/>
    </row>
    <row r="746" spans="1:10" ht="15.75" thickBot="1" x14ac:dyDescent="0.3">
      <c r="A746" s="1" t="s">
        <v>348</v>
      </c>
      <c r="B746" s="1" t="s">
        <v>1013</v>
      </c>
      <c r="C746" s="1" t="s">
        <v>1007</v>
      </c>
      <c r="D746" s="1" t="s">
        <v>1028</v>
      </c>
      <c r="E746" s="3" t="s">
        <v>74</v>
      </c>
      <c r="F746" s="3" t="s">
        <v>7</v>
      </c>
      <c r="G746" s="12" t="s">
        <v>17</v>
      </c>
      <c r="H746" s="9" t="s">
        <v>5</v>
      </c>
      <c r="I746" s="1" t="str">
        <f>+IF(ISNA(VLOOKUP(E746,'2015outdoor'!E:F,2,FALSE)),"",VLOOKUP(E746,'2015outdoor'!E:F,2,FALSE))</f>
        <v/>
      </c>
      <c r="J746" s="8"/>
    </row>
    <row r="747" spans="1:10" ht="15.75" thickBot="1" x14ac:dyDescent="0.3">
      <c r="A747" s="1" t="s">
        <v>349</v>
      </c>
      <c r="B747" s="1" t="s">
        <v>1016</v>
      </c>
      <c r="C747" s="1" t="s">
        <v>1007</v>
      </c>
      <c r="D747" s="1" t="s">
        <v>1028</v>
      </c>
      <c r="E747" s="3" t="s">
        <v>350</v>
      </c>
      <c r="F747" s="3" t="s">
        <v>7</v>
      </c>
      <c r="G747" s="12" t="s">
        <v>17</v>
      </c>
      <c r="H747" s="9" t="s">
        <v>5</v>
      </c>
      <c r="I747" s="1" t="str">
        <f>+IF(ISNA(VLOOKUP(E747,'2015outdoor'!E:F,2,FALSE)),"",VLOOKUP(E747,'2015outdoor'!E:F,2,FALSE))</f>
        <v>Colorado Springs CO</v>
      </c>
      <c r="J747" s="8"/>
    </row>
    <row r="748" spans="1:10" ht="15.75" thickBot="1" x14ac:dyDescent="0.3">
      <c r="A748" s="1" t="s">
        <v>353</v>
      </c>
      <c r="B748" s="1" t="s">
        <v>1015</v>
      </c>
      <c r="C748" s="1" t="s">
        <v>1006</v>
      </c>
      <c r="D748" s="1" t="s">
        <v>1028</v>
      </c>
      <c r="E748" s="3" t="s">
        <v>89</v>
      </c>
      <c r="F748" s="3" t="s">
        <v>7</v>
      </c>
      <c r="G748" s="12">
        <v>15.95</v>
      </c>
      <c r="H748" s="9" t="s">
        <v>5</v>
      </c>
      <c r="I748" s="1" t="str">
        <f>+IF(ISNA(VLOOKUP(E748,'2015outdoor'!E:F,2,FALSE)),"",VLOOKUP(E748,'2015outdoor'!E:F,2,FALSE))</f>
        <v/>
      </c>
      <c r="J748" s="8"/>
    </row>
    <row r="749" spans="1:10" ht="15.75" thickBot="1" x14ac:dyDescent="0.3">
      <c r="A749" s="1" t="s">
        <v>349</v>
      </c>
      <c r="B749" s="1" t="s">
        <v>1016</v>
      </c>
      <c r="C749" s="1" t="s">
        <v>1007</v>
      </c>
      <c r="D749" s="1" t="s">
        <v>1028</v>
      </c>
      <c r="E749" s="3" t="s">
        <v>101</v>
      </c>
      <c r="F749" s="3" t="s">
        <v>7</v>
      </c>
      <c r="G749" s="12"/>
      <c r="H749" s="9" t="s">
        <v>5</v>
      </c>
      <c r="I749" s="1" t="str">
        <f>+IF(ISNA(VLOOKUP(E749,'2015outdoor'!E:F,2,FALSE)),"",VLOOKUP(E749,'2015outdoor'!E:F,2,FALSE))</f>
        <v/>
      </c>
      <c r="J749" s="8"/>
    </row>
    <row r="750" spans="1:10" ht="15.75" thickBot="1" x14ac:dyDescent="0.3">
      <c r="A750" s="1" t="s">
        <v>340</v>
      </c>
      <c r="B750" s="1" t="s">
        <v>1009</v>
      </c>
      <c r="C750" s="1" t="s">
        <v>1007</v>
      </c>
      <c r="D750" s="1" t="s">
        <v>1028</v>
      </c>
      <c r="E750" s="3" t="s">
        <v>119</v>
      </c>
      <c r="F750" s="3" t="s">
        <v>7</v>
      </c>
      <c r="G750" s="12"/>
      <c r="H750" s="9" t="s">
        <v>5</v>
      </c>
      <c r="I750" s="1" t="str">
        <f>+IF(ISNA(VLOOKUP(E750,'2015outdoor'!E:F,2,FALSE)),"",VLOOKUP(E750,'2015outdoor'!E:F,2,FALSE))</f>
        <v/>
      </c>
      <c r="J750" s="8"/>
    </row>
    <row r="751" spans="1:10" ht="15.75" thickBot="1" x14ac:dyDescent="0.3">
      <c r="A751" s="1" t="s">
        <v>351</v>
      </c>
      <c r="B751" s="1" t="s">
        <v>1014</v>
      </c>
      <c r="C751" s="1" t="s">
        <v>1006</v>
      </c>
      <c r="D751" s="1" t="s">
        <v>1028</v>
      </c>
      <c r="E751" s="3" t="s">
        <v>352</v>
      </c>
      <c r="F751" s="3" t="s">
        <v>7</v>
      </c>
      <c r="G751" s="12" t="s">
        <v>17</v>
      </c>
      <c r="H751" s="9" t="s">
        <v>5</v>
      </c>
      <c r="I751" s="1" t="str">
        <f>+IF(ISNA(VLOOKUP(E751,'2015outdoor'!E:F,2,FALSE)),"",VLOOKUP(E751,'2015outdoor'!E:F,2,FALSE))</f>
        <v>Gregory MI</v>
      </c>
      <c r="J751" s="8"/>
    </row>
    <row r="752" spans="1:10" ht="15.75" thickBot="1" x14ac:dyDescent="0.3">
      <c r="A752" s="1" t="s">
        <v>349</v>
      </c>
      <c r="B752" s="1" t="s">
        <v>1016</v>
      </c>
      <c r="C752" s="1" t="s">
        <v>1007</v>
      </c>
      <c r="D752" s="1" t="s">
        <v>1028</v>
      </c>
      <c r="E752" s="3" t="s">
        <v>102</v>
      </c>
      <c r="F752" s="3" t="s">
        <v>7</v>
      </c>
      <c r="G752" s="12">
        <v>19.77</v>
      </c>
      <c r="H752" s="9" t="s">
        <v>5</v>
      </c>
      <c r="I752" s="1" t="str">
        <f>+IF(ISNA(VLOOKUP(E752,'2015outdoor'!E:F,2,FALSE)),"",VLOOKUP(E752,'2015outdoor'!E:F,2,FALSE))</f>
        <v/>
      </c>
      <c r="J752" s="8"/>
    </row>
    <row r="753" spans="1:10" ht="15.75" thickBot="1" x14ac:dyDescent="0.3">
      <c r="A753" s="1" t="s">
        <v>344</v>
      </c>
      <c r="B753" s="1" t="s">
        <v>1010</v>
      </c>
      <c r="C753" s="1" t="s">
        <v>1007</v>
      </c>
      <c r="D753" s="1" t="s">
        <v>1028</v>
      </c>
      <c r="E753" s="3" t="s">
        <v>168</v>
      </c>
      <c r="F753" s="3" t="s">
        <v>7</v>
      </c>
      <c r="G753" s="12"/>
      <c r="H753" s="9" t="s">
        <v>5</v>
      </c>
      <c r="I753" s="1" t="str">
        <f>+IF(ISNA(VLOOKUP(E753,'2015outdoor'!E:F,2,FALSE)),"",VLOOKUP(E753,'2015outdoor'!E:F,2,FALSE))</f>
        <v/>
      </c>
      <c r="J753" s="8"/>
    </row>
    <row r="754" spans="1:10" ht="15.75" thickBot="1" x14ac:dyDescent="0.3">
      <c r="A754" s="1" t="s">
        <v>344</v>
      </c>
      <c r="B754" s="1" t="s">
        <v>1010</v>
      </c>
      <c r="C754" s="1" t="s">
        <v>1007</v>
      </c>
      <c r="D754" s="1" t="s">
        <v>1028</v>
      </c>
      <c r="E754" s="3" t="s">
        <v>345</v>
      </c>
      <c r="F754" s="3" t="s">
        <v>7</v>
      </c>
      <c r="G754" s="12">
        <v>13.4</v>
      </c>
      <c r="H754" s="9" t="s">
        <v>5</v>
      </c>
      <c r="I754" s="1" t="str">
        <f>+IF(ISNA(VLOOKUP(E754,'2015outdoor'!E:F,2,FALSE)),"",VLOOKUP(E754,'2015outdoor'!E:F,2,FALSE))</f>
        <v/>
      </c>
      <c r="J754" s="8"/>
    </row>
    <row r="755" spans="1:10" ht="15.75" thickBot="1" x14ac:dyDescent="0.3">
      <c r="A755" s="1" t="s">
        <v>340</v>
      </c>
      <c r="B755" s="1" t="s">
        <v>1009</v>
      </c>
      <c r="C755" s="1" t="s">
        <v>1007</v>
      </c>
      <c r="D755" s="1" t="s">
        <v>1028</v>
      </c>
      <c r="E755" s="3" t="s">
        <v>341</v>
      </c>
      <c r="F755" s="3" t="s">
        <v>7</v>
      </c>
      <c r="G755" s="12" t="s">
        <v>17</v>
      </c>
      <c r="H755" s="9" t="s">
        <v>5</v>
      </c>
      <c r="I755" s="1" t="str">
        <f>+IF(ISNA(VLOOKUP(E755,'2015outdoor'!E:F,2,FALSE)),"",VLOOKUP(E755,'2015outdoor'!E:F,2,FALSE))</f>
        <v/>
      </c>
      <c r="J755" s="8"/>
    </row>
    <row r="756" spans="1:10" ht="15.75" thickBot="1" x14ac:dyDescent="0.3">
      <c r="A756" s="1" t="s">
        <v>348</v>
      </c>
      <c r="B756" s="1" t="s">
        <v>1013</v>
      </c>
      <c r="C756" s="1" t="s">
        <v>1007</v>
      </c>
      <c r="D756" s="1" t="s">
        <v>1028</v>
      </c>
      <c r="E756" s="3" t="s">
        <v>75</v>
      </c>
      <c r="F756" s="3" t="s">
        <v>7</v>
      </c>
      <c r="G756" s="12" t="s">
        <v>17</v>
      </c>
      <c r="H756" s="9" t="s">
        <v>5</v>
      </c>
      <c r="I756" s="1" t="str">
        <f>+IF(ISNA(VLOOKUP(E756,'2015outdoor'!E:F,2,FALSE)),"",VLOOKUP(E756,'2015outdoor'!E:F,2,FALSE))</f>
        <v>Kihei HI</v>
      </c>
      <c r="J756" s="8"/>
    </row>
    <row r="757" spans="1:10" ht="15.75" thickBot="1" x14ac:dyDescent="0.3">
      <c r="A757" s="1" t="s">
        <v>340</v>
      </c>
      <c r="B757" s="1" t="s">
        <v>1009</v>
      </c>
      <c r="C757" s="1" t="s">
        <v>1007</v>
      </c>
      <c r="D757" s="1" t="s">
        <v>1028</v>
      </c>
      <c r="E757" s="3" t="s">
        <v>343</v>
      </c>
      <c r="F757" s="3" t="s">
        <v>7</v>
      </c>
      <c r="G757" s="12"/>
      <c r="H757" s="9" t="s">
        <v>5</v>
      </c>
      <c r="I757" s="1" t="str">
        <f>+IF(ISNA(VLOOKUP(E757,'2015outdoor'!E:F,2,FALSE)),"",VLOOKUP(E757,'2015outdoor'!E:F,2,FALSE))</f>
        <v>Lees Summit MO</v>
      </c>
      <c r="J757" s="8"/>
    </row>
    <row r="758" spans="1:10" ht="15.75" thickBot="1" x14ac:dyDescent="0.3">
      <c r="A758" s="1" t="s">
        <v>338</v>
      </c>
      <c r="B758" s="1" t="s">
        <v>1008</v>
      </c>
      <c r="C758" s="1" t="s">
        <v>1007</v>
      </c>
      <c r="D758" s="1" t="s">
        <v>1028</v>
      </c>
      <c r="E758" s="3" t="s">
        <v>111</v>
      </c>
      <c r="F758" s="3" t="s">
        <v>7</v>
      </c>
      <c r="G758" s="12">
        <v>12.47</v>
      </c>
      <c r="H758" s="9" t="s">
        <v>5</v>
      </c>
      <c r="I758" s="1" t="str">
        <f>+IF(ISNA(VLOOKUP(E758,'2015outdoor'!E:F,2,FALSE)),"",VLOOKUP(E758,'2015outdoor'!E:F,2,FALSE))</f>
        <v/>
      </c>
      <c r="J758" s="8"/>
    </row>
    <row r="759" spans="1:10" ht="15.75" thickBot="1" x14ac:dyDescent="0.3">
      <c r="A759" s="1" t="s">
        <v>338</v>
      </c>
      <c r="B759" s="1" t="s">
        <v>1008</v>
      </c>
      <c r="C759" s="1" t="s">
        <v>1007</v>
      </c>
      <c r="D759" s="1" t="s">
        <v>1028</v>
      </c>
      <c r="E759" s="3" t="s">
        <v>339</v>
      </c>
      <c r="F759" s="3" t="s">
        <v>7</v>
      </c>
      <c r="G759" s="12">
        <v>11.98</v>
      </c>
      <c r="H759" s="9" t="s">
        <v>5</v>
      </c>
      <c r="I759" s="1" t="str">
        <f>+IF(ISNA(VLOOKUP(E759,'2015outdoor'!E:F,2,FALSE)),"",VLOOKUP(E759,'2015outdoor'!E:F,2,FALSE))</f>
        <v/>
      </c>
      <c r="J759" s="8"/>
    </row>
    <row r="760" spans="1:10" ht="15.75" thickBot="1" x14ac:dyDescent="0.3">
      <c r="A760" s="1" t="s">
        <v>346</v>
      </c>
      <c r="B760" s="1" t="s">
        <v>1012</v>
      </c>
      <c r="C760" s="1" t="s">
        <v>1007</v>
      </c>
      <c r="D760" s="1" t="s">
        <v>1028</v>
      </c>
      <c r="E760" s="3" t="s">
        <v>347</v>
      </c>
      <c r="F760" s="3" t="s">
        <v>7</v>
      </c>
      <c r="G760" s="12">
        <v>13.84</v>
      </c>
      <c r="H760" s="9" t="s">
        <v>5</v>
      </c>
      <c r="I760" s="1" t="str">
        <f>+IF(ISNA(VLOOKUP(E760,'2015outdoor'!E:F,2,FALSE)),"",VLOOKUP(E760,'2015outdoor'!E:F,2,FALSE))</f>
        <v>San Diego CA</v>
      </c>
      <c r="J760" s="8"/>
    </row>
    <row r="761" spans="1:10" ht="15.75" thickBot="1" x14ac:dyDescent="0.3">
      <c r="A761" s="1" t="s">
        <v>340</v>
      </c>
      <c r="B761" s="1" t="s">
        <v>1009</v>
      </c>
      <c r="C761" s="1" t="s">
        <v>1007</v>
      </c>
      <c r="D761" s="1" t="s">
        <v>1028</v>
      </c>
      <c r="E761" s="3" t="s">
        <v>342</v>
      </c>
      <c r="F761" s="3" t="s">
        <v>7</v>
      </c>
      <c r="G761" s="12"/>
      <c r="H761" s="9" t="s">
        <v>5</v>
      </c>
      <c r="I761" s="1" t="str">
        <f>+IF(ISNA(VLOOKUP(E761,'2015outdoor'!E:F,2,FALSE)),"",VLOOKUP(E761,'2015outdoor'!E:F,2,FALSE))</f>
        <v>Sacramento CA</v>
      </c>
      <c r="J761" s="8"/>
    </row>
    <row r="762" spans="1:10" ht="15.75" thickBot="1" x14ac:dyDescent="0.3">
      <c r="A762" s="1" t="s">
        <v>353</v>
      </c>
      <c r="B762" s="1" t="s">
        <v>1015</v>
      </c>
      <c r="C762" s="1" t="s">
        <v>1006</v>
      </c>
      <c r="D762" s="1" t="s">
        <v>1028</v>
      </c>
      <c r="E762" s="3" t="s">
        <v>354</v>
      </c>
      <c r="F762" s="3" t="s">
        <v>7</v>
      </c>
      <c r="G762" s="12">
        <v>15.7</v>
      </c>
      <c r="H762" s="9" t="s">
        <v>5</v>
      </c>
      <c r="I762" s="1" t="str">
        <f>+IF(ISNA(VLOOKUP(E762,'2015outdoor'!E:F,2,FALSE)),"",VLOOKUP(E762,'2015outdoor'!E:F,2,FALSE))</f>
        <v/>
      </c>
      <c r="J762" s="8"/>
    </row>
    <row r="763" spans="1:10" ht="15.75" thickBot="1" x14ac:dyDescent="0.3">
      <c r="A763" s="1" t="s">
        <v>992</v>
      </c>
      <c r="B763" s="1" t="s">
        <v>1011</v>
      </c>
      <c r="C763" s="1" t="s">
        <v>1006</v>
      </c>
      <c r="D763" s="1" t="s">
        <v>1055</v>
      </c>
      <c r="E763" s="3" t="s">
        <v>993</v>
      </c>
      <c r="F763" s="3" t="s">
        <v>7</v>
      </c>
      <c r="G763" s="8"/>
      <c r="H763" s="9" t="s">
        <v>5</v>
      </c>
      <c r="I763" s="1" t="str">
        <f>+IF(ISNA(VLOOKUP(E763,'2015outdoor'!E:F,2,FALSE)),"",VLOOKUP(E763,'2015outdoor'!E:F,2,FALSE))</f>
        <v/>
      </c>
      <c r="J763" s="8"/>
    </row>
    <row r="764" spans="1:10" ht="15.75" thickBot="1" x14ac:dyDescent="0.3">
      <c r="A764" s="1" t="s">
        <v>1001</v>
      </c>
      <c r="B764" s="1" t="s">
        <v>1015</v>
      </c>
      <c r="C764" s="1" t="s">
        <v>1006</v>
      </c>
      <c r="D764" s="1" t="s">
        <v>1055</v>
      </c>
      <c r="E764" s="3" t="s">
        <v>1002</v>
      </c>
      <c r="F764" s="3" t="s">
        <v>7</v>
      </c>
      <c r="G764" s="8"/>
      <c r="H764" s="9" t="s">
        <v>5</v>
      </c>
      <c r="I764" s="1" t="str">
        <f>+IF(ISNA(VLOOKUP(E764,'2015outdoor'!E:F,2,FALSE)),"",VLOOKUP(E764,'2015outdoor'!E:F,2,FALSE))</f>
        <v/>
      </c>
      <c r="J764" s="8"/>
    </row>
    <row r="765" spans="1:10" ht="15.75" thickBot="1" x14ac:dyDescent="0.3">
      <c r="A765" s="1" t="s">
        <v>991</v>
      </c>
      <c r="B765" s="1" t="s">
        <v>1010</v>
      </c>
      <c r="C765" s="1" t="s">
        <v>1006</v>
      </c>
      <c r="D765" s="1" t="s">
        <v>1055</v>
      </c>
      <c r="E765" s="3" t="s">
        <v>44</v>
      </c>
      <c r="F765" s="3" t="s">
        <v>7</v>
      </c>
      <c r="G765" s="8"/>
      <c r="H765" s="9" t="s">
        <v>5</v>
      </c>
      <c r="I765" s="1" t="str">
        <f>+IF(ISNA(VLOOKUP(E765,'2015outdoor'!E:F,2,FALSE)),"",VLOOKUP(E765,'2015outdoor'!E:F,2,FALSE))</f>
        <v>Beaverton OR</v>
      </c>
      <c r="J765" s="8"/>
    </row>
    <row r="766" spans="1:10" ht="15.75" thickBot="1" x14ac:dyDescent="0.3">
      <c r="A766" s="1" t="s">
        <v>995</v>
      </c>
      <c r="B766" s="1" t="s">
        <v>1012</v>
      </c>
      <c r="C766" s="1" t="s">
        <v>1006</v>
      </c>
      <c r="D766" s="1" t="s">
        <v>1055</v>
      </c>
      <c r="E766" s="3" t="s">
        <v>140</v>
      </c>
      <c r="F766" s="3" t="s">
        <v>7</v>
      </c>
      <c r="G766" s="8"/>
      <c r="H766" s="9" t="s">
        <v>5</v>
      </c>
      <c r="I766" s="1" t="str">
        <f>+IF(ISNA(VLOOKUP(E766,'2015outdoor'!E:F,2,FALSE)),"",VLOOKUP(E766,'2015outdoor'!E:F,2,FALSE))</f>
        <v/>
      </c>
      <c r="J766" s="8"/>
    </row>
    <row r="767" spans="1:10" ht="15.75" thickBot="1" x14ac:dyDescent="0.3">
      <c r="A767" s="1" t="s">
        <v>987</v>
      </c>
      <c r="B767" s="1" t="s">
        <v>1009</v>
      </c>
      <c r="C767" s="1" t="s">
        <v>1006</v>
      </c>
      <c r="D767" s="1" t="s">
        <v>1055</v>
      </c>
      <c r="E767" s="3" t="s">
        <v>988</v>
      </c>
      <c r="F767" s="3" t="s">
        <v>7</v>
      </c>
      <c r="G767" s="8">
        <v>7450</v>
      </c>
      <c r="H767" s="9" t="s">
        <v>5</v>
      </c>
      <c r="I767" s="1" t="str">
        <f>+IF(ISNA(VLOOKUP(E767,'2015outdoor'!E:F,2,FALSE)),"",VLOOKUP(E767,'2015outdoor'!E:F,2,FALSE))</f>
        <v/>
      </c>
      <c r="J767" s="8"/>
    </row>
    <row r="768" spans="1:10" ht="15.75" thickBot="1" x14ac:dyDescent="0.3">
      <c r="A768" s="1" t="s">
        <v>995</v>
      </c>
      <c r="B768" s="1" t="s">
        <v>1012</v>
      </c>
      <c r="C768" s="1" t="s">
        <v>1006</v>
      </c>
      <c r="D768" s="1" t="s">
        <v>1055</v>
      </c>
      <c r="E768" s="3" t="s">
        <v>996</v>
      </c>
      <c r="F768" s="3" t="s">
        <v>7</v>
      </c>
      <c r="G768" s="8"/>
      <c r="H768" s="9" t="s">
        <v>5</v>
      </c>
      <c r="I768" s="1" t="str">
        <f>+IF(ISNA(VLOOKUP(E768,'2015outdoor'!E:F,2,FALSE)),"",VLOOKUP(E768,'2015outdoor'!E:F,2,FALSE))</f>
        <v/>
      </c>
      <c r="J768" s="8"/>
    </row>
    <row r="769" spans="1:10" ht="15.75" thickBot="1" x14ac:dyDescent="0.3">
      <c r="A769" s="1" t="s">
        <v>987</v>
      </c>
      <c r="B769" s="1" t="s">
        <v>1009</v>
      </c>
      <c r="C769" s="1" t="s">
        <v>1006</v>
      </c>
      <c r="D769" s="1" t="s">
        <v>1055</v>
      </c>
      <c r="E769" s="3" t="s">
        <v>990</v>
      </c>
      <c r="F769" s="3" t="s">
        <v>7</v>
      </c>
      <c r="G769" s="8"/>
      <c r="H769" s="9" t="s">
        <v>5</v>
      </c>
      <c r="I769" s="1" t="str">
        <f>+IF(ISNA(VLOOKUP(E769,'2015outdoor'!E:F,2,FALSE)),"",VLOOKUP(E769,'2015outdoor'!E:F,2,FALSE))</f>
        <v/>
      </c>
      <c r="J769" s="8"/>
    </row>
    <row r="770" spans="1:10" ht="15.75" thickBot="1" x14ac:dyDescent="0.3">
      <c r="A770" s="1" t="s">
        <v>995</v>
      </c>
      <c r="B770" s="1" t="s">
        <v>1012</v>
      </c>
      <c r="C770" s="1" t="s">
        <v>1006</v>
      </c>
      <c r="D770" s="1" t="s">
        <v>1055</v>
      </c>
      <c r="E770" s="3" t="s">
        <v>367</v>
      </c>
      <c r="F770" s="3" t="s">
        <v>7</v>
      </c>
      <c r="G770" s="8"/>
      <c r="H770" s="9" t="s">
        <v>5</v>
      </c>
      <c r="I770" s="1" t="str">
        <f>+IF(ISNA(VLOOKUP(E770,'2015outdoor'!E:F,2,FALSE)),"",VLOOKUP(E770,'2015outdoor'!E:F,2,FALSE))</f>
        <v>Austin TX</v>
      </c>
      <c r="J770" s="8"/>
    </row>
    <row r="771" spans="1:10" ht="15.75" thickBot="1" x14ac:dyDescent="0.3">
      <c r="A771" s="1" t="s">
        <v>992</v>
      </c>
      <c r="B771" s="1" t="s">
        <v>1011</v>
      </c>
      <c r="C771" s="1" t="s">
        <v>1006</v>
      </c>
      <c r="D771" s="1" t="s">
        <v>1055</v>
      </c>
      <c r="E771" s="3" t="s">
        <v>994</v>
      </c>
      <c r="F771" s="3" t="s">
        <v>7</v>
      </c>
      <c r="G771" s="8"/>
      <c r="H771" s="9" t="s">
        <v>5</v>
      </c>
      <c r="I771" s="1" t="str">
        <f>+IF(ISNA(VLOOKUP(E771,'2015outdoor'!E:F,2,FALSE)),"",VLOOKUP(E771,'2015outdoor'!E:F,2,FALSE))</f>
        <v/>
      </c>
      <c r="J771" s="8"/>
    </row>
    <row r="772" spans="1:10" ht="15.75" thickBot="1" x14ac:dyDescent="0.3">
      <c r="A772" s="1" t="s">
        <v>1003</v>
      </c>
      <c r="B772" s="1" t="s">
        <v>1016</v>
      </c>
      <c r="C772" s="1" t="s">
        <v>1006</v>
      </c>
      <c r="D772" s="1" t="s">
        <v>1055</v>
      </c>
      <c r="E772" s="3" t="s">
        <v>195</v>
      </c>
      <c r="F772" s="3" t="s">
        <v>7</v>
      </c>
      <c r="G772" s="8"/>
      <c r="H772" s="9" t="s">
        <v>5</v>
      </c>
      <c r="I772" s="1" t="str">
        <f>+IF(ISNA(VLOOKUP(E772,'2015outdoor'!E:F,2,FALSE)),"",VLOOKUP(E772,'2015outdoor'!E:F,2,FALSE))</f>
        <v/>
      </c>
      <c r="J772" s="8"/>
    </row>
    <row r="773" spans="1:10" ht="15.75" thickBot="1" x14ac:dyDescent="0.3">
      <c r="A773" s="1" t="s">
        <v>992</v>
      </c>
      <c r="B773" s="1" t="s">
        <v>1011</v>
      </c>
      <c r="C773" s="1" t="s">
        <v>1006</v>
      </c>
      <c r="D773" s="1" t="s">
        <v>1055</v>
      </c>
      <c r="E773" s="3" t="s">
        <v>361</v>
      </c>
      <c r="F773" s="3" t="s">
        <v>7</v>
      </c>
      <c r="G773" s="8">
        <v>6278</v>
      </c>
      <c r="H773" s="9" t="s">
        <v>5</v>
      </c>
      <c r="I773" s="1" t="str">
        <f>+IF(ISNA(VLOOKUP(E773,'2015outdoor'!E:F,2,FALSE)),"",VLOOKUP(E773,'2015outdoor'!E:F,2,FALSE))</f>
        <v>Austin TX</v>
      </c>
      <c r="J773" s="8"/>
    </row>
    <row r="774" spans="1:10" ht="15.75" thickBot="1" x14ac:dyDescent="0.3">
      <c r="A774" s="1" t="s">
        <v>992</v>
      </c>
      <c r="B774" s="1" t="s">
        <v>1011</v>
      </c>
      <c r="C774" s="1" t="s">
        <v>1006</v>
      </c>
      <c r="D774" s="1" t="s">
        <v>1055</v>
      </c>
      <c r="E774" s="3" t="s">
        <v>59</v>
      </c>
      <c r="F774" s="3" t="s">
        <v>7</v>
      </c>
      <c r="G774" s="8">
        <v>5000</v>
      </c>
      <c r="H774" s="9" t="s">
        <v>5</v>
      </c>
      <c r="I774" s="1" t="str">
        <f>+IF(ISNA(VLOOKUP(E774,'2015outdoor'!E:F,2,FALSE)),"",VLOOKUP(E774,'2015outdoor'!E:F,2,FALSE))</f>
        <v/>
      </c>
      <c r="J774" s="8"/>
    </row>
    <row r="775" spans="1:10" ht="15.75" thickBot="1" x14ac:dyDescent="0.3">
      <c r="A775" s="1" t="s">
        <v>997</v>
      </c>
      <c r="B775" s="1" t="s">
        <v>1013</v>
      </c>
      <c r="C775" s="1" t="s">
        <v>1006</v>
      </c>
      <c r="D775" s="1" t="s">
        <v>1055</v>
      </c>
      <c r="E775" s="3" t="s">
        <v>689</v>
      </c>
      <c r="F775" s="3" t="s">
        <v>7</v>
      </c>
      <c r="G775" s="8">
        <v>5700</v>
      </c>
      <c r="H775" s="9" t="s">
        <v>5</v>
      </c>
      <c r="I775" s="1" t="str">
        <f>+IF(ISNA(VLOOKUP(E775,'2015outdoor'!E:F,2,FALSE)),"",VLOOKUP(E775,'2015outdoor'!E:F,2,FALSE))</f>
        <v>Chebanse IL</v>
      </c>
      <c r="J775" s="8"/>
    </row>
    <row r="776" spans="1:10" ht="15.75" thickBot="1" x14ac:dyDescent="0.3">
      <c r="A776" s="1" t="s">
        <v>987</v>
      </c>
      <c r="B776" s="1" t="s">
        <v>1009</v>
      </c>
      <c r="C776" s="1" t="s">
        <v>1006</v>
      </c>
      <c r="D776" s="1" t="s">
        <v>1055</v>
      </c>
      <c r="E776" s="3" t="s">
        <v>989</v>
      </c>
      <c r="F776" s="3" t="s">
        <v>7</v>
      </c>
      <c r="G776" s="8">
        <v>5448</v>
      </c>
      <c r="H776" s="9" t="s">
        <v>5</v>
      </c>
      <c r="I776" s="1" t="str">
        <f>+IF(ISNA(VLOOKUP(E776,'2015outdoor'!E:F,2,FALSE)),"",VLOOKUP(E776,'2015outdoor'!E:F,2,FALSE))</f>
        <v>Marion AR</v>
      </c>
      <c r="J776" s="8"/>
    </row>
    <row r="777" spans="1:10" ht="15.75" thickBot="1" x14ac:dyDescent="0.3">
      <c r="A777" s="1" t="s">
        <v>992</v>
      </c>
      <c r="B777" s="1" t="s">
        <v>1011</v>
      </c>
      <c r="C777" s="1" t="s">
        <v>1006</v>
      </c>
      <c r="D777" s="1" t="s">
        <v>1055</v>
      </c>
      <c r="E777" s="3" t="s">
        <v>943</v>
      </c>
      <c r="F777" s="3" t="s">
        <v>7</v>
      </c>
      <c r="G777" s="8">
        <v>6500</v>
      </c>
      <c r="H777" s="9" t="s">
        <v>5</v>
      </c>
      <c r="I777" s="1" t="str">
        <f>+IF(ISNA(VLOOKUP(E777,'2015outdoor'!E:F,2,FALSE)),"",VLOOKUP(E777,'2015outdoor'!E:F,2,FALSE))</f>
        <v>Venetia PA</v>
      </c>
      <c r="J777" s="8"/>
    </row>
    <row r="778" spans="1:10" ht="15.75" thickBot="1" x14ac:dyDescent="0.3">
      <c r="A778" s="1" t="s">
        <v>985</v>
      </c>
      <c r="B778" s="1" t="s">
        <v>1008</v>
      </c>
      <c r="C778" s="1" t="s">
        <v>1006</v>
      </c>
      <c r="D778" s="1" t="s">
        <v>1055</v>
      </c>
      <c r="E778" s="3" t="s">
        <v>986</v>
      </c>
      <c r="F778" s="3" t="s">
        <v>7</v>
      </c>
      <c r="G778" s="8"/>
      <c r="H778" s="9" t="s">
        <v>5</v>
      </c>
      <c r="I778" s="1" t="str">
        <f>+IF(ISNA(VLOOKUP(E778,'2015outdoor'!E:F,2,FALSE)),"",VLOOKUP(E778,'2015outdoor'!E:F,2,FALSE))</f>
        <v/>
      </c>
      <c r="J778" s="8"/>
    </row>
    <row r="779" spans="1:10" ht="15.75" thickBot="1" x14ac:dyDescent="0.3">
      <c r="A779" s="1" t="s">
        <v>995</v>
      </c>
      <c r="B779" s="1" t="s">
        <v>1012</v>
      </c>
      <c r="C779" s="1" t="s">
        <v>1006</v>
      </c>
      <c r="D779" s="1" t="s">
        <v>1055</v>
      </c>
      <c r="E779" s="3" t="s">
        <v>642</v>
      </c>
      <c r="F779" s="3" t="s">
        <v>7</v>
      </c>
      <c r="G779" s="8">
        <v>3472</v>
      </c>
      <c r="H779" s="9" t="s">
        <v>5</v>
      </c>
      <c r="I779" s="1" t="str">
        <f>+IF(ISNA(VLOOKUP(E779,'2015outdoor'!E:F,2,FALSE)),"",VLOOKUP(E779,'2015outdoor'!E:F,2,FALSE))</f>
        <v>Yuma AZ</v>
      </c>
      <c r="J779" s="8"/>
    </row>
    <row r="780" spans="1:10" ht="15.75" thickBot="1" x14ac:dyDescent="0.3">
      <c r="A780" s="1" t="s">
        <v>999</v>
      </c>
      <c r="B780" s="1" t="s">
        <v>1014</v>
      </c>
      <c r="C780" s="1" t="s">
        <v>1006</v>
      </c>
      <c r="D780" s="1" t="s">
        <v>1055</v>
      </c>
      <c r="E780" s="3" t="s">
        <v>1000</v>
      </c>
      <c r="F780" s="3" t="s">
        <v>7</v>
      </c>
      <c r="G780" s="8">
        <v>6500</v>
      </c>
      <c r="H780" s="9" t="s">
        <v>5</v>
      </c>
      <c r="I780" s="1" t="str">
        <f>+IF(ISNA(VLOOKUP(E780,'2015outdoor'!E:F,2,FALSE)),"",VLOOKUP(E780,'2015outdoor'!E:F,2,FALSE))</f>
        <v/>
      </c>
      <c r="J780" s="8"/>
    </row>
    <row r="781" spans="1:10" ht="15.75" thickBot="1" x14ac:dyDescent="0.3">
      <c r="A781" s="1" t="s">
        <v>997</v>
      </c>
      <c r="B781" s="1" t="s">
        <v>1013</v>
      </c>
      <c r="C781" s="1" t="s">
        <v>1006</v>
      </c>
      <c r="D781" s="1" t="s">
        <v>1055</v>
      </c>
      <c r="E781" s="3" t="s">
        <v>998</v>
      </c>
      <c r="F781" s="3" t="s">
        <v>7</v>
      </c>
      <c r="G781" s="8"/>
      <c r="H781" s="9" t="s">
        <v>5</v>
      </c>
      <c r="I781" s="1" t="str">
        <f>+IF(ISNA(VLOOKUP(E781,'2015outdoor'!E:F,2,FALSE)),"",VLOOKUP(E781,'2015outdoor'!E:F,2,FALSE))</f>
        <v/>
      </c>
      <c r="J781" s="8"/>
    </row>
    <row r="782" spans="1:10" ht="15.75" thickBot="1" x14ac:dyDescent="0.3">
      <c r="A782" s="1" t="s">
        <v>995</v>
      </c>
      <c r="B782" s="1" t="s">
        <v>1012</v>
      </c>
      <c r="C782" s="1" t="s">
        <v>1006</v>
      </c>
      <c r="D782" s="1" t="s">
        <v>1055</v>
      </c>
      <c r="E782" s="3" t="s">
        <v>365</v>
      </c>
      <c r="F782" s="3" t="s">
        <v>7</v>
      </c>
      <c r="G782" s="8">
        <v>6608</v>
      </c>
      <c r="H782" s="9" t="s">
        <v>5</v>
      </c>
      <c r="I782" s="1" t="str">
        <f>+IF(ISNA(VLOOKUP(E782,'2015outdoor'!E:F,2,FALSE)),"",VLOOKUP(E782,'2015outdoor'!E:F,2,FALSE))</f>
        <v>Seattle WA</v>
      </c>
      <c r="J782" s="8"/>
    </row>
    <row r="783" spans="1:10" ht="15.75" thickBot="1" x14ac:dyDescent="0.3">
      <c r="A783" s="1" t="s">
        <v>997</v>
      </c>
      <c r="B783" s="1" t="s">
        <v>1013</v>
      </c>
      <c r="C783" s="1" t="s">
        <v>1006</v>
      </c>
      <c r="D783" s="1" t="s">
        <v>1055</v>
      </c>
      <c r="E783" s="3" t="s">
        <v>187</v>
      </c>
      <c r="F783" s="3" t="s">
        <v>7</v>
      </c>
      <c r="G783" s="8">
        <v>5000</v>
      </c>
      <c r="H783" s="9" t="s">
        <v>5</v>
      </c>
      <c r="I783" s="1" t="str">
        <f>+IF(ISNA(VLOOKUP(E783,'2015outdoor'!E:F,2,FALSE)),"",VLOOKUP(E783,'2015outdoor'!E:F,2,FALSE))</f>
        <v>Hickory NC</v>
      </c>
      <c r="J783" s="8"/>
    </row>
    <row r="784" spans="1:10" ht="15.75" thickBot="1" x14ac:dyDescent="0.3">
      <c r="A784" s="1" t="s">
        <v>992</v>
      </c>
      <c r="B784" s="1" t="s">
        <v>1011</v>
      </c>
      <c r="C784" s="1" t="s">
        <v>1006</v>
      </c>
      <c r="D784" s="1" t="s">
        <v>1055</v>
      </c>
      <c r="E784" s="3" t="s">
        <v>628</v>
      </c>
      <c r="F784" s="3" t="s">
        <v>7</v>
      </c>
      <c r="G784" s="8">
        <v>7523</v>
      </c>
      <c r="H784" s="9" t="s">
        <v>5</v>
      </c>
      <c r="I784" s="1" t="str">
        <f>+IF(ISNA(VLOOKUP(E784,'2015outdoor'!E:F,2,FALSE)),"",VLOOKUP(E784,'2015outdoor'!E:F,2,FALSE))</f>
        <v/>
      </c>
      <c r="J784" s="8"/>
    </row>
    <row r="785" spans="1:10" ht="15.75" thickBot="1" x14ac:dyDescent="0.3">
      <c r="A785" s="1" t="s">
        <v>1003</v>
      </c>
      <c r="B785" s="1" t="s">
        <v>1016</v>
      </c>
      <c r="C785" s="1" t="s">
        <v>1006</v>
      </c>
      <c r="D785" s="1" t="s">
        <v>1055</v>
      </c>
      <c r="E785" s="3" t="s">
        <v>378</v>
      </c>
      <c r="F785" s="3" t="s">
        <v>7</v>
      </c>
      <c r="G785" s="8">
        <v>5500</v>
      </c>
      <c r="H785" s="9" t="s">
        <v>5</v>
      </c>
      <c r="I785" s="1" t="str">
        <f>+IF(ISNA(VLOOKUP(E785,'2015outdoor'!E:F,2,FALSE)),"",VLOOKUP(E785,'2015outdoor'!E:F,2,FALSE))</f>
        <v>Racine WI</v>
      </c>
      <c r="J785" s="8"/>
    </row>
    <row r="786" spans="1:10" ht="15.75" thickBot="1" x14ac:dyDescent="0.3">
      <c r="A786" s="1" t="s">
        <v>860</v>
      </c>
      <c r="B786" s="1" t="s">
        <v>1009</v>
      </c>
      <c r="C786" s="1" t="s">
        <v>1006</v>
      </c>
      <c r="D786" s="1" t="s">
        <v>1050</v>
      </c>
      <c r="E786" s="3" t="s">
        <v>821</v>
      </c>
      <c r="F786" s="3" t="s">
        <v>7</v>
      </c>
      <c r="G786" s="8" t="s">
        <v>861</v>
      </c>
      <c r="H786" s="9" t="s">
        <v>5</v>
      </c>
      <c r="I786" s="1" t="str">
        <f>+IF(ISNA(VLOOKUP(E786,'2015outdoor'!E:F,2,FALSE)),"",VLOOKUP(E786,'2015outdoor'!E:F,2,FALSE))</f>
        <v/>
      </c>
      <c r="J786" s="8"/>
    </row>
    <row r="787" spans="1:10" ht="15.75" thickBot="1" x14ac:dyDescent="0.3">
      <c r="A787" s="1" t="s">
        <v>882</v>
      </c>
      <c r="B787" s="1" t="s">
        <v>1013</v>
      </c>
      <c r="C787" s="1" t="s">
        <v>1007</v>
      </c>
      <c r="D787" s="1" t="s">
        <v>1050</v>
      </c>
      <c r="E787" s="3" t="s">
        <v>76</v>
      </c>
      <c r="F787" s="3" t="s">
        <v>7</v>
      </c>
      <c r="G787" s="8" t="s">
        <v>883</v>
      </c>
      <c r="H787" s="9" t="s">
        <v>5</v>
      </c>
      <c r="I787" s="1" t="str">
        <f>+IF(ISNA(VLOOKUP(E787,'2015outdoor'!E:F,2,FALSE)),"",VLOOKUP(E787,'2015outdoor'!E:F,2,FALSE))</f>
        <v/>
      </c>
      <c r="J787" s="8"/>
    </row>
    <row r="788" spans="1:10" ht="15.75" thickBot="1" x14ac:dyDescent="0.3">
      <c r="A788" s="1" t="s">
        <v>884</v>
      </c>
      <c r="B788" s="1" t="s">
        <v>1014</v>
      </c>
      <c r="C788" s="1" t="s">
        <v>1006</v>
      </c>
      <c r="D788" s="1" t="s">
        <v>1050</v>
      </c>
      <c r="E788" s="3" t="s">
        <v>806</v>
      </c>
      <c r="F788" s="3" t="s">
        <v>7</v>
      </c>
      <c r="G788" s="8" t="s">
        <v>888</v>
      </c>
      <c r="H788" s="9" t="s">
        <v>5</v>
      </c>
      <c r="I788" s="1" t="str">
        <f>+IF(ISNA(VLOOKUP(E788,'2015outdoor'!E:F,2,FALSE)),"",VLOOKUP(E788,'2015outdoor'!E:F,2,FALSE))</f>
        <v/>
      </c>
      <c r="J788" s="8"/>
    </row>
    <row r="789" spans="1:10" ht="15.75" thickBot="1" x14ac:dyDescent="0.3">
      <c r="A789" s="1" t="s">
        <v>864</v>
      </c>
      <c r="B789" s="1" t="s">
        <v>1010</v>
      </c>
      <c r="C789" s="1" t="s">
        <v>1006</v>
      </c>
      <c r="D789" s="1" t="s">
        <v>1050</v>
      </c>
      <c r="E789" s="3" t="s">
        <v>865</v>
      </c>
      <c r="F789" s="3" t="s">
        <v>7</v>
      </c>
      <c r="G789" s="8" t="s">
        <v>866</v>
      </c>
      <c r="H789" s="9" t="s">
        <v>5</v>
      </c>
      <c r="I789" s="1" t="str">
        <f>+IF(ISNA(VLOOKUP(E789,'2015outdoor'!E:F,2,FALSE)),"",VLOOKUP(E789,'2015outdoor'!E:F,2,FALSE))</f>
        <v/>
      </c>
      <c r="J789" s="8"/>
    </row>
    <row r="790" spans="1:10" ht="15.75" thickBot="1" x14ac:dyDescent="0.3">
      <c r="A790" s="1" t="s">
        <v>870</v>
      </c>
      <c r="B790" s="1" t="s">
        <v>1011</v>
      </c>
      <c r="C790" s="1" t="s">
        <v>1007</v>
      </c>
      <c r="D790" s="1" t="s">
        <v>1050</v>
      </c>
      <c r="E790" s="3" t="s">
        <v>787</v>
      </c>
      <c r="F790" s="3" t="s">
        <v>7</v>
      </c>
      <c r="G790" s="8" t="s">
        <v>871</v>
      </c>
      <c r="H790" s="9" t="s">
        <v>5</v>
      </c>
      <c r="I790" s="1" t="str">
        <f>+IF(ISNA(VLOOKUP(E790,'2015outdoor'!E:F,2,FALSE)),"",VLOOKUP(E790,'2015outdoor'!E:F,2,FALSE))</f>
        <v>Lockhart TX</v>
      </c>
      <c r="J790" s="8"/>
    </row>
    <row r="791" spans="1:10" ht="15.75" thickBot="1" x14ac:dyDescent="0.3">
      <c r="A791" s="1" t="s">
        <v>889</v>
      </c>
      <c r="B791" s="1" t="s">
        <v>1014</v>
      </c>
      <c r="C791" s="1" t="s">
        <v>1007</v>
      </c>
      <c r="D791" s="1" t="s">
        <v>1050</v>
      </c>
      <c r="E791" s="3" t="s">
        <v>810</v>
      </c>
      <c r="F791" s="3" t="s">
        <v>7</v>
      </c>
      <c r="G791" s="8" t="s">
        <v>890</v>
      </c>
      <c r="H791" s="9" t="s">
        <v>5</v>
      </c>
      <c r="I791" s="1" t="str">
        <f>+IF(ISNA(VLOOKUP(E791,'2015outdoor'!E:F,2,FALSE)),"",VLOOKUP(E791,'2015outdoor'!E:F,2,FALSE))</f>
        <v/>
      </c>
      <c r="J791" s="8"/>
    </row>
    <row r="792" spans="1:10" ht="15.75" thickBot="1" x14ac:dyDescent="0.3">
      <c r="A792" s="1" t="s">
        <v>879</v>
      </c>
      <c r="B792" s="1" t="s">
        <v>1013</v>
      </c>
      <c r="C792" s="1" t="s">
        <v>1006</v>
      </c>
      <c r="D792" s="1" t="s">
        <v>1050</v>
      </c>
      <c r="E792" s="3" t="s">
        <v>801</v>
      </c>
      <c r="F792" s="3" t="s">
        <v>7</v>
      </c>
      <c r="G792" s="8" t="s">
        <v>863</v>
      </c>
      <c r="H792" s="9" t="s">
        <v>5</v>
      </c>
      <c r="I792" s="1" t="str">
        <f>+IF(ISNA(VLOOKUP(E792,'2015outdoor'!E:F,2,FALSE)),"",VLOOKUP(E792,'2015outdoor'!E:F,2,FALSE))</f>
        <v>Exton PA</v>
      </c>
      <c r="J792" s="8"/>
    </row>
    <row r="793" spans="1:10" ht="15.75" thickBot="1" x14ac:dyDescent="0.3">
      <c r="A793" s="1" t="s">
        <v>857</v>
      </c>
      <c r="B793" s="1" t="s">
        <v>1008</v>
      </c>
      <c r="C793" s="1" t="s">
        <v>1007</v>
      </c>
      <c r="D793" s="1" t="s">
        <v>1050</v>
      </c>
      <c r="E793" s="3" t="s">
        <v>819</v>
      </c>
      <c r="F793" s="3" t="s">
        <v>7</v>
      </c>
      <c r="G793" s="8"/>
      <c r="H793" s="9" t="s">
        <v>5</v>
      </c>
      <c r="I793" s="1" t="str">
        <f>+IF(ISNA(VLOOKUP(E793,'2015outdoor'!E:F,2,FALSE)),"",VLOOKUP(E793,'2015outdoor'!E:F,2,FALSE))</f>
        <v/>
      </c>
      <c r="J793" s="8"/>
    </row>
    <row r="794" spans="1:10" ht="15.75" thickBot="1" x14ac:dyDescent="0.3">
      <c r="A794" s="1" t="s">
        <v>892</v>
      </c>
      <c r="B794" s="1" t="s">
        <v>1015</v>
      </c>
      <c r="C794" s="1" t="s">
        <v>1006</v>
      </c>
      <c r="D794" s="1" t="s">
        <v>1050</v>
      </c>
      <c r="E794" s="3" t="s">
        <v>89</v>
      </c>
      <c r="F794" s="3" t="s">
        <v>7</v>
      </c>
      <c r="G794" s="8" t="s">
        <v>894</v>
      </c>
      <c r="H794" s="9" t="s">
        <v>5</v>
      </c>
      <c r="I794" s="1" t="str">
        <f>+IF(ISNA(VLOOKUP(E794,'2015outdoor'!E:F,2,FALSE)),"",VLOOKUP(E794,'2015outdoor'!E:F,2,FALSE))</f>
        <v/>
      </c>
      <c r="J794" s="8"/>
    </row>
    <row r="795" spans="1:10" ht="15.75" thickBot="1" x14ac:dyDescent="0.3">
      <c r="A795" s="1" t="s">
        <v>898</v>
      </c>
      <c r="B795" s="1" t="s">
        <v>1016</v>
      </c>
      <c r="C795" s="1" t="s">
        <v>1007</v>
      </c>
      <c r="D795" s="1" t="s">
        <v>1050</v>
      </c>
      <c r="E795" s="3" t="s">
        <v>101</v>
      </c>
      <c r="F795" s="3" t="s">
        <v>7</v>
      </c>
      <c r="G795" s="8"/>
      <c r="H795" s="9" t="s">
        <v>5</v>
      </c>
      <c r="I795" s="1" t="str">
        <f>+IF(ISNA(VLOOKUP(E795,'2015outdoor'!E:F,2,FALSE)),"",VLOOKUP(E795,'2015outdoor'!E:F,2,FALSE))</f>
        <v/>
      </c>
      <c r="J795" s="8"/>
    </row>
    <row r="796" spans="1:10" ht="15.75" thickBot="1" x14ac:dyDescent="0.3">
      <c r="A796" s="1" t="s">
        <v>857</v>
      </c>
      <c r="B796" s="1" t="s">
        <v>1008</v>
      </c>
      <c r="C796" s="1" t="s">
        <v>1007</v>
      </c>
      <c r="D796" s="1" t="s">
        <v>1050</v>
      </c>
      <c r="E796" s="3" t="s">
        <v>28</v>
      </c>
      <c r="F796" s="3" t="s">
        <v>7</v>
      </c>
      <c r="G796" s="8" t="s">
        <v>858</v>
      </c>
      <c r="H796" s="9" t="s">
        <v>5</v>
      </c>
      <c r="I796" s="1" t="str">
        <f>+IF(ISNA(VLOOKUP(E796,'2015outdoor'!E:F,2,FALSE)),"",VLOOKUP(E796,'2015outdoor'!E:F,2,FALSE))</f>
        <v>Jamestown OH</v>
      </c>
      <c r="J796" s="8"/>
    </row>
    <row r="797" spans="1:10" ht="15.75" thickBot="1" x14ac:dyDescent="0.3">
      <c r="A797" s="1" t="s">
        <v>896</v>
      </c>
      <c r="B797" s="1" t="s">
        <v>1016</v>
      </c>
      <c r="C797" s="1" t="s">
        <v>1006</v>
      </c>
      <c r="D797" s="1" t="s">
        <v>1050</v>
      </c>
      <c r="E797" s="3" t="s">
        <v>897</v>
      </c>
      <c r="F797" s="3" t="s">
        <v>7</v>
      </c>
      <c r="G797" s="8"/>
      <c r="H797" s="9" t="s">
        <v>5</v>
      </c>
      <c r="I797" s="1" t="str">
        <f>+IF(ISNA(VLOOKUP(E797,'2015outdoor'!E:F,2,FALSE)),"",VLOOKUP(E797,'2015outdoor'!E:F,2,FALSE))</f>
        <v/>
      </c>
      <c r="J797" s="8"/>
    </row>
    <row r="798" spans="1:10" ht="15.75" thickBot="1" x14ac:dyDescent="0.3">
      <c r="A798" s="1" t="s">
        <v>873</v>
      </c>
      <c r="B798" s="1" t="s">
        <v>1012</v>
      </c>
      <c r="C798" s="1" t="s">
        <v>1006</v>
      </c>
      <c r="D798" s="1" t="s">
        <v>1050</v>
      </c>
      <c r="E798" s="3" t="s">
        <v>791</v>
      </c>
      <c r="F798" s="3" t="s">
        <v>7</v>
      </c>
      <c r="G798" s="8" t="s">
        <v>859</v>
      </c>
      <c r="H798" s="9" t="s">
        <v>5</v>
      </c>
      <c r="I798" s="1" t="str">
        <f>+IF(ISNA(VLOOKUP(E798,'2015outdoor'!E:F,2,FALSE)),"",VLOOKUP(E798,'2015outdoor'!E:F,2,FALSE))</f>
        <v>Piedmont SC</v>
      </c>
      <c r="J798" s="8"/>
    </row>
    <row r="799" spans="1:10" ht="15.75" thickBot="1" x14ac:dyDescent="0.3">
      <c r="A799" s="1" t="s">
        <v>873</v>
      </c>
      <c r="B799" s="1" t="s">
        <v>1012</v>
      </c>
      <c r="C799" s="1" t="s">
        <v>1006</v>
      </c>
      <c r="D799" s="1" t="s">
        <v>1050</v>
      </c>
      <c r="E799" s="3" t="s">
        <v>792</v>
      </c>
      <c r="F799" s="3" t="s">
        <v>7</v>
      </c>
      <c r="G799" s="8" t="s">
        <v>877</v>
      </c>
      <c r="H799" s="9" t="s">
        <v>5</v>
      </c>
      <c r="I799" s="1" t="str">
        <f>+IF(ISNA(VLOOKUP(E799,'2015outdoor'!E:F,2,FALSE)),"",VLOOKUP(E799,'2015outdoor'!E:F,2,FALSE))</f>
        <v/>
      </c>
      <c r="J799" s="8"/>
    </row>
    <row r="800" spans="1:10" ht="15.75" thickBot="1" x14ac:dyDescent="0.3">
      <c r="A800" s="1" t="s">
        <v>873</v>
      </c>
      <c r="B800" s="1" t="s">
        <v>1012</v>
      </c>
      <c r="C800" s="1" t="s">
        <v>1006</v>
      </c>
      <c r="D800" s="1" t="s">
        <v>1050</v>
      </c>
      <c r="E800" s="3" t="s">
        <v>794</v>
      </c>
      <c r="F800" s="3" t="s">
        <v>7</v>
      </c>
      <c r="G800" s="8" t="s">
        <v>878</v>
      </c>
      <c r="H800" s="9" t="s">
        <v>5</v>
      </c>
      <c r="I800" s="1" t="str">
        <f>+IF(ISNA(VLOOKUP(E800,'2015outdoor'!E:F,2,FALSE)),"",VLOOKUP(E800,'2015outdoor'!E:F,2,FALSE))</f>
        <v>White Pine TN</v>
      </c>
      <c r="J800" s="8"/>
    </row>
    <row r="801" spans="1:10" ht="15.75" thickBot="1" x14ac:dyDescent="0.3">
      <c r="A801" s="1" t="s">
        <v>889</v>
      </c>
      <c r="B801" s="1" t="s">
        <v>1014</v>
      </c>
      <c r="C801" s="1" t="s">
        <v>1007</v>
      </c>
      <c r="D801" s="1" t="s">
        <v>1050</v>
      </c>
      <c r="E801" s="3" t="s">
        <v>811</v>
      </c>
      <c r="F801" s="3" t="s">
        <v>7</v>
      </c>
      <c r="G801" s="8" t="s">
        <v>891</v>
      </c>
      <c r="H801" s="9" t="s">
        <v>5</v>
      </c>
      <c r="I801" s="1" t="str">
        <f>+IF(ISNA(VLOOKUP(E801,'2015outdoor'!E:F,2,FALSE)),"",VLOOKUP(E801,'2015outdoor'!E:F,2,FALSE))</f>
        <v/>
      </c>
      <c r="J801" s="8"/>
    </row>
    <row r="802" spans="1:10" ht="15.75" thickBot="1" x14ac:dyDescent="0.3">
      <c r="A802" s="1" t="s">
        <v>879</v>
      </c>
      <c r="B802" s="1" t="s">
        <v>1013</v>
      </c>
      <c r="C802" s="1" t="s">
        <v>1006</v>
      </c>
      <c r="D802" s="1" t="s">
        <v>1050</v>
      </c>
      <c r="E802" s="3" t="s">
        <v>689</v>
      </c>
      <c r="F802" s="3" t="s">
        <v>7</v>
      </c>
      <c r="G802" s="8"/>
      <c r="H802" s="9" t="s">
        <v>5</v>
      </c>
      <c r="I802" s="1" t="str">
        <f>+IF(ISNA(VLOOKUP(E802,'2015outdoor'!E:F,2,FALSE)),"",VLOOKUP(E802,'2015outdoor'!E:F,2,FALSE))</f>
        <v>Chebanse IL</v>
      </c>
      <c r="J802" s="8"/>
    </row>
    <row r="803" spans="1:10" ht="15.75" thickBot="1" x14ac:dyDescent="0.3">
      <c r="A803" s="1" t="s">
        <v>873</v>
      </c>
      <c r="B803" s="1" t="s">
        <v>1012</v>
      </c>
      <c r="C803" s="1" t="s">
        <v>1006</v>
      </c>
      <c r="D803" s="1" t="s">
        <v>1050</v>
      </c>
      <c r="E803" s="3" t="s">
        <v>874</v>
      </c>
      <c r="F803" s="3" t="s">
        <v>7</v>
      </c>
      <c r="G803" s="8" t="s">
        <v>875</v>
      </c>
      <c r="H803" s="9" t="s">
        <v>5</v>
      </c>
      <c r="I803" s="1" t="str">
        <f>+IF(ISNA(VLOOKUP(E803,'2015outdoor'!E:F,2,FALSE)),"",VLOOKUP(E803,'2015outdoor'!E:F,2,FALSE))</f>
        <v/>
      </c>
      <c r="J803" s="8"/>
    </row>
    <row r="804" spans="1:10" ht="15.75" thickBot="1" x14ac:dyDescent="0.3">
      <c r="A804" s="1" t="s">
        <v>848</v>
      </c>
      <c r="B804" s="1" t="s">
        <v>1005</v>
      </c>
      <c r="C804" s="1" t="s">
        <v>1006</v>
      </c>
      <c r="D804" s="1" t="s">
        <v>1050</v>
      </c>
      <c r="E804" s="3" t="s">
        <v>850</v>
      </c>
      <c r="F804" s="3" t="s">
        <v>7</v>
      </c>
      <c r="G804" s="8" t="s">
        <v>851</v>
      </c>
      <c r="H804" s="9" t="s">
        <v>5</v>
      </c>
      <c r="I804" s="1" t="str">
        <f>+IF(ISNA(VLOOKUP(E804,'2015outdoor'!E:F,2,FALSE)),"",VLOOKUP(E804,'2015outdoor'!E:F,2,FALSE))</f>
        <v/>
      </c>
      <c r="J804" s="8"/>
    </row>
    <row r="805" spans="1:10" ht="15.75" thickBot="1" x14ac:dyDescent="0.3">
      <c r="A805" s="1" t="s">
        <v>873</v>
      </c>
      <c r="B805" s="1" t="s">
        <v>1012</v>
      </c>
      <c r="C805" s="1" t="s">
        <v>1006</v>
      </c>
      <c r="D805" s="1" t="s">
        <v>1050</v>
      </c>
      <c r="E805" s="3" t="s">
        <v>876</v>
      </c>
      <c r="F805" s="3" t="s">
        <v>7</v>
      </c>
      <c r="G805" s="8" t="s">
        <v>602</v>
      </c>
      <c r="H805" s="9" t="s">
        <v>5</v>
      </c>
      <c r="I805" s="1" t="str">
        <f>+IF(ISNA(VLOOKUP(E805,'2015outdoor'!E:F,2,FALSE)),"",VLOOKUP(E805,'2015outdoor'!E:F,2,FALSE))</f>
        <v/>
      </c>
      <c r="J805" s="8"/>
    </row>
    <row r="806" spans="1:10" ht="15.75" thickBot="1" x14ac:dyDescent="0.3">
      <c r="A806" s="1" t="s">
        <v>892</v>
      </c>
      <c r="B806" s="1" t="s">
        <v>1015</v>
      </c>
      <c r="C806" s="1" t="s">
        <v>1006</v>
      </c>
      <c r="D806" s="1" t="s">
        <v>1050</v>
      </c>
      <c r="E806" s="3" t="s">
        <v>844</v>
      </c>
      <c r="F806" s="3" t="s">
        <v>7</v>
      </c>
      <c r="G806" s="8" t="s">
        <v>852</v>
      </c>
      <c r="H806" s="9" t="s">
        <v>5</v>
      </c>
      <c r="I806" s="1" t="str">
        <f>+IF(ISNA(VLOOKUP(E806,'2015outdoor'!E:F,2,FALSE)),"",VLOOKUP(E806,'2015outdoor'!E:F,2,FALSE))</f>
        <v/>
      </c>
      <c r="J806" s="8"/>
    </row>
    <row r="807" spans="1:10" ht="15.75" thickBot="1" x14ac:dyDescent="0.3">
      <c r="A807" s="1" t="s">
        <v>873</v>
      </c>
      <c r="B807" s="1" t="s">
        <v>1012</v>
      </c>
      <c r="C807" s="1" t="s">
        <v>1006</v>
      </c>
      <c r="D807" s="1" t="s">
        <v>1050</v>
      </c>
      <c r="E807" s="3" t="s">
        <v>642</v>
      </c>
      <c r="F807" s="3" t="s">
        <v>7</v>
      </c>
      <c r="G807" s="8" t="s">
        <v>867</v>
      </c>
      <c r="H807" s="9" t="s">
        <v>5</v>
      </c>
      <c r="I807" s="1" t="str">
        <f>+IF(ISNA(VLOOKUP(E807,'2015outdoor'!E:F,2,FALSE)),"",VLOOKUP(E807,'2015outdoor'!E:F,2,FALSE))</f>
        <v>Yuma AZ</v>
      </c>
      <c r="J807" s="8"/>
    </row>
    <row r="808" spans="1:10" ht="15.75" thickBot="1" x14ac:dyDescent="0.3">
      <c r="A808" s="1" t="s">
        <v>884</v>
      </c>
      <c r="B808" s="1" t="s">
        <v>1014</v>
      </c>
      <c r="C808" s="1" t="s">
        <v>1006</v>
      </c>
      <c r="D808" s="1" t="s">
        <v>1050</v>
      </c>
      <c r="E808" s="3" t="s">
        <v>885</v>
      </c>
      <c r="F808" s="3" t="s">
        <v>7</v>
      </c>
      <c r="G808" s="8" t="s">
        <v>886</v>
      </c>
      <c r="H808" s="9" t="s">
        <v>5</v>
      </c>
      <c r="I808" s="1" t="str">
        <f>+IF(ISNA(VLOOKUP(E808,'2015outdoor'!E:F,2,FALSE)),"",VLOOKUP(E808,'2015outdoor'!E:F,2,FALSE))</f>
        <v>Greenwich CT</v>
      </c>
      <c r="J808" s="8"/>
    </row>
    <row r="809" spans="1:10" ht="15.75" thickBot="1" x14ac:dyDescent="0.3">
      <c r="A809" s="1" t="s">
        <v>899</v>
      </c>
      <c r="B809" s="1" t="s">
        <v>1017</v>
      </c>
      <c r="C809" s="1" t="s">
        <v>1007</v>
      </c>
      <c r="D809" s="1" t="s">
        <v>1050</v>
      </c>
      <c r="E809" s="3" t="s">
        <v>900</v>
      </c>
      <c r="F809" s="3" t="s">
        <v>7</v>
      </c>
      <c r="G809" s="8" t="s">
        <v>778</v>
      </c>
      <c r="H809" s="9" t="s">
        <v>5</v>
      </c>
      <c r="I809" s="1" t="str">
        <f>+IF(ISNA(VLOOKUP(E809,'2015outdoor'!E:F,2,FALSE)),"",VLOOKUP(E809,'2015outdoor'!E:F,2,FALSE))</f>
        <v/>
      </c>
      <c r="J809" s="8"/>
    </row>
    <row r="810" spans="1:10" ht="15.75" thickBot="1" x14ac:dyDescent="0.3">
      <c r="A810" s="1" t="s">
        <v>879</v>
      </c>
      <c r="B810" s="1" t="s">
        <v>1013</v>
      </c>
      <c r="C810" s="1" t="s">
        <v>1006</v>
      </c>
      <c r="D810" s="1" t="s">
        <v>1050</v>
      </c>
      <c r="E810" s="3" t="s">
        <v>187</v>
      </c>
      <c r="F810" s="3" t="s">
        <v>7</v>
      </c>
      <c r="G810" s="8" t="s">
        <v>881</v>
      </c>
      <c r="H810" s="9" t="s">
        <v>5</v>
      </c>
      <c r="I810" s="1" t="str">
        <f>+IF(ISNA(VLOOKUP(E810,'2015outdoor'!E:F,2,FALSE)),"",VLOOKUP(E810,'2015outdoor'!E:F,2,FALSE))</f>
        <v>Hickory NC</v>
      </c>
      <c r="J810" s="8"/>
    </row>
    <row r="811" spans="1:10" ht="15.75" thickBot="1" x14ac:dyDescent="0.3">
      <c r="A811" s="1" t="s">
        <v>879</v>
      </c>
      <c r="B811" s="1" t="s">
        <v>1013</v>
      </c>
      <c r="C811" s="1" t="s">
        <v>1006</v>
      </c>
      <c r="D811" s="1" t="s">
        <v>1050</v>
      </c>
      <c r="E811" s="3" t="s">
        <v>803</v>
      </c>
      <c r="F811" s="3" t="s">
        <v>7</v>
      </c>
      <c r="G811" s="8" t="s">
        <v>852</v>
      </c>
      <c r="H811" s="9" t="s">
        <v>5</v>
      </c>
      <c r="I811" s="1" t="str">
        <f>+IF(ISNA(VLOOKUP(E811,'2015outdoor'!E:F,2,FALSE)),"",VLOOKUP(E811,'2015outdoor'!E:F,2,FALSE))</f>
        <v>Scottsdale AZ</v>
      </c>
      <c r="J811" s="8"/>
    </row>
    <row r="812" spans="1:10" ht="15.75" thickBot="1" x14ac:dyDescent="0.3">
      <c r="A812" s="1" t="s">
        <v>892</v>
      </c>
      <c r="B812" s="1" t="s">
        <v>1015</v>
      </c>
      <c r="C812" s="1" t="s">
        <v>1006</v>
      </c>
      <c r="D812" s="1" t="s">
        <v>1050</v>
      </c>
      <c r="E812" s="3" t="s">
        <v>813</v>
      </c>
      <c r="F812" s="3" t="s">
        <v>7</v>
      </c>
      <c r="G812" s="8" t="s">
        <v>853</v>
      </c>
      <c r="H812" s="9" t="s">
        <v>5</v>
      </c>
      <c r="I812" s="1" t="str">
        <f>+IF(ISNA(VLOOKUP(E812,'2015outdoor'!E:F,2,FALSE)),"",VLOOKUP(E812,'2015outdoor'!E:F,2,FALSE))</f>
        <v/>
      </c>
      <c r="J812" s="8"/>
    </row>
    <row r="813" spans="1:10" ht="15.75" thickBot="1" x14ac:dyDescent="0.3">
      <c r="A813" s="1" t="s">
        <v>879</v>
      </c>
      <c r="B813" s="1" t="s">
        <v>1013</v>
      </c>
      <c r="C813" s="1" t="s">
        <v>1006</v>
      </c>
      <c r="D813" s="1" t="s">
        <v>1050</v>
      </c>
      <c r="E813" s="3" t="s">
        <v>880</v>
      </c>
      <c r="F813" s="3" t="s">
        <v>7</v>
      </c>
      <c r="G813" s="8" t="s">
        <v>856</v>
      </c>
      <c r="H813" s="9" t="s">
        <v>5</v>
      </c>
      <c r="I813" s="1" t="str">
        <f>+IF(ISNA(VLOOKUP(E813,'2015outdoor'!E:F,2,FALSE)),"",VLOOKUP(E813,'2015outdoor'!E:F,2,FALSE))</f>
        <v/>
      </c>
      <c r="J813" s="8"/>
    </row>
    <row r="814" spans="1:10" ht="15.75" thickBot="1" x14ac:dyDescent="0.3">
      <c r="A814" s="1" t="s">
        <v>541</v>
      </c>
      <c r="B814" s="1" t="s">
        <v>1012</v>
      </c>
      <c r="C814" s="1" t="s">
        <v>1006</v>
      </c>
      <c r="D814" s="1" t="s">
        <v>1040</v>
      </c>
      <c r="E814" s="3" t="s">
        <v>542</v>
      </c>
      <c r="F814" s="3" t="s">
        <v>7</v>
      </c>
      <c r="G814" s="15">
        <v>8.7199074074074068E-2</v>
      </c>
      <c r="H814" s="9" t="s">
        <v>5</v>
      </c>
      <c r="I814" s="1" t="str">
        <f>+IF(ISNA(VLOOKUP(E814,'2015outdoor'!E:F,2,FALSE)),"",VLOOKUP(E814,'2015outdoor'!E:F,2,FALSE))</f>
        <v/>
      </c>
      <c r="J814" s="27"/>
    </row>
    <row r="815" spans="1:10" ht="15.75" thickBot="1" x14ac:dyDescent="0.3">
      <c r="A815" s="1" t="s">
        <v>528</v>
      </c>
      <c r="B815" s="1" t="s">
        <v>1010</v>
      </c>
      <c r="C815" s="1" t="s">
        <v>1006</v>
      </c>
      <c r="D815" s="1" t="s">
        <v>1040</v>
      </c>
      <c r="E815" s="3" t="s">
        <v>212</v>
      </c>
      <c r="F815" s="3" t="s">
        <v>7</v>
      </c>
      <c r="G815" s="15">
        <v>6.5972222222222224E-2</v>
      </c>
      <c r="H815" s="9" t="s">
        <v>5</v>
      </c>
      <c r="I815" s="1" t="str">
        <f>+IF(ISNA(VLOOKUP(E815,'2015outdoor'!E:F,2,FALSE)),"",VLOOKUP(E815,'2015outdoor'!E:F,2,FALSE))</f>
        <v/>
      </c>
      <c r="J815" s="27"/>
    </row>
    <row r="816" spans="1:10" ht="15.75" thickBot="1" x14ac:dyDescent="0.3">
      <c r="A816" s="1" t="s">
        <v>525</v>
      </c>
      <c r="B816" s="1" t="s">
        <v>1009</v>
      </c>
      <c r="C816" s="1" t="s">
        <v>1007</v>
      </c>
      <c r="D816" s="1" t="s">
        <v>1040</v>
      </c>
      <c r="E816" s="3" t="s">
        <v>257</v>
      </c>
      <c r="F816" s="3" t="s">
        <v>7</v>
      </c>
      <c r="G816" s="15" t="s">
        <v>17</v>
      </c>
      <c r="H816" s="9" t="s">
        <v>5</v>
      </c>
      <c r="I816" s="1" t="str">
        <f>+IF(ISNA(VLOOKUP(E816,'2015outdoor'!E:F,2,FALSE)),"",VLOOKUP(E816,'2015outdoor'!E:F,2,FALSE))</f>
        <v/>
      </c>
      <c r="J816" s="27"/>
    </row>
    <row r="817" spans="1:10" ht="15.75" thickBot="1" x14ac:dyDescent="0.3">
      <c r="A817" s="1" t="s">
        <v>532</v>
      </c>
      <c r="B817" s="1" t="s">
        <v>1011</v>
      </c>
      <c r="C817" s="1" t="s">
        <v>1006</v>
      </c>
      <c r="D817" s="1" t="s">
        <v>1040</v>
      </c>
      <c r="E817" s="3" t="s">
        <v>308</v>
      </c>
      <c r="F817" s="3" t="s">
        <v>7</v>
      </c>
      <c r="G817" s="15">
        <v>5.0601851851851849E-2</v>
      </c>
      <c r="H817" s="9" t="s">
        <v>5</v>
      </c>
      <c r="I817" s="1" t="str">
        <f>+IF(ISNA(VLOOKUP(E817,'2015outdoor'!E:F,2,FALSE)),"",VLOOKUP(E817,'2015outdoor'!E:F,2,FALSE))</f>
        <v/>
      </c>
      <c r="J817" s="27"/>
    </row>
    <row r="818" spans="1:10" ht="15.75" thickBot="1" x14ac:dyDescent="0.3">
      <c r="A818" s="1" t="s">
        <v>528</v>
      </c>
      <c r="B818" s="1" t="s">
        <v>1010</v>
      </c>
      <c r="C818" s="1" t="s">
        <v>1006</v>
      </c>
      <c r="D818" s="1" t="s">
        <v>1040</v>
      </c>
      <c r="E818" s="3" t="s">
        <v>270</v>
      </c>
      <c r="F818" s="3" t="s">
        <v>7</v>
      </c>
      <c r="G818" s="15">
        <v>6.458333333333334E-2</v>
      </c>
      <c r="H818" s="9" t="s">
        <v>5</v>
      </c>
      <c r="I818" s="1" t="str">
        <f>+IF(ISNA(VLOOKUP(E818,'2015outdoor'!E:F,2,FALSE)),"",VLOOKUP(E818,'2015outdoor'!E:F,2,FALSE))</f>
        <v/>
      </c>
      <c r="J818" s="27"/>
    </row>
    <row r="819" spans="1:10" ht="15.75" thickBot="1" x14ac:dyDescent="0.3">
      <c r="A819" s="1" t="s">
        <v>532</v>
      </c>
      <c r="B819" s="1" t="s">
        <v>1011</v>
      </c>
      <c r="C819" s="1" t="s">
        <v>1006</v>
      </c>
      <c r="D819" s="1" t="s">
        <v>1040</v>
      </c>
      <c r="E819" s="3" t="s">
        <v>534</v>
      </c>
      <c r="F819" s="3" t="s">
        <v>7</v>
      </c>
      <c r="G819" s="15">
        <v>6.25E-2</v>
      </c>
      <c r="H819" s="9" t="s">
        <v>5</v>
      </c>
      <c r="I819" s="1" t="str">
        <f>+IF(ISNA(VLOOKUP(E819,'2015outdoor'!E:F,2,FALSE)),"",VLOOKUP(E819,'2015outdoor'!E:F,2,FALSE))</f>
        <v/>
      </c>
      <c r="J819" s="27"/>
    </row>
    <row r="820" spans="1:10" ht="15.75" thickBot="1" x14ac:dyDescent="0.3">
      <c r="A820" s="1" t="s">
        <v>536</v>
      </c>
      <c r="B820" s="1" t="s">
        <v>1011</v>
      </c>
      <c r="C820" s="1" t="s">
        <v>1007</v>
      </c>
      <c r="D820" s="1" t="s">
        <v>1040</v>
      </c>
      <c r="E820" s="3" t="s">
        <v>540</v>
      </c>
      <c r="F820" s="3" t="s">
        <v>7</v>
      </c>
      <c r="G820" s="15"/>
      <c r="H820" s="9" t="s">
        <v>5</v>
      </c>
      <c r="I820" s="1" t="str">
        <f>+IF(ISNA(VLOOKUP(E820,'2015outdoor'!E:F,2,FALSE)),"",VLOOKUP(E820,'2015outdoor'!E:F,2,FALSE))</f>
        <v/>
      </c>
      <c r="J820" s="27"/>
    </row>
    <row r="821" spans="1:10" ht="15.75" thickBot="1" x14ac:dyDescent="0.3">
      <c r="A821" s="1" t="s">
        <v>528</v>
      </c>
      <c r="B821" s="1" t="s">
        <v>1010</v>
      </c>
      <c r="C821" s="1" t="s">
        <v>1006</v>
      </c>
      <c r="D821" s="1" t="s">
        <v>1040</v>
      </c>
      <c r="E821" s="3" t="s">
        <v>509</v>
      </c>
      <c r="F821" s="3" t="s">
        <v>7</v>
      </c>
      <c r="G821" s="15" t="s">
        <v>17</v>
      </c>
      <c r="H821" s="9" t="s">
        <v>5</v>
      </c>
      <c r="I821" s="1" t="str">
        <f>+IF(ISNA(VLOOKUP(E821,'2015outdoor'!E:F,2,FALSE)),"",VLOOKUP(E821,'2015outdoor'!E:F,2,FALSE))</f>
        <v/>
      </c>
      <c r="J821" s="27"/>
    </row>
    <row r="822" spans="1:10" ht="15.75" thickBot="1" x14ac:dyDescent="0.3">
      <c r="A822" s="1" t="s">
        <v>536</v>
      </c>
      <c r="B822" s="1" t="s">
        <v>1011</v>
      </c>
      <c r="C822" s="1" t="s">
        <v>1007</v>
      </c>
      <c r="D822" s="1" t="s">
        <v>1040</v>
      </c>
      <c r="E822" s="3" t="s">
        <v>539</v>
      </c>
      <c r="F822" s="3" t="s">
        <v>7</v>
      </c>
      <c r="G822" s="15">
        <v>8.0555555555555561E-2</v>
      </c>
      <c r="H822" s="9" t="s">
        <v>5</v>
      </c>
      <c r="I822" s="1" t="str">
        <f>+IF(ISNA(VLOOKUP(E822,'2015outdoor'!E:F,2,FALSE)),"",VLOOKUP(E822,'2015outdoor'!E:F,2,FALSE))</f>
        <v/>
      </c>
      <c r="J822" s="27"/>
    </row>
    <row r="823" spans="1:10" ht="15.75" thickBot="1" x14ac:dyDescent="0.3">
      <c r="A823" s="1" t="s">
        <v>536</v>
      </c>
      <c r="B823" s="1" t="s">
        <v>1011</v>
      </c>
      <c r="C823" s="1" t="s">
        <v>1007</v>
      </c>
      <c r="D823" s="1" t="s">
        <v>1040</v>
      </c>
      <c r="E823" s="3" t="s">
        <v>538</v>
      </c>
      <c r="F823" s="3" t="s">
        <v>7</v>
      </c>
      <c r="G823" s="15">
        <v>8.9583333333333334E-2</v>
      </c>
      <c r="H823" s="9" t="s">
        <v>5</v>
      </c>
      <c r="I823" s="1" t="str">
        <f>+IF(ISNA(VLOOKUP(E823,'2015outdoor'!E:F,2,FALSE)),"",VLOOKUP(E823,'2015outdoor'!E:F,2,FALSE))</f>
        <v/>
      </c>
      <c r="J823" s="27"/>
    </row>
    <row r="824" spans="1:10" ht="15.75" thickBot="1" x14ac:dyDescent="0.3">
      <c r="A824" s="1" t="s">
        <v>543</v>
      </c>
      <c r="B824" s="1" t="s">
        <v>1012</v>
      </c>
      <c r="C824" s="1" t="s">
        <v>1007</v>
      </c>
      <c r="D824" s="1" t="s">
        <v>1040</v>
      </c>
      <c r="E824" s="3" t="s">
        <v>545</v>
      </c>
      <c r="F824" s="3" t="s">
        <v>7</v>
      </c>
      <c r="G824" s="15">
        <v>9.0277777777777776E-2</v>
      </c>
      <c r="H824" s="9" t="s">
        <v>5</v>
      </c>
      <c r="I824" s="1" t="str">
        <f>+IF(ISNA(VLOOKUP(E824,'2015outdoor'!E:F,2,FALSE)),"",VLOOKUP(E824,'2015outdoor'!E:F,2,FALSE))</f>
        <v/>
      </c>
      <c r="J824" s="27"/>
    </row>
    <row r="825" spans="1:10" ht="15.75" thickBot="1" x14ac:dyDescent="0.3">
      <c r="A825" s="1" t="s">
        <v>546</v>
      </c>
      <c r="B825" s="1" t="s">
        <v>1013</v>
      </c>
      <c r="C825" s="1" t="s">
        <v>1007</v>
      </c>
      <c r="D825" s="1" t="s">
        <v>1040</v>
      </c>
      <c r="E825" s="3" t="s">
        <v>547</v>
      </c>
      <c r="F825" s="3" t="s">
        <v>7</v>
      </c>
      <c r="G825" s="15"/>
      <c r="H825" s="9" t="s">
        <v>5</v>
      </c>
      <c r="I825" s="1" t="str">
        <f>+IF(ISNA(VLOOKUP(E825,'2015outdoor'!E:F,2,FALSE)),"",VLOOKUP(E825,'2015outdoor'!E:F,2,FALSE))</f>
        <v/>
      </c>
      <c r="J825" s="27"/>
    </row>
    <row r="826" spans="1:10" ht="15.75" thickBot="1" x14ac:dyDescent="0.3">
      <c r="A826" s="1" t="s">
        <v>525</v>
      </c>
      <c r="B826" s="1" t="s">
        <v>1009</v>
      </c>
      <c r="C826" s="1" t="s">
        <v>1007</v>
      </c>
      <c r="D826" s="1" t="s">
        <v>1040</v>
      </c>
      <c r="E826" s="3" t="s">
        <v>527</v>
      </c>
      <c r="F826" s="3" t="s">
        <v>7</v>
      </c>
      <c r="G826" s="15">
        <v>6.5277777777777782E-2</v>
      </c>
      <c r="H826" s="9" t="s">
        <v>5</v>
      </c>
      <c r="I826" s="1" t="str">
        <f>+IF(ISNA(VLOOKUP(E826,'2015outdoor'!E:F,2,FALSE)),"",VLOOKUP(E826,'2015outdoor'!E:F,2,FALSE))</f>
        <v/>
      </c>
      <c r="J826" s="27"/>
    </row>
    <row r="827" spans="1:10" ht="15.75" thickBot="1" x14ac:dyDescent="0.3">
      <c r="A827" s="1" t="s">
        <v>520</v>
      </c>
      <c r="B827" s="1" t="s">
        <v>1005</v>
      </c>
      <c r="C827" s="1" t="s">
        <v>1007</v>
      </c>
      <c r="D827" s="1" t="s">
        <v>1040</v>
      </c>
      <c r="E827" s="3" t="s">
        <v>521</v>
      </c>
      <c r="F827" s="3" t="s">
        <v>7</v>
      </c>
      <c r="G827" s="15">
        <v>8.3333333333333329E-2</v>
      </c>
      <c r="H827" s="9" t="s">
        <v>5</v>
      </c>
      <c r="I827" s="1" t="str">
        <f>+IF(ISNA(VLOOKUP(E827,'2015outdoor'!E:F,2,FALSE)),"",VLOOKUP(E827,'2015outdoor'!E:F,2,FALSE))</f>
        <v/>
      </c>
      <c r="J827" s="27"/>
    </row>
    <row r="828" spans="1:10" ht="15.75" thickBot="1" x14ac:dyDescent="0.3">
      <c r="A828" s="1" t="s">
        <v>531</v>
      </c>
      <c r="B828" s="1" t="s">
        <v>1010</v>
      </c>
      <c r="C828" s="1" t="s">
        <v>1007</v>
      </c>
      <c r="D828" s="1" t="s">
        <v>1040</v>
      </c>
      <c r="E828" s="3" t="s">
        <v>267</v>
      </c>
      <c r="F828" s="3" t="s">
        <v>7</v>
      </c>
      <c r="G828" s="15">
        <v>6.0706018518518513E-2</v>
      </c>
      <c r="H828" s="9" t="s">
        <v>5</v>
      </c>
      <c r="I828" s="1" t="str">
        <f>+IF(ISNA(VLOOKUP(E828,'2015outdoor'!E:F,2,FALSE)),"",VLOOKUP(E828,'2015outdoor'!E:F,2,FALSE))</f>
        <v/>
      </c>
      <c r="J828" s="27"/>
    </row>
    <row r="829" spans="1:10" ht="15.75" thickBot="1" x14ac:dyDescent="0.3">
      <c r="A829" s="1" t="s">
        <v>536</v>
      </c>
      <c r="B829" s="1" t="s">
        <v>1011</v>
      </c>
      <c r="C829" s="1" t="s">
        <v>1007</v>
      </c>
      <c r="D829" s="1" t="s">
        <v>1040</v>
      </c>
      <c r="E829" s="3" t="s">
        <v>537</v>
      </c>
      <c r="F829" s="3" t="s">
        <v>7</v>
      </c>
      <c r="G829" s="15">
        <v>7.0833333333333331E-2</v>
      </c>
      <c r="H829" s="9" t="s">
        <v>5</v>
      </c>
      <c r="I829" s="1" t="str">
        <f>+IF(ISNA(VLOOKUP(E829,'2015outdoor'!E:F,2,FALSE)),"",VLOOKUP(E829,'2015outdoor'!E:F,2,FALSE))</f>
        <v/>
      </c>
      <c r="J829" s="27"/>
    </row>
    <row r="830" spans="1:10" ht="15.75" thickBot="1" x14ac:dyDescent="0.3">
      <c r="A830" s="1" t="s">
        <v>532</v>
      </c>
      <c r="B830" s="1" t="s">
        <v>1011</v>
      </c>
      <c r="C830" s="1" t="s">
        <v>1006</v>
      </c>
      <c r="D830" s="1" t="s">
        <v>1040</v>
      </c>
      <c r="E830" s="3" t="s">
        <v>535</v>
      </c>
      <c r="F830" s="3" t="s">
        <v>7</v>
      </c>
      <c r="G830" s="15">
        <v>7.6388888888888895E-2</v>
      </c>
      <c r="H830" s="9" t="s">
        <v>5</v>
      </c>
      <c r="I830" s="1" t="str">
        <f>+IF(ISNA(VLOOKUP(E830,'2015outdoor'!E:F,2,FALSE)),"",VLOOKUP(E830,'2015outdoor'!E:F,2,FALSE))</f>
        <v/>
      </c>
      <c r="J830" s="27"/>
    </row>
    <row r="831" spans="1:10" ht="15.75" thickBot="1" x14ac:dyDescent="0.3">
      <c r="A831" s="1" t="s">
        <v>532</v>
      </c>
      <c r="B831" s="1" t="s">
        <v>1011</v>
      </c>
      <c r="C831" s="1" t="s">
        <v>1006</v>
      </c>
      <c r="D831" s="1" t="s">
        <v>1040</v>
      </c>
      <c r="E831" s="3" t="s">
        <v>306</v>
      </c>
      <c r="F831" s="3" t="s">
        <v>7</v>
      </c>
      <c r="G831" s="15">
        <v>5.994212962962963E-2</v>
      </c>
      <c r="H831" s="9" t="s">
        <v>5</v>
      </c>
      <c r="I831" s="1" t="str">
        <f>+IF(ISNA(VLOOKUP(E831,'2015outdoor'!E:F,2,FALSE)),"",VLOOKUP(E831,'2015outdoor'!E:F,2,FALSE))</f>
        <v/>
      </c>
      <c r="J831" s="27"/>
    </row>
    <row r="832" spans="1:10" ht="15.75" thickBot="1" x14ac:dyDescent="0.3">
      <c r="A832" s="1" t="s">
        <v>524</v>
      </c>
      <c r="B832" s="1" t="s">
        <v>1009</v>
      </c>
      <c r="C832" s="1" t="s">
        <v>1006</v>
      </c>
      <c r="D832" s="1" t="s">
        <v>1040</v>
      </c>
      <c r="E832" s="3" t="s">
        <v>295</v>
      </c>
      <c r="F832" s="3" t="s">
        <v>7</v>
      </c>
      <c r="G832" s="15">
        <v>4.9629629629629635E-2</v>
      </c>
      <c r="H832" s="9" t="s">
        <v>5</v>
      </c>
      <c r="I832" s="1" t="str">
        <f>+IF(ISNA(VLOOKUP(E832,'2015outdoor'!E:F,2,FALSE)),"",VLOOKUP(E832,'2015outdoor'!E:F,2,FALSE))</f>
        <v/>
      </c>
      <c r="J832" s="27"/>
    </row>
    <row r="833" spans="1:10" ht="15.75" thickBot="1" x14ac:dyDescent="0.3">
      <c r="A833" s="1" t="s">
        <v>525</v>
      </c>
      <c r="B833" s="1" t="s">
        <v>1009</v>
      </c>
      <c r="C833" s="1" t="s">
        <v>1007</v>
      </c>
      <c r="D833" s="1" t="s">
        <v>1040</v>
      </c>
      <c r="E833" s="3" t="s">
        <v>526</v>
      </c>
      <c r="F833" s="3" t="s">
        <v>7</v>
      </c>
      <c r="G833" s="15">
        <v>7.6388888888888895E-2</v>
      </c>
      <c r="H833" s="9" t="s">
        <v>5</v>
      </c>
      <c r="I833" s="1" t="str">
        <f>+IF(ISNA(VLOOKUP(E833,'2015outdoor'!E:F,2,FALSE)),"",VLOOKUP(E833,'2015outdoor'!E:F,2,FALSE))</f>
        <v/>
      </c>
      <c r="J833" s="27"/>
    </row>
    <row r="834" spans="1:10" ht="15.75" thickBot="1" x14ac:dyDescent="0.3">
      <c r="A834" s="1" t="s">
        <v>543</v>
      </c>
      <c r="B834" s="1" t="s">
        <v>1012</v>
      </c>
      <c r="C834" s="1" t="s">
        <v>1007</v>
      </c>
      <c r="D834" s="1" t="s">
        <v>1040</v>
      </c>
      <c r="E834" s="3" t="s">
        <v>544</v>
      </c>
      <c r="F834" s="3" t="s">
        <v>7</v>
      </c>
      <c r="G834" s="15">
        <v>9.0277777777777776E-2</v>
      </c>
      <c r="H834" s="9" t="s">
        <v>5</v>
      </c>
      <c r="I834" s="1" t="str">
        <f>+IF(ISNA(VLOOKUP(E834,'2015outdoor'!E:F,2,FALSE)),"",VLOOKUP(E834,'2015outdoor'!E:F,2,FALSE))</f>
        <v/>
      </c>
      <c r="J834" s="27"/>
    </row>
    <row r="835" spans="1:10" ht="15.75" thickBot="1" x14ac:dyDescent="0.3">
      <c r="A835" s="1" t="s">
        <v>532</v>
      </c>
      <c r="B835" s="1" t="s">
        <v>1011</v>
      </c>
      <c r="C835" s="1" t="s">
        <v>1006</v>
      </c>
      <c r="D835" s="1" t="s">
        <v>1040</v>
      </c>
      <c r="E835" s="3" t="s">
        <v>533</v>
      </c>
      <c r="F835" s="3" t="s">
        <v>7</v>
      </c>
      <c r="G835" s="15"/>
      <c r="H835" s="9" t="s">
        <v>5</v>
      </c>
      <c r="I835" s="1" t="str">
        <f>+IF(ISNA(VLOOKUP(E835,'2015outdoor'!E:F,2,FALSE)),"",VLOOKUP(E835,'2015outdoor'!E:F,2,FALSE))</f>
        <v/>
      </c>
      <c r="J835" s="27"/>
    </row>
    <row r="836" spans="1:10" ht="15.75" thickBot="1" x14ac:dyDescent="0.3">
      <c r="A836" s="1" t="s">
        <v>528</v>
      </c>
      <c r="B836" s="1" t="s">
        <v>1010</v>
      </c>
      <c r="C836" s="1" t="s">
        <v>1006</v>
      </c>
      <c r="D836" s="1" t="s">
        <v>1040</v>
      </c>
      <c r="E836" s="3" t="s">
        <v>529</v>
      </c>
      <c r="F836" s="3" t="s">
        <v>7</v>
      </c>
      <c r="G836" s="15">
        <v>0.10069444444444443</v>
      </c>
      <c r="H836" s="9" t="s">
        <v>5</v>
      </c>
      <c r="I836" s="1" t="str">
        <f>+IF(ISNA(VLOOKUP(E836,'2015outdoor'!E:F,2,FALSE)),"",VLOOKUP(E836,'2015outdoor'!E:F,2,FALSE))</f>
        <v/>
      </c>
      <c r="J836" s="27"/>
    </row>
    <row r="837" spans="1:10" ht="15.75" thickBot="1" x14ac:dyDescent="0.3">
      <c r="A837" s="1" t="s">
        <v>522</v>
      </c>
      <c r="B837" s="1" t="s">
        <v>1008</v>
      </c>
      <c r="C837" s="1" t="s">
        <v>1006</v>
      </c>
      <c r="D837" s="1" t="s">
        <v>1040</v>
      </c>
      <c r="E837" s="3" t="s">
        <v>523</v>
      </c>
      <c r="F837" s="3" t="s">
        <v>7</v>
      </c>
      <c r="G837" s="15">
        <v>6.3888888888888884E-2</v>
      </c>
      <c r="H837" s="9" t="s">
        <v>5</v>
      </c>
      <c r="I837" s="1" t="str">
        <f>+IF(ISNA(VLOOKUP(E837,'2015outdoor'!E:F,2,FALSE)),"",VLOOKUP(E837,'2015outdoor'!E:F,2,FALSE))</f>
        <v/>
      </c>
      <c r="J837" s="27"/>
    </row>
    <row r="838" spans="1:10" ht="15.75" thickBot="1" x14ac:dyDescent="0.3">
      <c r="A838" s="1" t="s">
        <v>543</v>
      </c>
      <c r="B838" s="1" t="s">
        <v>1012</v>
      </c>
      <c r="C838" s="1" t="s">
        <v>1007</v>
      </c>
      <c r="D838" s="1" t="s">
        <v>1040</v>
      </c>
      <c r="E838" s="3" t="s">
        <v>334</v>
      </c>
      <c r="F838" s="3" t="s">
        <v>7</v>
      </c>
      <c r="G838" s="15"/>
      <c r="H838" s="9" t="s">
        <v>5</v>
      </c>
      <c r="I838" s="1" t="str">
        <f>+IF(ISNA(VLOOKUP(E838,'2015outdoor'!E:F,2,FALSE)),"",VLOOKUP(E838,'2015outdoor'!E:F,2,FALSE))</f>
        <v/>
      </c>
      <c r="J838" s="27"/>
    </row>
    <row r="839" spans="1:10" ht="15.75" thickBot="1" x14ac:dyDescent="0.3">
      <c r="A839" s="1" t="s">
        <v>528</v>
      </c>
      <c r="B839" s="1" t="s">
        <v>1010</v>
      </c>
      <c r="C839" s="1" t="s">
        <v>1006</v>
      </c>
      <c r="D839" s="1" t="s">
        <v>1040</v>
      </c>
      <c r="E839" s="3" t="s">
        <v>530</v>
      </c>
      <c r="F839" s="3" t="s">
        <v>7</v>
      </c>
      <c r="G839" s="15">
        <v>6.5972222222222224E-2</v>
      </c>
      <c r="H839" s="9" t="s">
        <v>5</v>
      </c>
      <c r="I839" s="1" t="str">
        <f>+IF(ISNA(VLOOKUP(E839,'2015outdoor'!E:F,2,FALSE)),"",VLOOKUP(E839,'2015outdoor'!E:F,2,FALSE))</f>
        <v/>
      </c>
      <c r="J839" s="27"/>
    </row>
    <row r="840" spans="1:10" ht="15.75" thickBot="1" x14ac:dyDescent="0.3">
      <c r="A840" s="1" t="s">
        <v>902</v>
      </c>
      <c r="B840" s="1" t="s">
        <v>1009</v>
      </c>
      <c r="C840" s="1" t="s">
        <v>1006</v>
      </c>
      <c r="D840" s="1" t="s">
        <v>1051</v>
      </c>
      <c r="E840" s="3" t="s">
        <v>821</v>
      </c>
      <c r="F840" s="3" t="s">
        <v>7</v>
      </c>
      <c r="G840" s="8" t="s">
        <v>903</v>
      </c>
      <c r="H840" s="9" t="s">
        <v>5</v>
      </c>
      <c r="I840" s="1" t="str">
        <f>+IF(ISNA(VLOOKUP(E840,'2015outdoor'!E:F,2,FALSE)),"",VLOOKUP(E840,'2015outdoor'!E:F,2,FALSE))</f>
        <v/>
      </c>
      <c r="J840" s="8"/>
    </row>
    <row r="841" spans="1:10" ht="15.75" thickBot="1" x14ac:dyDescent="0.3">
      <c r="A841" s="1" t="s">
        <v>917</v>
      </c>
      <c r="B841" s="1" t="s">
        <v>1013</v>
      </c>
      <c r="C841" s="1" t="s">
        <v>1006</v>
      </c>
      <c r="D841" s="1" t="s">
        <v>1051</v>
      </c>
      <c r="E841" s="3" t="s">
        <v>836</v>
      </c>
      <c r="F841" s="3" t="s">
        <v>7</v>
      </c>
      <c r="G841" s="8" t="s">
        <v>919</v>
      </c>
      <c r="H841" s="9" t="s">
        <v>5</v>
      </c>
      <c r="I841" s="1" t="str">
        <f>+IF(ISNA(VLOOKUP(E841,'2015outdoor'!E:F,2,FALSE)),"",VLOOKUP(E841,'2015outdoor'!E:F,2,FALSE))</f>
        <v/>
      </c>
      <c r="J841" s="8"/>
    </row>
    <row r="842" spans="1:10" ht="15.75" thickBot="1" x14ac:dyDescent="0.3">
      <c r="A842" s="1" t="s">
        <v>911</v>
      </c>
      <c r="B842" s="1" t="s">
        <v>1011</v>
      </c>
      <c r="C842" s="1" t="s">
        <v>1007</v>
      </c>
      <c r="D842" s="1" t="s">
        <v>1051</v>
      </c>
      <c r="E842" s="3" t="s">
        <v>787</v>
      </c>
      <c r="F842" s="3" t="s">
        <v>7</v>
      </c>
      <c r="G842" s="8" t="s">
        <v>912</v>
      </c>
      <c r="H842" s="9" t="s">
        <v>5</v>
      </c>
      <c r="I842" s="1" t="str">
        <f>+IF(ISNA(VLOOKUP(E842,'2015outdoor'!E:F,2,FALSE)),"",VLOOKUP(E842,'2015outdoor'!E:F,2,FALSE))</f>
        <v>Lockhart TX</v>
      </c>
      <c r="J842" s="8"/>
    </row>
    <row r="843" spans="1:10" ht="15.75" thickBot="1" x14ac:dyDescent="0.3">
      <c r="A843" s="1" t="s">
        <v>925</v>
      </c>
      <c r="B843" s="1" t="s">
        <v>1016</v>
      </c>
      <c r="C843" s="1" t="s">
        <v>1007</v>
      </c>
      <c r="D843" s="1" t="s">
        <v>1051</v>
      </c>
      <c r="E843" s="3" t="s">
        <v>350</v>
      </c>
      <c r="F843" s="3" t="s">
        <v>7</v>
      </c>
      <c r="G843" s="8" t="s">
        <v>602</v>
      </c>
      <c r="H843" s="9" t="s">
        <v>5</v>
      </c>
      <c r="I843" s="1" t="str">
        <f>+IF(ISNA(VLOOKUP(E843,'2015outdoor'!E:F,2,FALSE)),"",VLOOKUP(E843,'2015outdoor'!E:F,2,FALSE))</f>
        <v>Colorado Springs CO</v>
      </c>
      <c r="J843" s="8"/>
    </row>
    <row r="844" spans="1:10" ht="15.75" thickBot="1" x14ac:dyDescent="0.3">
      <c r="A844" s="1" t="s">
        <v>917</v>
      </c>
      <c r="B844" s="1" t="s">
        <v>1013</v>
      </c>
      <c r="C844" s="1" t="s">
        <v>1006</v>
      </c>
      <c r="D844" s="1" t="s">
        <v>1051</v>
      </c>
      <c r="E844" s="3" t="s">
        <v>801</v>
      </c>
      <c r="F844" s="3" t="s">
        <v>7</v>
      </c>
      <c r="G844" s="8" t="s">
        <v>855</v>
      </c>
      <c r="H844" s="9" t="s">
        <v>5</v>
      </c>
      <c r="I844" s="1" t="str">
        <f>+IF(ISNA(VLOOKUP(E844,'2015outdoor'!E:F,2,FALSE)),"",VLOOKUP(E844,'2015outdoor'!E:F,2,FALSE))</f>
        <v>Exton PA</v>
      </c>
      <c r="J844" s="8"/>
    </row>
    <row r="845" spans="1:10" ht="15.75" thickBot="1" x14ac:dyDescent="0.3">
      <c r="A845" s="1" t="s">
        <v>913</v>
      </c>
      <c r="B845" s="1" t="s">
        <v>1012</v>
      </c>
      <c r="C845" s="1" t="s">
        <v>1006</v>
      </c>
      <c r="D845" s="1" t="s">
        <v>1051</v>
      </c>
      <c r="E845" s="3" t="s">
        <v>831</v>
      </c>
      <c r="F845" s="3" t="s">
        <v>7</v>
      </c>
      <c r="G845" s="8" t="s">
        <v>602</v>
      </c>
      <c r="H845" s="9" t="s">
        <v>5</v>
      </c>
      <c r="I845" s="1" t="str">
        <f>+IF(ISNA(VLOOKUP(E845,'2015outdoor'!E:F,2,FALSE)),"",VLOOKUP(E845,'2015outdoor'!E:F,2,FALSE))</f>
        <v/>
      </c>
      <c r="J845" s="8"/>
    </row>
    <row r="846" spans="1:10" ht="15.75" thickBot="1" x14ac:dyDescent="0.3">
      <c r="A846" s="1" t="s">
        <v>901</v>
      </c>
      <c r="B846" s="1" t="s">
        <v>1008</v>
      </c>
      <c r="C846" s="1" t="s">
        <v>1007</v>
      </c>
      <c r="D846" s="1" t="s">
        <v>1051</v>
      </c>
      <c r="E846" s="3" t="s">
        <v>819</v>
      </c>
      <c r="F846" s="3" t="s">
        <v>7</v>
      </c>
      <c r="G846" s="8"/>
      <c r="H846" s="9" t="s">
        <v>5</v>
      </c>
      <c r="I846" s="1" t="str">
        <f>+IF(ISNA(VLOOKUP(E846,'2015outdoor'!E:F,2,FALSE)),"",VLOOKUP(E846,'2015outdoor'!E:F,2,FALSE))</f>
        <v/>
      </c>
      <c r="J846" s="8"/>
    </row>
    <row r="847" spans="1:10" ht="15.75" thickBot="1" x14ac:dyDescent="0.3">
      <c r="A847" s="1" t="s">
        <v>925</v>
      </c>
      <c r="B847" s="1" t="s">
        <v>1016</v>
      </c>
      <c r="C847" s="1" t="s">
        <v>1007</v>
      </c>
      <c r="D847" s="1" t="s">
        <v>1051</v>
      </c>
      <c r="E847" s="3" t="s">
        <v>101</v>
      </c>
      <c r="F847" s="3" t="s">
        <v>7</v>
      </c>
      <c r="G847" s="8"/>
      <c r="H847" s="9" t="s">
        <v>5</v>
      </c>
      <c r="I847" s="1" t="str">
        <f>+IF(ISNA(VLOOKUP(E847,'2015outdoor'!E:F,2,FALSE)),"",VLOOKUP(E847,'2015outdoor'!E:F,2,FALSE))</f>
        <v/>
      </c>
      <c r="J847" s="8"/>
    </row>
    <row r="848" spans="1:10" ht="15.75" thickBot="1" x14ac:dyDescent="0.3">
      <c r="A848" s="1" t="s">
        <v>913</v>
      </c>
      <c r="B848" s="1" t="s">
        <v>1012</v>
      </c>
      <c r="C848" s="1" t="s">
        <v>1006</v>
      </c>
      <c r="D848" s="1" t="s">
        <v>1051</v>
      </c>
      <c r="E848" s="3" t="s">
        <v>832</v>
      </c>
      <c r="F848" s="3" t="s">
        <v>7</v>
      </c>
      <c r="G848" s="8" t="s">
        <v>859</v>
      </c>
      <c r="H848" s="9" t="s">
        <v>5</v>
      </c>
      <c r="I848" s="1" t="str">
        <f>+IF(ISNA(VLOOKUP(E848,'2015outdoor'!E:F,2,FALSE)),"",VLOOKUP(E848,'2015outdoor'!E:F,2,FALSE))</f>
        <v>San Marino CA</v>
      </c>
      <c r="J848" s="8"/>
    </row>
    <row r="849" spans="1:10" ht="15.75" thickBot="1" x14ac:dyDescent="0.3">
      <c r="A849" s="1" t="s">
        <v>913</v>
      </c>
      <c r="B849" s="1" t="s">
        <v>1012</v>
      </c>
      <c r="C849" s="1" t="s">
        <v>1006</v>
      </c>
      <c r="D849" s="1" t="s">
        <v>1051</v>
      </c>
      <c r="E849" s="3" t="s">
        <v>792</v>
      </c>
      <c r="F849" s="3" t="s">
        <v>7</v>
      </c>
      <c r="G849" s="8" t="s">
        <v>914</v>
      </c>
      <c r="H849" s="9" t="s">
        <v>5</v>
      </c>
      <c r="I849" s="1" t="str">
        <f>+IF(ISNA(VLOOKUP(E849,'2015outdoor'!E:F,2,FALSE)),"",VLOOKUP(E849,'2015outdoor'!E:F,2,FALSE))</f>
        <v/>
      </c>
      <c r="J849" s="8"/>
    </row>
    <row r="850" spans="1:10" ht="15.75" thickBot="1" x14ac:dyDescent="0.3">
      <c r="A850" s="1" t="s">
        <v>904</v>
      </c>
      <c r="B850" s="1" t="s">
        <v>1010</v>
      </c>
      <c r="C850" s="1" t="s">
        <v>1006</v>
      </c>
      <c r="D850" s="1" t="s">
        <v>1051</v>
      </c>
      <c r="E850" s="3" t="s">
        <v>905</v>
      </c>
      <c r="F850" s="3" t="s">
        <v>7</v>
      </c>
      <c r="G850" s="8" t="s">
        <v>602</v>
      </c>
      <c r="H850" s="9" t="s">
        <v>5</v>
      </c>
      <c r="I850" s="1" t="str">
        <f>+IF(ISNA(VLOOKUP(E850,'2015outdoor'!E:F,2,FALSE)),"",VLOOKUP(E850,'2015outdoor'!E:F,2,FALSE))</f>
        <v/>
      </c>
      <c r="J850" s="8"/>
    </row>
    <row r="851" spans="1:10" ht="15.75" thickBot="1" x14ac:dyDescent="0.3">
      <c r="A851" s="1" t="s">
        <v>920</v>
      </c>
      <c r="B851" s="1" t="s">
        <v>1013</v>
      </c>
      <c r="C851" s="1" t="s">
        <v>1007</v>
      </c>
      <c r="D851" s="1" t="s">
        <v>1051</v>
      </c>
      <c r="E851" s="3" t="s">
        <v>73</v>
      </c>
      <c r="F851" s="3" t="s">
        <v>7</v>
      </c>
      <c r="G851" s="8" t="s">
        <v>602</v>
      </c>
      <c r="H851" s="9" t="s">
        <v>5</v>
      </c>
      <c r="I851" s="1" t="str">
        <f>+IF(ISNA(VLOOKUP(E851,'2015outdoor'!E:F,2,FALSE)),"",VLOOKUP(E851,'2015outdoor'!E:F,2,FALSE))</f>
        <v/>
      </c>
      <c r="J851" s="8"/>
    </row>
    <row r="852" spans="1:10" ht="15.75" thickBot="1" x14ac:dyDescent="0.3">
      <c r="A852" s="1" t="s">
        <v>923</v>
      </c>
      <c r="B852" s="1" t="s">
        <v>1015</v>
      </c>
      <c r="C852" s="1" t="s">
        <v>1007</v>
      </c>
      <c r="D852" s="1" t="s">
        <v>1051</v>
      </c>
      <c r="E852" s="3" t="s">
        <v>94</v>
      </c>
      <c r="F852" s="3" t="s">
        <v>7</v>
      </c>
      <c r="G852" s="8" t="s">
        <v>924</v>
      </c>
      <c r="H852" s="9" t="s">
        <v>5</v>
      </c>
      <c r="I852" s="1" t="str">
        <f>+IF(ISNA(VLOOKUP(E852,'2015outdoor'!E:F,2,FALSE)),"",VLOOKUP(E852,'2015outdoor'!E:F,2,FALSE))</f>
        <v>Norwalk CT</v>
      </c>
      <c r="J852" s="8"/>
    </row>
    <row r="853" spans="1:10" ht="15.75" thickBot="1" x14ac:dyDescent="0.3">
      <c r="A853" s="1" t="s">
        <v>906</v>
      </c>
      <c r="B853" s="1" t="s">
        <v>1010</v>
      </c>
      <c r="C853" s="1" t="s">
        <v>1007</v>
      </c>
      <c r="D853" s="1" t="s">
        <v>1051</v>
      </c>
      <c r="E853" s="3" t="s">
        <v>381</v>
      </c>
      <c r="F853" s="3" t="s">
        <v>7</v>
      </c>
      <c r="G853" s="8" t="s">
        <v>602</v>
      </c>
      <c r="H853" s="9" t="s">
        <v>5</v>
      </c>
      <c r="I853" s="1" t="str">
        <f>+IF(ISNA(VLOOKUP(E853,'2015outdoor'!E:F,2,FALSE)),"",VLOOKUP(E853,'2015outdoor'!E:F,2,FALSE))</f>
        <v>District Heights MD</v>
      </c>
      <c r="J853" s="8"/>
    </row>
    <row r="854" spans="1:10" ht="15.75" thickBot="1" x14ac:dyDescent="0.3">
      <c r="A854" s="1" t="s">
        <v>907</v>
      </c>
      <c r="B854" s="1" t="s">
        <v>1011</v>
      </c>
      <c r="C854" s="1" t="s">
        <v>1006</v>
      </c>
      <c r="D854" s="1" t="s">
        <v>1051</v>
      </c>
      <c r="E854" s="3" t="s">
        <v>909</v>
      </c>
      <c r="F854" s="3" t="s">
        <v>7</v>
      </c>
      <c r="G854" s="8" t="s">
        <v>910</v>
      </c>
      <c r="H854" s="9" t="s">
        <v>5</v>
      </c>
      <c r="I854" s="1" t="str">
        <f>+IF(ISNA(VLOOKUP(E854,'2015outdoor'!E:F,2,FALSE)),"",VLOOKUP(E854,'2015outdoor'!E:F,2,FALSE))</f>
        <v/>
      </c>
      <c r="J854" s="8"/>
    </row>
    <row r="855" spans="1:10" ht="15.75" thickBot="1" x14ac:dyDescent="0.3">
      <c r="A855" s="1" t="s">
        <v>922</v>
      </c>
      <c r="B855" s="1" t="s">
        <v>1015</v>
      </c>
      <c r="C855" s="1" t="s">
        <v>1006</v>
      </c>
      <c r="D855" s="1" t="s">
        <v>1051</v>
      </c>
      <c r="E855" s="3" t="s">
        <v>844</v>
      </c>
      <c r="F855" s="3" t="s">
        <v>7</v>
      </c>
      <c r="G855" s="8" t="s">
        <v>852</v>
      </c>
      <c r="H855" s="9" t="s">
        <v>5</v>
      </c>
      <c r="I855" s="1" t="str">
        <f>+IF(ISNA(VLOOKUP(E855,'2015outdoor'!E:F,2,FALSE)),"",VLOOKUP(E855,'2015outdoor'!E:F,2,FALSE))</f>
        <v/>
      </c>
      <c r="J855" s="8"/>
    </row>
    <row r="856" spans="1:10" ht="15.75" thickBot="1" x14ac:dyDescent="0.3">
      <c r="A856" s="1" t="s">
        <v>913</v>
      </c>
      <c r="B856" s="1" t="s">
        <v>1012</v>
      </c>
      <c r="C856" s="1" t="s">
        <v>1006</v>
      </c>
      <c r="D856" s="1" t="s">
        <v>1051</v>
      </c>
      <c r="E856" s="3" t="s">
        <v>642</v>
      </c>
      <c r="F856" s="3" t="s">
        <v>7</v>
      </c>
      <c r="G856" s="8" t="s">
        <v>916</v>
      </c>
      <c r="H856" s="9" t="s">
        <v>5</v>
      </c>
      <c r="I856" s="1" t="str">
        <f>+IF(ISNA(VLOOKUP(E856,'2015outdoor'!E:F,2,FALSE)),"",VLOOKUP(E856,'2015outdoor'!E:F,2,FALSE))</f>
        <v>Yuma AZ</v>
      </c>
      <c r="J856" s="8"/>
    </row>
    <row r="857" spans="1:10" ht="15.75" thickBot="1" x14ac:dyDescent="0.3">
      <c r="A857" s="1" t="s">
        <v>921</v>
      </c>
      <c r="B857" s="1" t="s">
        <v>1014</v>
      </c>
      <c r="C857" s="1" t="s">
        <v>1006</v>
      </c>
      <c r="D857" s="1" t="s">
        <v>1051</v>
      </c>
      <c r="E857" s="3" t="s">
        <v>840</v>
      </c>
      <c r="F857" s="3" t="s">
        <v>7</v>
      </c>
      <c r="G857" s="8" t="s">
        <v>859</v>
      </c>
      <c r="H857" s="9" t="s">
        <v>5</v>
      </c>
      <c r="I857" s="1" t="str">
        <f>+IF(ISNA(VLOOKUP(E857,'2015outdoor'!E:F,2,FALSE)),"",VLOOKUP(E857,'2015outdoor'!E:F,2,FALSE))</f>
        <v>Naples FL</v>
      </c>
      <c r="J857" s="8"/>
    </row>
    <row r="858" spans="1:10" ht="15.75" thickBot="1" x14ac:dyDescent="0.3">
      <c r="A858" s="1" t="s">
        <v>907</v>
      </c>
      <c r="B858" s="1" t="s">
        <v>1011</v>
      </c>
      <c r="C858" s="1" t="s">
        <v>1006</v>
      </c>
      <c r="D858" s="1" t="s">
        <v>1051</v>
      </c>
      <c r="E858" s="3" t="s">
        <v>826</v>
      </c>
      <c r="F858" s="3" t="s">
        <v>7</v>
      </c>
      <c r="G858" s="8" t="s">
        <v>908</v>
      </c>
      <c r="H858" s="9" t="s">
        <v>5</v>
      </c>
      <c r="I858" s="1" t="str">
        <f>+IF(ISNA(VLOOKUP(E858,'2015outdoor'!E:F,2,FALSE)),"",VLOOKUP(E858,'2015outdoor'!E:F,2,FALSE))</f>
        <v>Hingham MA</v>
      </c>
      <c r="J858" s="8"/>
    </row>
    <row r="859" spans="1:10" ht="15.75" thickBot="1" x14ac:dyDescent="0.3">
      <c r="A859" s="1" t="s">
        <v>922</v>
      </c>
      <c r="B859" s="1" t="s">
        <v>1015</v>
      </c>
      <c r="C859" s="1" t="s">
        <v>1006</v>
      </c>
      <c r="D859" s="1" t="s">
        <v>1051</v>
      </c>
      <c r="E859" s="3" t="s">
        <v>813</v>
      </c>
      <c r="F859" s="3" t="s">
        <v>7</v>
      </c>
      <c r="G859" s="8" t="s">
        <v>872</v>
      </c>
      <c r="H859" s="9" t="s">
        <v>5</v>
      </c>
      <c r="I859" s="1" t="str">
        <f>+IF(ISNA(VLOOKUP(E859,'2015outdoor'!E:F,2,FALSE)),"",VLOOKUP(E859,'2015outdoor'!E:F,2,FALSE))</f>
        <v/>
      </c>
      <c r="J859" s="8"/>
    </row>
    <row r="860" spans="1:10" ht="15.75" thickBot="1" x14ac:dyDescent="0.3">
      <c r="A860" s="1" t="s">
        <v>980</v>
      </c>
      <c r="B860" s="1" t="s">
        <v>1010</v>
      </c>
      <c r="C860" s="1" t="s">
        <v>1007</v>
      </c>
      <c r="D860" s="1" t="s">
        <v>1054</v>
      </c>
      <c r="E860" s="3" t="s">
        <v>380</v>
      </c>
      <c r="F860" s="3" t="s">
        <v>7</v>
      </c>
      <c r="G860" s="8"/>
      <c r="H860" s="9" t="s">
        <v>5</v>
      </c>
      <c r="I860" s="1" t="str">
        <f>+IF(ISNA(VLOOKUP(E860,'2015outdoor'!E:F,2,FALSE)),"",VLOOKUP(E860,'2015outdoor'!E:F,2,FALSE))</f>
        <v>Corona del Mar CA</v>
      </c>
      <c r="J860" s="8"/>
    </row>
    <row r="861" spans="1:10" ht="15.75" thickBot="1" x14ac:dyDescent="0.3">
      <c r="A861" s="1" t="s">
        <v>978</v>
      </c>
      <c r="B861" s="1" t="s">
        <v>1009</v>
      </c>
      <c r="C861" s="1" t="s">
        <v>1007</v>
      </c>
      <c r="D861" s="1" t="s">
        <v>1054</v>
      </c>
      <c r="E861" s="3" t="s">
        <v>979</v>
      </c>
      <c r="F861" s="3" t="s">
        <v>7</v>
      </c>
      <c r="G861" s="8"/>
      <c r="H861" s="9" t="s">
        <v>5</v>
      </c>
      <c r="I861" s="1" t="str">
        <f>+IF(ISNA(VLOOKUP(E861,'2015outdoor'!E:F,2,FALSE)),"",VLOOKUP(E861,'2015outdoor'!E:F,2,FALSE))</f>
        <v>Dallas GA</v>
      </c>
      <c r="J861" s="8"/>
    </row>
    <row r="862" spans="1:10" ht="15.75" thickBot="1" x14ac:dyDescent="0.3">
      <c r="A862" s="1" t="s">
        <v>984</v>
      </c>
      <c r="B862" s="1" t="s">
        <v>1016</v>
      </c>
      <c r="C862" s="1" t="s">
        <v>1007</v>
      </c>
      <c r="D862" s="1" t="s">
        <v>1054</v>
      </c>
      <c r="E862" s="3" t="s">
        <v>350</v>
      </c>
      <c r="F862" s="3" t="s">
        <v>7</v>
      </c>
      <c r="G862" s="8"/>
      <c r="H862" s="9" t="s">
        <v>5</v>
      </c>
      <c r="I862" s="1" t="str">
        <f>+IF(ISNA(VLOOKUP(E862,'2015outdoor'!E:F,2,FALSE)),"",VLOOKUP(E862,'2015outdoor'!E:F,2,FALSE))</f>
        <v>Colorado Springs CO</v>
      </c>
      <c r="J862" s="8"/>
    </row>
    <row r="863" spans="1:10" ht="15.75" thickBot="1" x14ac:dyDescent="0.3">
      <c r="A863" s="1" t="s">
        <v>984</v>
      </c>
      <c r="B863" s="1" t="s">
        <v>1016</v>
      </c>
      <c r="C863" s="1" t="s">
        <v>1007</v>
      </c>
      <c r="D863" s="1" t="s">
        <v>1054</v>
      </c>
      <c r="E863" s="3" t="s">
        <v>101</v>
      </c>
      <c r="F863" s="3" t="s">
        <v>7</v>
      </c>
      <c r="G863" s="8"/>
      <c r="H863" s="9" t="s">
        <v>5</v>
      </c>
      <c r="I863" s="1" t="str">
        <f>+IF(ISNA(VLOOKUP(E863,'2015outdoor'!E:F,2,FALSE)),"",VLOOKUP(E863,'2015outdoor'!E:F,2,FALSE))</f>
        <v/>
      </c>
      <c r="J863" s="8"/>
    </row>
    <row r="864" spans="1:10" ht="15.75" thickBot="1" x14ac:dyDescent="0.3">
      <c r="A864" s="1" t="s">
        <v>981</v>
      </c>
      <c r="B864" s="1" t="s">
        <v>1011</v>
      </c>
      <c r="C864" s="1" t="s">
        <v>1007</v>
      </c>
      <c r="D864" s="1" t="s">
        <v>1054</v>
      </c>
      <c r="E864" s="3" t="s">
        <v>136</v>
      </c>
      <c r="F864" s="3" t="s">
        <v>7</v>
      </c>
      <c r="G864" s="8">
        <v>4100</v>
      </c>
      <c r="H864" s="9" t="s">
        <v>5</v>
      </c>
      <c r="I864" s="1" t="str">
        <f>+IF(ISNA(VLOOKUP(E864,'2015outdoor'!E:F,2,FALSE)),"",VLOOKUP(E864,'2015outdoor'!E:F,2,FALSE))</f>
        <v/>
      </c>
      <c r="J864" s="8"/>
    </row>
    <row r="865" spans="1:10" ht="15.75" thickBot="1" x14ac:dyDescent="0.3">
      <c r="A865" s="1" t="s">
        <v>981</v>
      </c>
      <c r="B865" s="1" t="s">
        <v>1011</v>
      </c>
      <c r="C865" s="1" t="s">
        <v>1007</v>
      </c>
      <c r="D865" s="1" t="s">
        <v>1054</v>
      </c>
      <c r="E865" s="3" t="s">
        <v>638</v>
      </c>
      <c r="F865" s="3" t="s">
        <v>7</v>
      </c>
      <c r="G865" s="8"/>
      <c r="H865" s="9" t="s">
        <v>5</v>
      </c>
      <c r="I865" s="1" t="str">
        <f>+IF(ISNA(VLOOKUP(E865,'2015outdoor'!E:F,2,FALSE)),"",VLOOKUP(E865,'2015outdoor'!E:F,2,FALSE))</f>
        <v>Clermont FL</v>
      </c>
      <c r="J865" s="8"/>
    </row>
    <row r="866" spans="1:10" ht="15.75" thickBot="1" x14ac:dyDescent="0.3">
      <c r="A866" s="1" t="s">
        <v>983</v>
      </c>
      <c r="B866" s="1" t="s">
        <v>1013</v>
      </c>
      <c r="C866" s="1" t="s">
        <v>1007</v>
      </c>
      <c r="D866" s="1" t="s">
        <v>1054</v>
      </c>
      <c r="E866" s="3" t="s">
        <v>75</v>
      </c>
      <c r="F866" s="3" t="s">
        <v>7</v>
      </c>
      <c r="G866" s="8" t="s">
        <v>602</v>
      </c>
      <c r="H866" s="9" t="s">
        <v>5</v>
      </c>
      <c r="I866" s="1" t="str">
        <f>+IF(ISNA(VLOOKUP(E866,'2015outdoor'!E:F,2,FALSE)),"",VLOOKUP(E866,'2015outdoor'!E:F,2,FALSE))</f>
        <v>Kihei HI</v>
      </c>
      <c r="J866" s="8"/>
    </row>
    <row r="867" spans="1:10" ht="15.75" thickBot="1" x14ac:dyDescent="0.3">
      <c r="A867" s="1" t="s">
        <v>977</v>
      </c>
      <c r="B867" s="1" t="s">
        <v>1008</v>
      </c>
      <c r="C867" s="1" t="s">
        <v>1007</v>
      </c>
      <c r="D867" s="1" t="s">
        <v>1054</v>
      </c>
      <c r="E867" s="3" t="s">
        <v>339</v>
      </c>
      <c r="F867" s="3" t="s">
        <v>7</v>
      </c>
      <c r="G867" s="8" t="s">
        <v>602</v>
      </c>
      <c r="H867" s="9" t="s">
        <v>5</v>
      </c>
      <c r="I867" s="1" t="str">
        <f>+IF(ISNA(VLOOKUP(E867,'2015outdoor'!E:F,2,FALSE)),"",VLOOKUP(E867,'2015outdoor'!E:F,2,FALSE))</f>
        <v/>
      </c>
      <c r="J867" s="8"/>
    </row>
    <row r="868" spans="1:10" ht="15.75" thickBot="1" x14ac:dyDescent="0.3">
      <c r="A868" s="1" t="s">
        <v>982</v>
      </c>
      <c r="B868" s="1" t="s">
        <v>1012</v>
      </c>
      <c r="C868" s="1" t="s">
        <v>1007</v>
      </c>
      <c r="D868" s="1" t="s">
        <v>1054</v>
      </c>
      <c r="E868" s="3" t="s">
        <v>347</v>
      </c>
      <c r="F868" s="3" t="s">
        <v>7</v>
      </c>
      <c r="G868" s="8" t="s">
        <v>602</v>
      </c>
      <c r="H868" s="9" t="s">
        <v>5</v>
      </c>
      <c r="I868" s="1" t="str">
        <f>+IF(ISNA(VLOOKUP(E868,'2015outdoor'!E:F,2,FALSE)),"",VLOOKUP(E868,'2015outdoor'!E:F,2,FALSE))</f>
        <v>San Diego CA</v>
      </c>
      <c r="J868" s="8"/>
    </row>
    <row r="869" spans="1:10" ht="15.75" thickBot="1" x14ac:dyDescent="0.3">
      <c r="A869" s="1" t="s">
        <v>978</v>
      </c>
      <c r="B869" s="1" t="s">
        <v>1009</v>
      </c>
      <c r="C869" s="1" t="s">
        <v>1007</v>
      </c>
      <c r="D869" s="1" t="s">
        <v>1054</v>
      </c>
      <c r="E869" s="3" t="s">
        <v>342</v>
      </c>
      <c r="F869" s="3" t="s">
        <v>7</v>
      </c>
      <c r="G869" s="8"/>
      <c r="H869" s="9" t="s">
        <v>5</v>
      </c>
      <c r="I869" s="1" t="str">
        <f>+IF(ISNA(VLOOKUP(E869,'2015outdoor'!E:F,2,FALSE)),"",VLOOKUP(E869,'2015outdoor'!E:F,2,FALSE))</f>
        <v>Sacramento CA</v>
      </c>
      <c r="J869" s="8"/>
    </row>
    <row r="870" spans="1:10" ht="15.75" thickBot="1" x14ac:dyDescent="0.3">
      <c r="A870" s="1" t="s">
        <v>981</v>
      </c>
      <c r="B870" s="1" t="s">
        <v>1011</v>
      </c>
      <c r="C870" s="1" t="s">
        <v>1007</v>
      </c>
      <c r="D870" s="1" t="s">
        <v>1054</v>
      </c>
      <c r="E870" s="3" t="s">
        <v>177</v>
      </c>
      <c r="F870" s="3" t="s">
        <v>7</v>
      </c>
      <c r="G870" s="8" t="s">
        <v>602</v>
      </c>
      <c r="H870" s="9" t="s">
        <v>5</v>
      </c>
      <c r="I870" s="1" t="str">
        <f>+IF(ISNA(VLOOKUP(E870,'2015outdoor'!E:F,2,FALSE)),"",VLOOKUP(E870,'2015outdoor'!E:F,2,FALSE))</f>
        <v>Centerport NY</v>
      </c>
      <c r="J870" s="8"/>
    </row>
    <row r="871" spans="1:10" ht="15.75" thickBot="1" x14ac:dyDescent="0.3">
      <c r="A871" s="1" t="s">
        <v>654</v>
      </c>
      <c r="B871" s="1" t="s">
        <v>1015</v>
      </c>
      <c r="C871" s="1" t="s">
        <v>1006</v>
      </c>
      <c r="D871" s="1" t="s">
        <v>1044</v>
      </c>
      <c r="E871" s="3" t="s">
        <v>655</v>
      </c>
      <c r="F871" s="3" t="s">
        <v>7</v>
      </c>
      <c r="G871" s="8" t="s">
        <v>637</v>
      </c>
      <c r="H871" s="9" t="s">
        <v>5</v>
      </c>
      <c r="I871" s="1" t="str">
        <f>+IF(ISNA(VLOOKUP(E871,'2015outdoor'!E:F,2,FALSE)),"",VLOOKUP(E871,'2015outdoor'!E:F,2,FALSE))</f>
        <v>La Canada CA</v>
      </c>
      <c r="J871" s="8"/>
    </row>
    <row r="872" spans="1:10" ht="15.75" thickBot="1" x14ac:dyDescent="0.3">
      <c r="A872" s="1" t="s">
        <v>619</v>
      </c>
      <c r="B872" s="1" t="s">
        <v>1010</v>
      </c>
      <c r="C872" s="1" t="s">
        <v>1006</v>
      </c>
      <c r="D872" s="1" t="s">
        <v>1044</v>
      </c>
      <c r="E872" s="3" t="s">
        <v>44</v>
      </c>
      <c r="F872" s="3" t="s">
        <v>7</v>
      </c>
      <c r="G872" s="8" t="s">
        <v>612</v>
      </c>
      <c r="H872" s="9" t="s">
        <v>5</v>
      </c>
      <c r="I872" s="1" t="str">
        <f>+IF(ISNA(VLOOKUP(E872,'2015outdoor'!E:F,2,FALSE)),"",VLOOKUP(E872,'2015outdoor'!E:F,2,FALSE))</f>
        <v>Beaverton OR</v>
      </c>
      <c r="J872" s="8"/>
    </row>
    <row r="873" spans="1:10" ht="15.75" thickBot="1" x14ac:dyDescent="0.3">
      <c r="A873" s="1" t="s">
        <v>607</v>
      </c>
      <c r="B873" s="1" t="s">
        <v>1008</v>
      </c>
      <c r="C873" s="1" t="s">
        <v>1006</v>
      </c>
      <c r="D873" s="1" t="s">
        <v>1044</v>
      </c>
      <c r="E873" s="3" t="s">
        <v>609</v>
      </c>
      <c r="F873" s="3" t="s">
        <v>7</v>
      </c>
      <c r="G873" s="8" t="s">
        <v>601</v>
      </c>
      <c r="H873" s="9" t="s">
        <v>5</v>
      </c>
      <c r="I873" s="1" t="str">
        <f>+IF(ISNA(VLOOKUP(E873,'2015outdoor'!E:F,2,FALSE)),"",VLOOKUP(E873,'2015outdoor'!E:F,2,FALSE))</f>
        <v>Webster MN</v>
      </c>
      <c r="J873" s="8"/>
    </row>
    <row r="874" spans="1:10" ht="15.75" thickBot="1" x14ac:dyDescent="0.3">
      <c r="A874" s="1" t="s">
        <v>627</v>
      </c>
      <c r="B874" s="1" t="s">
        <v>1011</v>
      </c>
      <c r="C874" s="1" t="s">
        <v>1006</v>
      </c>
      <c r="D874" s="1" t="s">
        <v>1044</v>
      </c>
      <c r="E874" s="3" t="s">
        <v>631</v>
      </c>
      <c r="F874" s="3" t="s">
        <v>7</v>
      </c>
      <c r="G874" s="8" t="s">
        <v>632</v>
      </c>
      <c r="H874" s="9" t="s">
        <v>5</v>
      </c>
      <c r="I874" s="1" t="str">
        <f>+IF(ISNA(VLOOKUP(E874,'2015outdoor'!E:F,2,FALSE)),"",VLOOKUP(E874,'2015outdoor'!E:F,2,FALSE))</f>
        <v>Sterling VA</v>
      </c>
      <c r="J874" s="8"/>
    </row>
    <row r="875" spans="1:10" ht="15.75" thickBot="1" x14ac:dyDescent="0.3">
      <c r="A875" s="1" t="s">
        <v>645</v>
      </c>
      <c r="B875" s="1" t="s">
        <v>1013</v>
      </c>
      <c r="C875" s="1" t="s">
        <v>1006</v>
      </c>
      <c r="D875" s="1" t="s">
        <v>1044</v>
      </c>
      <c r="E875" s="3" t="s">
        <v>648</v>
      </c>
      <c r="F875" s="3" t="s">
        <v>7</v>
      </c>
      <c r="G875" s="8" t="s">
        <v>620</v>
      </c>
      <c r="H875" s="9" t="s">
        <v>5</v>
      </c>
      <c r="I875" s="1" t="str">
        <f>+IF(ISNA(VLOOKUP(E875,'2015outdoor'!E:F,2,FALSE)),"",VLOOKUP(E875,'2015outdoor'!E:F,2,FALSE))</f>
        <v/>
      </c>
      <c r="J875" s="8"/>
    </row>
    <row r="876" spans="1:10" ht="15.75" thickBot="1" x14ac:dyDescent="0.3">
      <c r="A876" s="1" t="s">
        <v>657</v>
      </c>
      <c r="B876" s="1" t="s">
        <v>1016</v>
      </c>
      <c r="C876" s="1" t="s">
        <v>1007</v>
      </c>
      <c r="D876" s="1" t="s">
        <v>1044</v>
      </c>
      <c r="E876" s="3" t="s">
        <v>350</v>
      </c>
      <c r="F876" s="3" t="s">
        <v>7</v>
      </c>
      <c r="G876" s="8" t="s">
        <v>634</v>
      </c>
      <c r="H876" s="9" t="s">
        <v>5</v>
      </c>
      <c r="I876" s="1" t="str">
        <f>+IF(ISNA(VLOOKUP(E876,'2015outdoor'!E:F,2,FALSE)),"",VLOOKUP(E876,'2015outdoor'!E:F,2,FALSE))</f>
        <v>Colorado Springs CO</v>
      </c>
      <c r="J876" s="8"/>
    </row>
    <row r="877" spans="1:10" ht="15.75" thickBot="1" x14ac:dyDescent="0.3">
      <c r="A877" s="1" t="s">
        <v>603</v>
      </c>
      <c r="B877" s="1" t="s">
        <v>1005</v>
      </c>
      <c r="C877" s="1" t="s">
        <v>1007</v>
      </c>
      <c r="D877" s="1" t="s">
        <v>1044</v>
      </c>
      <c r="E877" s="3" t="s">
        <v>14</v>
      </c>
      <c r="F877" s="3" t="s">
        <v>7</v>
      </c>
      <c r="G877" s="8"/>
      <c r="H877" s="9" t="s">
        <v>5</v>
      </c>
      <c r="I877" s="1" t="str">
        <f>+IF(ISNA(VLOOKUP(E877,'2015outdoor'!E:F,2,FALSE)),"",VLOOKUP(E877,'2015outdoor'!E:F,2,FALSE))</f>
        <v/>
      </c>
      <c r="J877" s="8"/>
    </row>
    <row r="878" spans="1:10" ht="15.75" thickBot="1" x14ac:dyDescent="0.3">
      <c r="A878" s="1" t="s">
        <v>639</v>
      </c>
      <c r="B878" s="1" t="s">
        <v>1012</v>
      </c>
      <c r="C878" s="1" t="s">
        <v>1006</v>
      </c>
      <c r="D878" s="1" t="s">
        <v>1044</v>
      </c>
      <c r="E878" s="3" t="s">
        <v>367</v>
      </c>
      <c r="F878" s="3" t="s">
        <v>7</v>
      </c>
      <c r="G878" s="8"/>
      <c r="H878" s="9" t="s">
        <v>5</v>
      </c>
      <c r="I878" s="1" t="str">
        <f>+IF(ISNA(VLOOKUP(E878,'2015outdoor'!E:F,2,FALSE)),"",VLOOKUP(E878,'2015outdoor'!E:F,2,FALSE))</f>
        <v>Austin TX</v>
      </c>
      <c r="J878" s="8"/>
    </row>
    <row r="879" spans="1:10" ht="15.75" thickBot="1" x14ac:dyDescent="0.3">
      <c r="A879" s="1" t="s">
        <v>645</v>
      </c>
      <c r="B879" s="1" t="s">
        <v>1013</v>
      </c>
      <c r="C879" s="1" t="s">
        <v>1006</v>
      </c>
      <c r="D879" s="1" t="s">
        <v>1044</v>
      </c>
      <c r="E879" s="3" t="s">
        <v>369</v>
      </c>
      <c r="F879" s="3" t="s">
        <v>7</v>
      </c>
      <c r="G879" s="8" t="s">
        <v>606</v>
      </c>
      <c r="H879" s="9" t="s">
        <v>5</v>
      </c>
      <c r="I879" s="1" t="str">
        <f>+IF(ISNA(VLOOKUP(E879,'2015outdoor'!E:F,2,FALSE)),"",VLOOKUP(E879,'2015outdoor'!E:F,2,FALSE))</f>
        <v>Martinez CA</v>
      </c>
      <c r="J879" s="8"/>
    </row>
    <row r="880" spans="1:10" ht="15.75" thickBot="1" x14ac:dyDescent="0.3">
      <c r="A880" s="1" t="s">
        <v>654</v>
      </c>
      <c r="B880" s="1" t="s">
        <v>1015</v>
      </c>
      <c r="C880" s="1" t="s">
        <v>1006</v>
      </c>
      <c r="D880" s="1" t="s">
        <v>1044</v>
      </c>
      <c r="E880" s="3" t="s">
        <v>89</v>
      </c>
      <c r="F880" s="3" t="s">
        <v>7</v>
      </c>
      <c r="G880" s="8" t="s">
        <v>644</v>
      </c>
      <c r="H880" s="9" t="s">
        <v>5</v>
      </c>
      <c r="I880" s="1" t="str">
        <f>+IF(ISNA(VLOOKUP(E880,'2015outdoor'!E:F,2,FALSE)),"",VLOOKUP(E880,'2015outdoor'!E:F,2,FALSE))</f>
        <v/>
      </c>
      <c r="J880" s="8"/>
    </row>
    <row r="881" spans="1:10" ht="15.75" thickBot="1" x14ac:dyDescent="0.3">
      <c r="A881" s="1" t="s">
        <v>657</v>
      </c>
      <c r="B881" s="1" t="s">
        <v>1016</v>
      </c>
      <c r="C881" s="1" t="s">
        <v>1007</v>
      </c>
      <c r="D881" s="1" t="s">
        <v>1044</v>
      </c>
      <c r="E881" s="3" t="s">
        <v>101</v>
      </c>
      <c r="F881" s="3" t="s">
        <v>7</v>
      </c>
      <c r="G881" s="8"/>
      <c r="H881" s="9" t="s">
        <v>5</v>
      </c>
      <c r="I881" s="1" t="str">
        <f>+IF(ISNA(VLOOKUP(E881,'2015outdoor'!E:F,2,FALSE)),"",VLOOKUP(E881,'2015outdoor'!E:F,2,FALSE))</f>
        <v/>
      </c>
      <c r="J881" s="8"/>
    </row>
    <row r="882" spans="1:10" ht="15.75" thickBot="1" x14ac:dyDescent="0.3">
      <c r="A882" s="1" t="s">
        <v>618</v>
      </c>
      <c r="B882" s="1" t="s">
        <v>1009</v>
      </c>
      <c r="C882" s="1" t="s">
        <v>1007</v>
      </c>
      <c r="D882" s="1" t="s">
        <v>1044</v>
      </c>
      <c r="E882" s="3" t="s">
        <v>119</v>
      </c>
      <c r="F882" s="3" t="s">
        <v>7</v>
      </c>
      <c r="G882" s="8"/>
      <c r="H882" s="9" t="s">
        <v>5</v>
      </c>
      <c r="I882" s="1" t="str">
        <f>+IF(ISNA(VLOOKUP(E882,'2015outdoor'!E:F,2,FALSE)),"",VLOOKUP(E882,'2015outdoor'!E:F,2,FALSE))</f>
        <v/>
      </c>
      <c r="J882" s="8"/>
    </row>
    <row r="883" spans="1:10" ht="15.75" thickBot="1" x14ac:dyDescent="0.3">
      <c r="A883" s="1" t="s">
        <v>652</v>
      </c>
      <c r="B883" s="1" t="s">
        <v>1014</v>
      </c>
      <c r="C883" s="1" t="s">
        <v>1006</v>
      </c>
      <c r="D883" s="1" t="s">
        <v>1044</v>
      </c>
      <c r="E883" s="3" t="s">
        <v>653</v>
      </c>
      <c r="F883" s="3" t="s">
        <v>7</v>
      </c>
      <c r="G883" s="8" t="s">
        <v>605</v>
      </c>
      <c r="H883" s="9" t="s">
        <v>5</v>
      </c>
      <c r="I883" s="1" t="str">
        <f>+IF(ISNA(VLOOKUP(E883,'2015outdoor'!E:F,2,FALSE)),"",VLOOKUP(E883,'2015outdoor'!E:F,2,FALSE))</f>
        <v/>
      </c>
      <c r="J883" s="8"/>
    </row>
    <row r="884" spans="1:10" ht="15.75" thickBot="1" x14ac:dyDescent="0.3">
      <c r="A884" s="1" t="s">
        <v>639</v>
      </c>
      <c r="B884" s="1" t="s">
        <v>1012</v>
      </c>
      <c r="C884" s="1" t="s">
        <v>1006</v>
      </c>
      <c r="D884" s="1" t="s">
        <v>1044</v>
      </c>
      <c r="E884" s="3" t="s">
        <v>640</v>
      </c>
      <c r="F884" s="3" t="s">
        <v>7</v>
      </c>
      <c r="G884" s="8" t="s">
        <v>611</v>
      </c>
      <c r="H884" s="9" t="s">
        <v>5</v>
      </c>
      <c r="I884" s="1" t="str">
        <f>+IF(ISNA(VLOOKUP(E884,'2015outdoor'!E:F,2,FALSE)),"",VLOOKUP(E884,'2015outdoor'!E:F,2,FALSE))</f>
        <v/>
      </c>
      <c r="J884" s="8"/>
    </row>
    <row r="885" spans="1:10" ht="15.75" thickBot="1" x14ac:dyDescent="0.3">
      <c r="A885" s="1" t="s">
        <v>658</v>
      </c>
      <c r="B885" s="1" t="s">
        <v>1017</v>
      </c>
      <c r="C885" s="1" t="s">
        <v>1006</v>
      </c>
      <c r="D885" s="1" t="s">
        <v>1044</v>
      </c>
      <c r="E885" s="3" t="s">
        <v>659</v>
      </c>
      <c r="F885" s="3" t="s">
        <v>7</v>
      </c>
      <c r="G885" s="8" t="s">
        <v>602</v>
      </c>
      <c r="H885" s="9" t="s">
        <v>5</v>
      </c>
      <c r="I885" s="1" t="str">
        <f>+IF(ISNA(VLOOKUP(E885,'2015outdoor'!E:F,2,FALSE)),"",VLOOKUP(E885,'2015outdoor'!E:F,2,FALSE))</f>
        <v>Colorado Springs CO</v>
      </c>
      <c r="J885" s="8"/>
    </row>
    <row r="886" spans="1:10" ht="15.75" thickBot="1" x14ac:dyDescent="0.3">
      <c r="A886" s="1" t="s">
        <v>633</v>
      </c>
      <c r="B886" s="1" t="s">
        <v>1011</v>
      </c>
      <c r="C886" s="1" t="s">
        <v>1007</v>
      </c>
      <c r="D886" s="1" t="s">
        <v>1044</v>
      </c>
      <c r="E886" s="3" t="s">
        <v>638</v>
      </c>
      <c r="F886" s="3" t="s">
        <v>7</v>
      </c>
      <c r="G886" s="8" t="s">
        <v>623</v>
      </c>
      <c r="H886" s="9" t="s">
        <v>5</v>
      </c>
      <c r="I886" s="1" t="str">
        <f>+IF(ISNA(VLOOKUP(E886,'2015outdoor'!E:F,2,FALSE)),"",VLOOKUP(E886,'2015outdoor'!E:F,2,FALSE))</f>
        <v>Clermont FL</v>
      </c>
      <c r="J886" s="8"/>
    </row>
    <row r="887" spans="1:10" ht="15.75" thickBot="1" x14ac:dyDescent="0.3">
      <c r="A887" s="1" t="s">
        <v>645</v>
      </c>
      <c r="B887" s="1" t="s">
        <v>1013</v>
      </c>
      <c r="C887" s="1" t="s">
        <v>1006</v>
      </c>
      <c r="D887" s="1" t="s">
        <v>1044</v>
      </c>
      <c r="E887" s="3" t="s">
        <v>646</v>
      </c>
      <c r="F887" s="3" t="s">
        <v>7</v>
      </c>
      <c r="G887" s="8" t="s">
        <v>621</v>
      </c>
      <c r="H887" s="9" t="s">
        <v>5</v>
      </c>
      <c r="I887" s="1" t="str">
        <f>+IF(ISNA(VLOOKUP(E887,'2015outdoor'!E:F,2,FALSE)),"",VLOOKUP(E887,'2015outdoor'!E:F,2,FALSE))</f>
        <v>Miami FL</v>
      </c>
      <c r="J887" s="8"/>
    </row>
    <row r="888" spans="1:10" ht="15.75" thickBot="1" x14ac:dyDescent="0.3">
      <c r="A888" s="1" t="s">
        <v>633</v>
      </c>
      <c r="B888" s="1" t="s">
        <v>1011</v>
      </c>
      <c r="C888" s="1" t="s">
        <v>1007</v>
      </c>
      <c r="D888" s="1" t="s">
        <v>1044</v>
      </c>
      <c r="E888" s="3" t="s">
        <v>635</v>
      </c>
      <c r="F888" s="3" t="s">
        <v>7</v>
      </c>
      <c r="G888" s="8" t="s">
        <v>636</v>
      </c>
      <c r="H888" s="9" t="s">
        <v>5</v>
      </c>
      <c r="I888" s="1" t="str">
        <f>+IF(ISNA(VLOOKUP(E888,'2015outdoor'!E:F,2,FALSE)),"",VLOOKUP(E888,'2015outdoor'!E:F,2,FALSE))</f>
        <v>Marietta GA</v>
      </c>
      <c r="J888" s="8"/>
    </row>
    <row r="889" spans="1:10" ht="15.75" thickBot="1" x14ac:dyDescent="0.3">
      <c r="A889" s="1" t="s">
        <v>633</v>
      </c>
      <c r="B889" s="1" t="s">
        <v>1011</v>
      </c>
      <c r="C889" s="1" t="s">
        <v>1007</v>
      </c>
      <c r="D889" s="1" t="s">
        <v>1044</v>
      </c>
      <c r="E889" s="3" t="s">
        <v>132</v>
      </c>
      <c r="F889" s="3" t="s">
        <v>7</v>
      </c>
      <c r="G889" s="8"/>
      <c r="H889" s="9" t="s">
        <v>5</v>
      </c>
      <c r="I889" s="1" t="str">
        <f>+IF(ISNA(VLOOKUP(E889,'2015outdoor'!E:F,2,FALSE)),"",VLOOKUP(E889,'2015outdoor'!E:F,2,FALSE))</f>
        <v>Largo MD</v>
      </c>
      <c r="J889" s="8"/>
    </row>
    <row r="890" spans="1:10" ht="15.75" thickBot="1" x14ac:dyDescent="0.3">
      <c r="A890" s="1" t="s">
        <v>616</v>
      </c>
      <c r="B890" s="1" t="s">
        <v>1009</v>
      </c>
      <c r="C890" s="1" t="s">
        <v>1006</v>
      </c>
      <c r="D890" s="1" t="s">
        <v>1044</v>
      </c>
      <c r="E890" s="3" t="s">
        <v>617</v>
      </c>
      <c r="F890" s="3" t="s">
        <v>7</v>
      </c>
      <c r="G890" s="8" t="s">
        <v>596</v>
      </c>
      <c r="H890" s="9" t="s">
        <v>5</v>
      </c>
      <c r="I890" s="1" t="str">
        <f>+IF(ISNA(VLOOKUP(E890,'2015outdoor'!E:F,2,FALSE)),"",VLOOKUP(E890,'2015outdoor'!E:F,2,FALSE))</f>
        <v/>
      </c>
      <c r="J890" s="8"/>
    </row>
    <row r="891" spans="1:10" ht="15.75" thickBot="1" x14ac:dyDescent="0.3">
      <c r="A891" s="1" t="s">
        <v>656</v>
      </c>
      <c r="B891" s="1" t="s">
        <v>1015</v>
      </c>
      <c r="C891" s="1" t="s">
        <v>1007</v>
      </c>
      <c r="D891" s="1" t="s">
        <v>1044</v>
      </c>
      <c r="E891" s="3" t="s">
        <v>91</v>
      </c>
      <c r="F891" s="3" t="s">
        <v>7</v>
      </c>
      <c r="G891" s="8" t="s">
        <v>650</v>
      </c>
      <c r="H891" s="9" t="s">
        <v>5</v>
      </c>
      <c r="I891" s="1" t="str">
        <f>+IF(ISNA(VLOOKUP(E891,'2015outdoor'!E:F,2,FALSE)),"",VLOOKUP(E891,'2015outdoor'!E:F,2,FALSE))</f>
        <v>La Canada CA</v>
      </c>
      <c r="J891" s="8"/>
    </row>
    <row r="892" spans="1:10" ht="15.75" thickBot="1" x14ac:dyDescent="0.3">
      <c r="A892" s="1" t="s">
        <v>607</v>
      </c>
      <c r="B892" s="1" t="s">
        <v>1008</v>
      </c>
      <c r="C892" s="1" t="s">
        <v>1006</v>
      </c>
      <c r="D892" s="1" t="s">
        <v>1044</v>
      </c>
      <c r="E892" s="3" t="s">
        <v>610</v>
      </c>
      <c r="F892" s="3" t="s">
        <v>7</v>
      </c>
      <c r="G892" s="8" t="s">
        <v>601</v>
      </c>
      <c r="H892" s="9" t="s">
        <v>5</v>
      </c>
      <c r="I892" s="1" t="str">
        <f>+IF(ISNA(VLOOKUP(E892,'2015outdoor'!E:F,2,FALSE)),"",VLOOKUP(E892,'2015outdoor'!E:F,2,FALSE))</f>
        <v/>
      </c>
      <c r="J892" s="8"/>
    </row>
    <row r="893" spans="1:10" ht="15.75" thickBot="1" x14ac:dyDescent="0.3">
      <c r="A893" s="1" t="s">
        <v>594</v>
      </c>
      <c r="B893" s="1" t="s">
        <v>1005</v>
      </c>
      <c r="C893" s="1" t="s">
        <v>1006</v>
      </c>
      <c r="D893" s="1" t="s">
        <v>1044</v>
      </c>
      <c r="E893" s="3" t="s">
        <v>599</v>
      </c>
      <c r="F893" s="3" t="s">
        <v>7</v>
      </c>
      <c r="G893" s="8" t="s">
        <v>600</v>
      </c>
      <c r="H893" s="9" t="s">
        <v>5</v>
      </c>
      <c r="I893" s="1" t="str">
        <f>+IF(ISNA(VLOOKUP(E893,'2015outdoor'!E:F,2,FALSE)),"",VLOOKUP(E893,'2015outdoor'!E:F,2,FALSE))</f>
        <v/>
      </c>
      <c r="J893" s="8"/>
    </row>
    <row r="894" spans="1:10" ht="15.75" thickBot="1" x14ac:dyDescent="0.3">
      <c r="A894" s="1" t="s">
        <v>649</v>
      </c>
      <c r="B894" s="1" t="s">
        <v>1013</v>
      </c>
      <c r="C894" s="1" t="s">
        <v>1007</v>
      </c>
      <c r="D894" s="1" t="s">
        <v>1044</v>
      </c>
      <c r="E894" s="3" t="s">
        <v>73</v>
      </c>
      <c r="F894" s="3" t="s">
        <v>7</v>
      </c>
      <c r="G894" s="8" t="s">
        <v>641</v>
      </c>
      <c r="H894" s="9" t="s">
        <v>5</v>
      </c>
      <c r="I894" s="1" t="str">
        <f>+IF(ISNA(VLOOKUP(E894,'2015outdoor'!E:F,2,FALSE)),"",VLOOKUP(E894,'2015outdoor'!E:F,2,FALSE))</f>
        <v/>
      </c>
      <c r="J894" s="8"/>
    </row>
    <row r="895" spans="1:10" ht="15.75" thickBot="1" x14ac:dyDescent="0.3">
      <c r="A895" s="1" t="s">
        <v>649</v>
      </c>
      <c r="B895" s="1" t="s">
        <v>1013</v>
      </c>
      <c r="C895" s="1" t="s">
        <v>1007</v>
      </c>
      <c r="D895" s="1" t="s">
        <v>1044</v>
      </c>
      <c r="E895" s="3" t="s">
        <v>75</v>
      </c>
      <c r="F895" s="3" t="s">
        <v>7</v>
      </c>
      <c r="G895" s="8" t="s">
        <v>651</v>
      </c>
      <c r="H895" s="9" t="s">
        <v>5</v>
      </c>
      <c r="I895" s="1" t="str">
        <f>+IF(ISNA(VLOOKUP(E895,'2015outdoor'!E:F,2,FALSE)),"",VLOOKUP(E895,'2015outdoor'!E:F,2,FALSE))</f>
        <v>Kihei HI</v>
      </c>
      <c r="J895" s="8"/>
    </row>
    <row r="896" spans="1:10" ht="15.75" thickBot="1" x14ac:dyDescent="0.3">
      <c r="A896" s="1" t="s">
        <v>607</v>
      </c>
      <c r="B896" s="1" t="s">
        <v>1008</v>
      </c>
      <c r="C896" s="1" t="s">
        <v>1006</v>
      </c>
      <c r="D896" s="1" t="s">
        <v>1044</v>
      </c>
      <c r="E896" s="3" t="s">
        <v>613</v>
      </c>
      <c r="F896" s="3" t="s">
        <v>7</v>
      </c>
      <c r="G896" s="8"/>
      <c r="H896" s="9" t="s">
        <v>5</v>
      </c>
      <c r="I896" s="1" t="str">
        <f>+IF(ISNA(VLOOKUP(E896,'2015outdoor'!E:F,2,FALSE)),"",VLOOKUP(E896,'2015outdoor'!E:F,2,FALSE))</f>
        <v/>
      </c>
      <c r="J896" s="8"/>
    </row>
    <row r="897" spans="1:10" ht="15.75" thickBot="1" x14ac:dyDescent="0.3">
      <c r="A897" s="1" t="s">
        <v>645</v>
      </c>
      <c r="B897" s="1" t="s">
        <v>1013</v>
      </c>
      <c r="C897" s="1" t="s">
        <v>1006</v>
      </c>
      <c r="D897" s="1" t="s">
        <v>1044</v>
      </c>
      <c r="E897" s="3" t="s">
        <v>647</v>
      </c>
      <c r="F897" s="3" t="s">
        <v>7</v>
      </c>
      <c r="G897" s="8" t="s">
        <v>595</v>
      </c>
      <c r="H897" s="9" t="s">
        <v>5</v>
      </c>
      <c r="I897" s="1" t="str">
        <f>+IF(ISNA(VLOOKUP(E897,'2015outdoor'!E:F,2,FALSE)),"",VLOOKUP(E897,'2015outdoor'!E:F,2,FALSE))</f>
        <v/>
      </c>
      <c r="J897" s="8"/>
    </row>
    <row r="898" spans="1:10" ht="15.75" thickBot="1" x14ac:dyDescent="0.3">
      <c r="A898" s="1" t="s">
        <v>645</v>
      </c>
      <c r="B898" s="1" t="s">
        <v>1013</v>
      </c>
      <c r="C898" s="1" t="s">
        <v>1006</v>
      </c>
      <c r="D898" s="1" t="s">
        <v>1044</v>
      </c>
      <c r="E898" s="3" t="s">
        <v>436</v>
      </c>
      <c r="F898" s="3" t="s">
        <v>7</v>
      </c>
      <c r="G898" s="8" t="s">
        <v>605</v>
      </c>
      <c r="H898" s="9" t="s">
        <v>5</v>
      </c>
      <c r="I898" s="1" t="str">
        <f>+IF(ISNA(VLOOKUP(E898,'2015outdoor'!E:F,2,FALSE)),"",VLOOKUP(E898,'2015outdoor'!E:F,2,FALSE))</f>
        <v/>
      </c>
      <c r="J898" s="8"/>
    </row>
    <row r="899" spans="1:10" ht="15.75" thickBot="1" x14ac:dyDescent="0.3">
      <c r="A899" s="1" t="s">
        <v>627</v>
      </c>
      <c r="B899" s="1" t="s">
        <v>1011</v>
      </c>
      <c r="C899" s="1" t="s">
        <v>1006</v>
      </c>
      <c r="D899" s="1" t="s">
        <v>1044</v>
      </c>
      <c r="E899" s="3" t="s">
        <v>630</v>
      </c>
      <c r="F899" s="3" t="s">
        <v>7</v>
      </c>
      <c r="G899" s="8" t="s">
        <v>612</v>
      </c>
      <c r="H899" s="9" t="s">
        <v>5</v>
      </c>
      <c r="I899" s="1" t="str">
        <f>+IF(ISNA(VLOOKUP(E899,'2015outdoor'!E:F,2,FALSE)),"",VLOOKUP(E899,'2015outdoor'!E:F,2,FALSE))</f>
        <v/>
      </c>
      <c r="J899" s="8"/>
    </row>
    <row r="900" spans="1:10" ht="15.75" thickBot="1" x14ac:dyDescent="0.3">
      <c r="A900" s="1" t="s">
        <v>639</v>
      </c>
      <c r="B900" s="1" t="s">
        <v>1012</v>
      </c>
      <c r="C900" s="1" t="s">
        <v>1006</v>
      </c>
      <c r="D900" s="1" t="s">
        <v>1044</v>
      </c>
      <c r="E900" s="3" t="s">
        <v>642</v>
      </c>
      <c r="F900" s="3" t="s">
        <v>7</v>
      </c>
      <c r="G900" s="8" t="s">
        <v>624</v>
      </c>
      <c r="H900" s="9" t="s">
        <v>5</v>
      </c>
      <c r="I900" s="1" t="str">
        <f>+IF(ISNA(VLOOKUP(E900,'2015outdoor'!E:F,2,FALSE)),"",VLOOKUP(E900,'2015outdoor'!E:F,2,FALSE))</f>
        <v>Yuma AZ</v>
      </c>
      <c r="J900" s="8"/>
    </row>
    <row r="901" spans="1:10" ht="15.75" thickBot="1" x14ac:dyDescent="0.3">
      <c r="A901" s="1" t="s">
        <v>643</v>
      </c>
      <c r="B901" s="1" t="s">
        <v>1012</v>
      </c>
      <c r="C901" s="1" t="s">
        <v>1007</v>
      </c>
      <c r="D901" s="1" t="s">
        <v>1044</v>
      </c>
      <c r="E901" s="3" t="s">
        <v>347</v>
      </c>
      <c r="F901" s="3" t="s">
        <v>7</v>
      </c>
      <c r="G901" s="8" t="s">
        <v>623</v>
      </c>
      <c r="H901" s="9" t="s">
        <v>5</v>
      </c>
      <c r="I901" s="1" t="str">
        <f>+IF(ISNA(VLOOKUP(E901,'2015outdoor'!E:F,2,FALSE)),"",VLOOKUP(E901,'2015outdoor'!E:F,2,FALSE))</f>
        <v>San Diego CA</v>
      </c>
      <c r="J901" s="8"/>
    </row>
    <row r="902" spans="1:10" ht="15.75" thickBot="1" x14ac:dyDescent="0.3">
      <c r="A902" s="1" t="s">
        <v>618</v>
      </c>
      <c r="B902" s="1" t="s">
        <v>1009</v>
      </c>
      <c r="C902" s="1" t="s">
        <v>1007</v>
      </c>
      <c r="D902" s="1" t="s">
        <v>1044</v>
      </c>
      <c r="E902" s="3" t="s">
        <v>342</v>
      </c>
      <c r="F902" s="3" t="s">
        <v>7</v>
      </c>
      <c r="G902" s="8"/>
      <c r="H902" s="9" t="s">
        <v>5</v>
      </c>
      <c r="I902" s="1" t="str">
        <f>+IF(ISNA(VLOOKUP(E902,'2015outdoor'!E:F,2,FALSE)),"",VLOOKUP(E902,'2015outdoor'!E:F,2,FALSE))</f>
        <v>Sacramento CA</v>
      </c>
      <c r="J902" s="8"/>
    </row>
    <row r="903" spans="1:10" ht="15.75" thickBot="1" x14ac:dyDescent="0.3">
      <c r="A903" s="1" t="s">
        <v>622</v>
      </c>
      <c r="B903" s="1" t="s">
        <v>1010</v>
      </c>
      <c r="C903" s="1" t="s">
        <v>1007</v>
      </c>
      <c r="D903" s="1" t="s">
        <v>1044</v>
      </c>
      <c r="E903" s="3" t="s">
        <v>625</v>
      </c>
      <c r="F903" s="3" t="s">
        <v>7</v>
      </c>
      <c r="G903" s="8" t="s">
        <v>626</v>
      </c>
      <c r="H903" s="9" t="s">
        <v>5</v>
      </c>
      <c r="I903" s="1" t="str">
        <f>+IF(ISNA(VLOOKUP(E903,'2015outdoor'!E:F,2,FALSE)),"",VLOOKUP(E903,'2015outdoor'!E:F,2,FALSE))</f>
        <v/>
      </c>
      <c r="J903" s="8"/>
    </row>
    <row r="904" spans="1:10" ht="15.75" thickBot="1" x14ac:dyDescent="0.3">
      <c r="A904" s="1" t="s">
        <v>614</v>
      </c>
      <c r="B904" s="1" t="s">
        <v>1008</v>
      </c>
      <c r="C904" s="1" t="s">
        <v>1007</v>
      </c>
      <c r="D904" s="1" t="s">
        <v>1044</v>
      </c>
      <c r="E904" s="3" t="s">
        <v>615</v>
      </c>
      <c r="F904" s="3" t="s">
        <v>7</v>
      </c>
      <c r="G904" s="8" t="s">
        <v>602</v>
      </c>
      <c r="H904" s="9" t="s">
        <v>5</v>
      </c>
      <c r="I904" s="1" t="str">
        <f>+IF(ISNA(VLOOKUP(E904,'2015outdoor'!E:F,2,FALSE)),"",VLOOKUP(E904,'2015outdoor'!E:F,2,FALSE))</f>
        <v/>
      </c>
      <c r="J904" s="8"/>
    </row>
    <row r="905" spans="1:10" ht="15.75" thickBot="1" x14ac:dyDescent="0.3">
      <c r="A905" s="1" t="s">
        <v>619</v>
      </c>
      <c r="B905" s="1" t="s">
        <v>1010</v>
      </c>
      <c r="C905" s="1" t="s">
        <v>1006</v>
      </c>
      <c r="D905" s="1" t="s">
        <v>1044</v>
      </c>
      <c r="E905" s="3" t="s">
        <v>166</v>
      </c>
      <c r="F905" s="3" t="s">
        <v>7</v>
      </c>
      <c r="G905" s="8" t="s">
        <v>608</v>
      </c>
      <c r="H905" s="9" t="s">
        <v>5</v>
      </c>
      <c r="I905" s="1" t="str">
        <f>+IF(ISNA(VLOOKUP(E905,'2015outdoor'!E:F,2,FALSE)),"",VLOOKUP(E905,'2015outdoor'!E:F,2,FALSE))</f>
        <v/>
      </c>
      <c r="J905" s="8"/>
    </row>
    <row r="906" spans="1:10" ht="15.75" thickBot="1" x14ac:dyDescent="0.3">
      <c r="A906" s="1" t="s">
        <v>627</v>
      </c>
      <c r="B906" s="1" t="s">
        <v>1011</v>
      </c>
      <c r="C906" s="1" t="s">
        <v>1006</v>
      </c>
      <c r="D906" s="1" t="s">
        <v>1044</v>
      </c>
      <c r="E906" s="3" t="s">
        <v>629</v>
      </c>
      <c r="F906" s="3" t="s">
        <v>7</v>
      </c>
      <c r="G906" s="8" t="s">
        <v>612</v>
      </c>
      <c r="H906" s="9" t="s">
        <v>5</v>
      </c>
      <c r="I906" s="1" t="str">
        <f>+IF(ISNA(VLOOKUP(E906,'2015outdoor'!E:F,2,FALSE)),"",VLOOKUP(E906,'2015outdoor'!E:F,2,FALSE))</f>
        <v>Plymouth MA</v>
      </c>
      <c r="J906" s="8"/>
    </row>
    <row r="907" spans="1:10" ht="15.75" thickBot="1" x14ac:dyDescent="0.3">
      <c r="A907" s="1" t="s">
        <v>627</v>
      </c>
      <c r="B907" s="1" t="s">
        <v>1011</v>
      </c>
      <c r="C907" s="1" t="s">
        <v>1006</v>
      </c>
      <c r="D907" s="1" t="s">
        <v>1044</v>
      </c>
      <c r="E907" s="3" t="s">
        <v>628</v>
      </c>
      <c r="F907" s="3" t="s">
        <v>7</v>
      </c>
      <c r="G907" s="8" t="s">
        <v>604</v>
      </c>
      <c r="H907" s="9" t="s">
        <v>5</v>
      </c>
      <c r="I907" s="1" t="str">
        <f>+IF(ISNA(VLOOKUP(E907,'2015outdoor'!E:F,2,FALSE)),"",VLOOKUP(E907,'2015outdoor'!E:F,2,FALSE))</f>
        <v/>
      </c>
      <c r="J907" s="8"/>
    </row>
    <row r="908" spans="1:10" ht="15.75" thickBot="1" x14ac:dyDescent="0.3">
      <c r="A908" s="1" t="s">
        <v>939</v>
      </c>
      <c r="B908" s="1" t="s">
        <v>1011</v>
      </c>
      <c r="C908" s="1" t="s">
        <v>1006</v>
      </c>
      <c r="D908" s="1" t="s">
        <v>1052</v>
      </c>
      <c r="E908" s="3" t="s">
        <v>941</v>
      </c>
      <c r="F908" s="3" t="s">
        <v>7</v>
      </c>
      <c r="G908" s="8" t="s">
        <v>942</v>
      </c>
      <c r="H908" s="9" t="s">
        <v>5</v>
      </c>
      <c r="I908" s="1" t="str">
        <f>+IF(ISNA(VLOOKUP(E908,'2015outdoor'!E:F,2,FALSE)),"",VLOOKUP(E908,'2015outdoor'!E:F,2,FALSE))</f>
        <v>Ellington CT</v>
      </c>
      <c r="J908" s="8"/>
    </row>
    <row r="909" spans="1:10" ht="15.75" thickBot="1" x14ac:dyDescent="0.3">
      <c r="A909" s="1" t="s">
        <v>951</v>
      </c>
      <c r="B909" s="1" t="s">
        <v>1013</v>
      </c>
      <c r="C909" s="1" t="s">
        <v>1006</v>
      </c>
      <c r="D909" s="1" t="s">
        <v>1052</v>
      </c>
      <c r="E909" s="3" t="s">
        <v>954</v>
      </c>
      <c r="F909" s="3" t="s">
        <v>7</v>
      </c>
      <c r="G909" s="8" t="s">
        <v>955</v>
      </c>
      <c r="H909" s="9" t="s">
        <v>5</v>
      </c>
      <c r="I909" s="1" t="str">
        <f>+IF(ISNA(VLOOKUP(E909,'2015outdoor'!E:F,2,FALSE)),"",VLOOKUP(E909,'2015outdoor'!E:F,2,FALSE))</f>
        <v>Concord NH</v>
      </c>
      <c r="J909" s="8"/>
    </row>
    <row r="910" spans="1:10" ht="15.75" thickBot="1" x14ac:dyDescent="0.3">
      <c r="A910" s="1" t="s">
        <v>962</v>
      </c>
      <c r="B910" s="1" t="s">
        <v>1014</v>
      </c>
      <c r="C910" s="1" t="s">
        <v>1007</v>
      </c>
      <c r="D910" s="1" t="s">
        <v>1052</v>
      </c>
      <c r="E910" s="3" t="s">
        <v>810</v>
      </c>
      <c r="F910" s="3" t="s">
        <v>7</v>
      </c>
      <c r="G910" s="8" t="s">
        <v>963</v>
      </c>
      <c r="H910" s="9" t="s">
        <v>5</v>
      </c>
      <c r="I910" s="1" t="str">
        <f>+IF(ISNA(VLOOKUP(E910,'2015outdoor'!E:F,2,FALSE)),"",VLOOKUP(E910,'2015outdoor'!E:F,2,FALSE))</f>
        <v/>
      </c>
      <c r="J910" s="8"/>
    </row>
    <row r="911" spans="1:10" ht="15.75" thickBot="1" x14ac:dyDescent="0.3">
      <c r="A911" s="1" t="s">
        <v>966</v>
      </c>
      <c r="B911" s="1" t="s">
        <v>1016</v>
      </c>
      <c r="C911" s="1" t="s">
        <v>1007</v>
      </c>
      <c r="D911" s="1" t="s">
        <v>1052</v>
      </c>
      <c r="E911" s="3" t="s">
        <v>350</v>
      </c>
      <c r="F911" s="3" t="s">
        <v>7</v>
      </c>
      <c r="G911" s="8" t="s">
        <v>602</v>
      </c>
      <c r="H911" s="9" t="s">
        <v>5</v>
      </c>
      <c r="I911" s="1" t="str">
        <f>+IF(ISNA(VLOOKUP(E911,'2015outdoor'!E:F,2,FALSE)),"",VLOOKUP(E911,'2015outdoor'!E:F,2,FALSE))</f>
        <v>Colorado Springs CO</v>
      </c>
      <c r="J911" s="8"/>
    </row>
    <row r="912" spans="1:10" ht="15.75" thickBot="1" x14ac:dyDescent="0.3">
      <c r="A912" s="1" t="s">
        <v>933</v>
      </c>
      <c r="B912" s="1" t="s">
        <v>1010</v>
      </c>
      <c r="C912" s="1" t="s">
        <v>1006</v>
      </c>
      <c r="D912" s="1" t="s">
        <v>1052</v>
      </c>
      <c r="E912" s="3" t="s">
        <v>934</v>
      </c>
      <c r="F912" s="3" t="s">
        <v>7</v>
      </c>
      <c r="G912" s="8" t="s">
        <v>935</v>
      </c>
      <c r="H912" s="9" t="s">
        <v>5</v>
      </c>
      <c r="I912" s="1" t="str">
        <f>+IF(ISNA(VLOOKUP(E912,'2015outdoor'!E:F,2,FALSE)),"",VLOOKUP(E912,'2015outdoor'!E:F,2,FALSE))</f>
        <v/>
      </c>
      <c r="J912" s="8"/>
    </row>
    <row r="913" spans="1:10" ht="15.75" thickBot="1" x14ac:dyDescent="0.3">
      <c r="A913" s="1" t="s">
        <v>951</v>
      </c>
      <c r="B913" s="1" t="s">
        <v>1013</v>
      </c>
      <c r="C913" s="1" t="s">
        <v>1006</v>
      </c>
      <c r="D913" s="1" t="s">
        <v>1052</v>
      </c>
      <c r="E913" s="3" t="s">
        <v>801</v>
      </c>
      <c r="F913" s="3" t="s">
        <v>7</v>
      </c>
      <c r="G913" s="8" t="s">
        <v>863</v>
      </c>
      <c r="H913" s="9" t="s">
        <v>5</v>
      </c>
      <c r="I913" s="1" t="str">
        <f>+IF(ISNA(VLOOKUP(E913,'2015outdoor'!E:F,2,FALSE)),"",VLOOKUP(E913,'2015outdoor'!E:F,2,FALSE))</f>
        <v>Exton PA</v>
      </c>
      <c r="J913" s="8"/>
    </row>
    <row r="914" spans="1:10" ht="15.75" thickBot="1" x14ac:dyDescent="0.3">
      <c r="A914" s="1" t="s">
        <v>951</v>
      </c>
      <c r="B914" s="1" t="s">
        <v>1013</v>
      </c>
      <c r="C914" s="1" t="s">
        <v>1006</v>
      </c>
      <c r="D914" s="1" t="s">
        <v>1052</v>
      </c>
      <c r="E914" s="3" t="s">
        <v>957</v>
      </c>
      <c r="F914" s="3" t="s">
        <v>7</v>
      </c>
      <c r="G914" s="8" t="s">
        <v>852</v>
      </c>
      <c r="H914" s="9" t="s">
        <v>5</v>
      </c>
      <c r="I914" s="1" t="str">
        <f>+IF(ISNA(VLOOKUP(E914,'2015outdoor'!E:F,2,FALSE)),"",VLOOKUP(E914,'2015outdoor'!E:F,2,FALSE))</f>
        <v>Lemoyne PA</v>
      </c>
      <c r="J914" s="8"/>
    </row>
    <row r="915" spans="1:10" ht="15.75" thickBot="1" x14ac:dyDescent="0.3">
      <c r="A915" s="1" t="s">
        <v>951</v>
      </c>
      <c r="B915" s="1" t="s">
        <v>1013</v>
      </c>
      <c r="C915" s="1" t="s">
        <v>1006</v>
      </c>
      <c r="D915" s="1" t="s">
        <v>1052</v>
      </c>
      <c r="E915" s="3" t="s">
        <v>802</v>
      </c>
      <c r="F915" s="3" t="s">
        <v>7</v>
      </c>
      <c r="G915" s="8" t="s">
        <v>956</v>
      </c>
      <c r="H915" s="9" t="s">
        <v>5</v>
      </c>
      <c r="I915" s="1" t="str">
        <f>+IF(ISNA(VLOOKUP(E915,'2015outdoor'!E:F,2,FALSE)),"",VLOOKUP(E915,'2015outdoor'!E:F,2,FALSE))</f>
        <v>Wilmington NC</v>
      </c>
      <c r="J915" s="8"/>
    </row>
    <row r="916" spans="1:10" ht="15.75" thickBot="1" x14ac:dyDescent="0.3">
      <c r="A916" s="1" t="s">
        <v>961</v>
      </c>
      <c r="B916" s="1" t="s">
        <v>1014</v>
      </c>
      <c r="C916" s="1" t="s">
        <v>1006</v>
      </c>
      <c r="D916" s="1" t="s">
        <v>1052</v>
      </c>
      <c r="E916" s="3" t="s">
        <v>83</v>
      </c>
      <c r="F916" s="3" t="s">
        <v>7</v>
      </c>
      <c r="G916" s="8" t="s">
        <v>849</v>
      </c>
      <c r="H916" s="9" t="s">
        <v>5</v>
      </c>
      <c r="I916" s="1" t="str">
        <f>+IF(ISNA(VLOOKUP(E916,'2015outdoor'!E:F,2,FALSE)),"",VLOOKUP(E916,'2015outdoor'!E:F,2,FALSE))</f>
        <v/>
      </c>
      <c r="J916" s="8"/>
    </row>
    <row r="917" spans="1:10" ht="15.75" thickBot="1" x14ac:dyDescent="0.3">
      <c r="A917" s="1" t="s">
        <v>964</v>
      </c>
      <c r="B917" s="1" t="s">
        <v>1016</v>
      </c>
      <c r="C917" s="1" t="s">
        <v>1006</v>
      </c>
      <c r="D917" s="1" t="s">
        <v>1052</v>
      </c>
      <c r="E917" s="3" t="s">
        <v>965</v>
      </c>
      <c r="F917" s="3" t="s">
        <v>7</v>
      </c>
      <c r="G917" s="8" t="s">
        <v>868</v>
      </c>
      <c r="H917" s="9" t="s">
        <v>5</v>
      </c>
      <c r="I917" s="1" t="str">
        <f>+IF(ISNA(VLOOKUP(E917,'2015outdoor'!E:F,2,FALSE)),"",VLOOKUP(E917,'2015outdoor'!E:F,2,FALSE))</f>
        <v>Washington DC</v>
      </c>
      <c r="J917" s="8"/>
    </row>
    <row r="918" spans="1:10" ht="15.75" thickBot="1" x14ac:dyDescent="0.3">
      <c r="A918" s="1" t="s">
        <v>946</v>
      </c>
      <c r="B918" s="1" t="s">
        <v>1011</v>
      </c>
      <c r="C918" s="1" t="s">
        <v>1007</v>
      </c>
      <c r="D918" s="1" t="s">
        <v>1052</v>
      </c>
      <c r="E918" s="3" t="s">
        <v>136</v>
      </c>
      <c r="F918" s="3" t="s">
        <v>7</v>
      </c>
      <c r="G918" s="8" t="s">
        <v>915</v>
      </c>
      <c r="H918" s="9" t="s">
        <v>5</v>
      </c>
      <c r="I918" s="1" t="str">
        <f>+IF(ISNA(VLOOKUP(E918,'2015outdoor'!E:F,2,FALSE)),"",VLOOKUP(E918,'2015outdoor'!E:F,2,FALSE))</f>
        <v/>
      </c>
      <c r="J918" s="8"/>
    </row>
    <row r="919" spans="1:10" ht="15.75" thickBot="1" x14ac:dyDescent="0.3">
      <c r="A919" s="1" t="s">
        <v>951</v>
      </c>
      <c r="B919" s="1" t="s">
        <v>1013</v>
      </c>
      <c r="C919" s="1" t="s">
        <v>1006</v>
      </c>
      <c r="D919" s="1" t="s">
        <v>1052</v>
      </c>
      <c r="E919" s="3" t="s">
        <v>952</v>
      </c>
      <c r="F919" s="3" t="s">
        <v>7</v>
      </c>
      <c r="G919" s="8" t="s">
        <v>953</v>
      </c>
      <c r="H919" s="9" t="s">
        <v>5</v>
      </c>
      <c r="I919" s="1" t="str">
        <f>+IF(ISNA(VLOOKUP(E919,'2015outdoor'!E:F,2,FALSE)),"",VLOOKUP(E919,'2015outdoor'!E:F,2,FALSE))</f>
        <v/>
      </c>
      <c r="J919" s="8"/>
    </row>
    <row r="920" spans="1:10" ht="15.75" thickBot="1" x14ac:dyDescent="0.3">
      <c r="A920" s="1" t="s">
        <v>948</v>
      </c>
      <c r="B920" s="1" t="s">
        <v>1012</v>
      </c>
      <c r="C920" s="1" t="s">
        <v>1006</v>
      </c>
      <c r="D920" s="1" t="s">
        <v>1052</v>
      </c>
      <c r="E920" s="3" t="s">
        <v>791</v>
      </c>
      <c r="F920" s="3" t="s">
        <v>7</v>
      </c>
      <c r="G920" s="8" t="s">
        <v>869</v>
      </c>
      <c r="H920" s="9" t="s">
        <v>5</v>
      </c>
      <c r="I920" s="1" t="str">
        <f>+IF(ISNA(VLOOKUP(E920,'2015outdoor'!E:F,2,FALSE)),"",VLOOKUP(E920,'2015outdoor'!E:F,2,FALSE))</f>
        <v>Piedmont SC</v>
      </c>
      <c r="J920" s="8"/>
    </row>
    <row r="921" spans="1:10" ht="15.75" thickBot="1" x14ac:dyDescent="0.3">
      <c r="A921" s="1" t="s">
        <v>946</v>
      </c>
      <c r="B921" s="1" t="s">
        <v>1011</v>
      </c>
      <c r="C921" s="1" t="s">
        <v>1007</v>
      </c>
      <c r="D921" s="1" t="s">
        <v>1052</v>
      </c>
      <c r="E921" s="3" t="s">
        <v>638</v>
      </c>
      <c r="F921" s="3" t="s">
        <v>7</v>
      </c>
      <c r="G921" s="8"/>
      <c r="H921" s="9" t="s">
        <v>5</v>
      </c>
      <c r="I921" s="1" t="str">
        <f>+IF(ISNA(VLOOKUP(E921,'2015outdoor'!E:F,2,FALSE)),"",VLOOKUP(E921,'2015outdoor'!E:F,2,FALSE))</f>
        <v>Clermont FL</v>
      </c>
      <c r="J921" s="8"/>
    </row>
    <row r="922" spans="1:10" ht="15.75" thickBot="1" x14ac:dyDescent="0.3">
      <c r="A922" s="1" t="s">
        <v>951</v>
      </c>
      <c r="B922" s="1" t="s">
        <v>1013</v>
      </c>
      <c r="C922" s="1" t="s">
        <v>1006</v>
      </c>
      <c r="D922" s="1" t="s">
        <v>1052</v>
      </c>
      <c r="E922" s="3" t="s">
        <v>70</v>
      </c>
      <c r="F922" s="3" t="s">
        <v>7</v>
      </c>
      <c r="G922" s="8" t="s">
        <v>895</v>
      </c>
      <c r="H922" s="9" t="s">
        <v>5</v>
      </c>
      <c r="I922" s="1" t="str">
        <f>+IF(ISNA(VLOOKUP(E922,'2015outdoor'!E:F,2,FALSE)),"",VLOOKUP(E922,'2015outdoor'!E:F,2,FALSE))</f>
        <v/>
      </c>
      <c r="J922" s="8"/>
    </row>
    <row r="923" spans="1:10" ht="15.75" thickBot="1" x14ac:dyDescent="0.3">
      <c r="A923" s="1" t="s">
        <v>962</v>
      </c>
      <c r="B923" s="1" t="s">
        <v>1014</v>
      </c>
      <c r="C923" s="1" t="s">
        <v>1007</v>
      </c>
      <c r="D923" s="1" t="s">
        <v>1052</v>
      </c>
      <c r="E923" s="3" t="s">
        <v>811</v>
      </c>
      <c r="F923" s="3" t="s">
        <v>7</v>
      </c>
      <c r="G923" s="8" t="s">
        <v>759</v>
      </c>
      <c r="H923" s="9" t="s">
        <v>5</v>
      </c>
      <c r="I923" s="1" t="str">
        <f>+IF(ISNA(VLOOKUP(E923,'2015outdoor'!E:F,2,FALSE)),"",VLOOKUP(E923,'2015outdoor'!E:F,2,FALSE))</f>
        <v/>
      </c>
      <c r="J923" s="8"/>
    </row>
    <row r="924" spans="1:10" ht="15.75" thickBot="1" x14ac:dyDescent="0.3">
      <c r="A924" s="1" t="s">
        <v>959</v>
      </c>
      <c r="B924" s="1" t="s">
        <v>1013</v>
      </c>
      <c r="C924" s="1" t="s">
        <v>1007</v>
      </c>
      <c r="D924" s="1" t="s">
        <v>1052</v>
      </c>
      <c r="E924" s="3" t="s">
        <v>73</v>
      </c>
      <c r="F924" s="3" t="s">
        <v>7</v>
      </c>
      <c r="G924" s="8"/>
      <c r="H924" s="9" t="s">
        <v>5</v>
      </c>
      <c r="I924" s="1" t="str">
        <f>+IF(ISNA(VLOOKUP(E924,'2015outdoor'!E:F,2,FALSE)),"",VLOOKUP(E924,'2015outdoor'!E:F,2,FALSE))</f>
        <v/>
      </c>
      <c r="J924" s="8"/>
    </row>
    <row r="925" spans="1:10" ht="15.75" thickBot="1" x14ac:dyDescent="0.3">
      <c r="A925" s="1" t="s">
        <v>950</v>
      </c>
      <c r="B925" s="1" t="s">
        <v>1012</v>
      </c>
      <c r="C925" s="1" t="s">
        <v>1007</v>
      </c>
      <c r="D925" s="1" t="s">
        <v>1052</v>
      </c>
      <c r="E925" s="3" t="s">
        <v>772</v>
      </c>
      <c r="F925" s="3" t="s">
        <v>7</v>
      </c>
      <c r="G925" s="8" t="s">
        <v>932</v>
      </c>
      <c r="H925" s="9" t="s">
        <v>5</v>
      </c>
      <c r="I925" s="1" t="str">
        <f>+IF(ISNA(VLOOKUP(E925,'2015outdoor'!E:F,2,FALSE)),"",VLOOKUP(E925,'2015outdoor'!E:F,2,FALSE))</f>
        <v>Northridge CA</v>
      </c>
      <c r="J925" s="8"/>
    </row>
    <row r="926" spans="1:10" ht="15.75" thickBot="1" x14ac:dyDescent="0.3">
      <c r="A926" s="1" t="s">
        <v>959</v>
      </c>
      <c r="B926" s="1" t="s">
        <v>1013</v>
      </c>
      <c r="C926" s="1" t="s">
        <v>1007</v>
      </c>
      <c r="D926" s="1" t="s">
        <v>1052</v>
      </c>
      <c r="E926" s="3" t="s">
        <v>75</v>
      </c>
      <c r="F926" s="3" t="s">
        <v>7</v>
      </c>
      <c r="G926" s="8" t="s">
        <v>960</v>
      </c>
      <c r="H926" s="9" t="s">
        <v>5</v>
      </c>
      <c r="I926" s="1" t="str">
        <f>+IF(ISNA(VLOOKUP(E926,'2015outdoor'!E:F,2,FALSE)),"",VLOOKUP(E926,'2015outdoor'!E:F,2,FALSE))</f>
        <v>Kihei HI</v>
      </c>
      <c r="J926" s="8"/>
    </row>
    <row r="927" spans="1:10" ht="15.75" thickBot="1" x14ac:dyDescent="0.3">
      <c r="A927" s="1" t="s">
        <v>939</v>
      </c>
      <c r="B927" s="1" t="s">
        <v>1011</v>
      </c>
      <c r="C927" s="1" t="s">
        <v>1006</v>
      </c>
      <c r="D927" s="1" t="s">
        <v>1052</v>
      </c>
      <c r="E927" s="3" t="s">
        <v>943</v>
      </c>
      <c r="F927" s="3" t="s">
        <v>7</v>
      </c>
      <c r="G927" s="8" t="s">
        <v>918</v>
      </c>
      <c r="H927" s="9" t="s">
        <v>5</v>
      </c>
      <c r="I927" s="1" t="str">
        <f>+IF(ISNA(VLOOKUP(E927,'2015outdoor'!E:F,2,FALSE)),"",VLOOKUP(E927,'2015outdoor'!E:F,2,FALSE))</f>
        <v>Venetia PA</v>
      </c>
      <c r="J927" s="8"/>
    </row>
    <row r="928" spans="1:10" ht="15.75" thickBot="1" x14ac:dyDescent="0.3">
      <c r="A928" s="1" t="s">
        <v>939</v>
      </c>
      <c r="B928" s="1" t="s">
        <v>1011</v>
      </c>
      <c r="C928" s="1" t="s">
        <v>1006</v>
      </c>
      <c r="D928" s="1" t="s">
        <v>1052</v>
      </c>
      <c r="E928" s="3" t="s">
        <v>944</v>
      </c>
      <c r="F928" s="3" t="s">
        <v>7</v>
      </c>
      <c r="G928" s="8" t="s">
        <v>945</v>
      </c>
      <c r="H928" s="9" t="s">
        <v>5</v>
      </c>
      <c r="I928" s="1" t="str">
        <f>+IF(ISNA(VLOOKUP(E928,'2015outdoor'!E:F,2,FALSE)),"",VLOOKUP(E928,'2015outdoor'!E:F,2,FALSE))</f>
        <v/>
      </c>
      <c r="J928" s="8"/>
    </row>
    <row r="929" spans="1:10" ht="15.75" thickBot="1" x14ac:dyDescent="0.3">
      <c r="A929" s="1" t="s">
        <v>948</v>
      </c>
      <c r="B929" s="1" t="s">
        <v>1012</v>
      </c>
      <c r="C929" s="1" t="s">
        <v>1006</v>
      </c>
      <c r="D929" s="1" t="s">
        <v>1052</v>
      </c>
      <c r="E929" s="3" t="s">
        <v>642</v>
      </c>
      <c r="F929" s="3" t="s">
        <v>7</v>
      </c>
      <c r="G929" s="8" t="s">
        <v>949</v>
      </c>
      <c r="H929" s="9" t="s">
        <v>5</v>
      </c>
      <c r="I929" s="1" t="str">
        <f>+IF(ISNA(VLOOKUP(E929,'2015outdoor'!E:F,2,FALSE)),"",VLOOKUP(E929,'2015outdoor'!E:F,2,FALSE))</f>
        <v>Yuma AZ</v>
      </c>
      <c r="J929" s="8"/>
    </row>
    <row r="930" spans="1:10" ht="15.75" thickBot="1" x14ac:dyDescent="0.3">
      <c r="A930" s="1" t="s">
        <v>948</v>
      </c>
      <c r="B930" s="1" t="s">
        <v>1012</v>
      </c>
      <c r="C930" s="1" t="s">
        <v>1006</v>
      </c>
      <c r="D930" s="1" t="s">
        <v>1052</v>
      </c>
      <c r="E930" s="3" t="s">
        <v>179</v>
      </c>
      <c r="F930" s="3" t="s">
        <v>7</v>
      </c>
      <c r="G930" s="8" t="s">
        <v>887</v>
      </c>
      <c r="H930" s="9" t="s">
        <v>5</v>
      </c>
      <c r="I930" s="1" t="str">
        <f>+IF(ISNA(VLOOKUP(E930,'2015outdoor'!E:F,2,FALSE)),"",VLOOKUP(E930,'2015outdoor'!E:F,2,FALSE))</f>
        <v/>
      </c>
      <c r="J930" s="8"/>
    </row>
    <row r="931" spans="1:10" ht="15.75" thickBot="1" x14ac:dyDescent="0.3">
      <c r="A931" s="1" t="s">
        <v>933</v>
      </c>
      <c r="B931" s="1" t="s">
        <v>1010</v>
      </c>
      <c r="C931" s="1" t="s">
        <v>1006</v>
      </c>
      <c r="D931" s="1" t="s">
        <v>1052</v>
      </c>
      <c r="E931" s="3" t="s">
        <v>936</v>
      </c>
      <c r="F931" s="3" t="s">
        <v>7</v>
      </c>
      <c r="G931" s="8" t="s">
        <v>862</v>
      </c>
      <c r="H931" s="9" t="s">
        <v>5</v>
      </c>
      <c r="I931" s="1" t="str">
        <f>+IF(ISNA(VLOOKUP(E931,'2015outdoor'!E:F,2,FALSE)),"",VLOOKUP(E931,'2015outdoor'!E:F,2,FALSE))</f>
        <v/>
      </c>
      <c r="J931" s="8"/>
    </row>
    <row r="932" spans="1:10" ht="15.75" thickBot="1" x14ac:dyDescent="0.3">
      <c r="A932" s="1" t="s">
        <v>939</v>
      </c>
      <c r="B932" s="1" t="s">
        <v>1011</v>
      </c>
      <c r="C932" s="1" t="s">
        <v>1006</v>
      </c>
      <c r="D932" s="1" t="s">
        <v>1052</v>
      </c>
      <c r="E932" s="3" t="s">
        <v>940</v>
      </c>
      <c r="F932" s="3" t="s">
        <v>7</v>
      </c>
      <c r="G932" s="8"/>
      <c r="H932" s="9" t="s">
        <v>5</v>
      </c>
      <c r="I932" s="1" t="str">
        <f>+IF(ISNA(VLOOKUP(E932,'2015outdoor'!E:F,2,FALSE)),"",VLOOKUP(E932,'2015outdoor'!E:F,2,FALSE))</f>
        <v/>
      </c>
      <c r="J932" s="8"/>
    </row>
    <row r="933" spans="1:10" ht="15.75" thickBot="1" x14ac:dyDescent="0.3">
      <c r="A933" s="1" t="s">
        <v>937</v>
      </c>
      <c r="B933" s="1" t="s">
        <v>1010</v>
      </c>
      <c r="C933" s="1" t="s">
        <v>1007</v>
      </c>
      <c r="D933" s="1" t="s">
        <v>1052</v>
      </c>
      <c r="E933" s="3" t="s">
        <v>938</v>
      </c>
      <c r="F933" s="3" t="s">
        <v>7</v>
      </c>
      <c r="G933" s="8"/>
      <c r="H933" s="9" t="s">
        <v>5</v>
      </c>
      <c r="I933" s="1" t="str">
        <f>+IF(ISNA(VLOOKUP(E933,'2015outdoor'!E:F,2,FALSE)),"",VLOOKUP(E933,'2015outdoor'!E:F,2,FALSE))</f>
        <v>Atlanta GA</v>
      </c>
      <c r="J933" s="8"/>
    </row>
    <row r="934" spans="1:10" ht="15.75" thickBot="1" x14ac:dyDescent="0.3">
      <c r="A934" s="1" t="s">
        <v>967</v>
      </c>
      <c r="B934" s="1" t="s">
        <v>1017</v>
      </c>
      <c r="C934" s="1" t="s">
        <v>1007</v>
      </c>
      <c r="D934" s="1" t="s">
        <v>1052</v>
      </c>
      <c r="E934" s="3" t="s">
        <v>900</v>
      </c>
      <c r="F934" s="3" t="s">
        <v>7</v>
      </c>
      <c r="G934" s="8" t="s">
        <v>815</v>
      </c>
      <c r="H934" s="9" t="s">
        <v>5</v>
      </c>
      <c r="I934" s="1" t="str">
        <f>+IF(ISNA(VLOOKUP(E934,'2015outdoor'!E:F,2,FALSE)),"",VLOOKUP(E934,'2015outdoor'!E:F,2,FALSE))</f>
        <v/>
      </c>
      <c r="J934" s="8"/>
    </row>
    <row r="935" spans="1:10" ht="15.75" thickBot="1" x14ac:dyDescent="0.3">
      <c r="A935" s="1" t="s">
        <v>928</v>
      </c>
      <c r="B935" s="1" t="s">
        <v>1009</v>
      </c>
      <c r="C935" s="1" t="s">
        <v>1006</v>
      </c>
      <c r="D935" s="1" t="s">
        <v>1052</v>
      </c>
      <c r="E935" s="3" t="s">
        <v>931</v>
      </c>
      <c r="F935" s="3" t="s">
        <v>7</v>
      </c>
      <c r="G935" s="8"/>
      <c r="H935" s="9" t="s">
        <v>5</v>
      </c>
      <c r="I935" s="1" t="str">
        <f>+IF(ISNA(VLOOKUP(E935,'2015outdoor'!E:F,2,FALSE)),"",VLOOKUP(E935,'2015outdoor'!E:F,2,FALSE))</f>
        <v/>
      </c>
      <c r="J935" s="8"/>
    </row>
    <row r="936" spans="1:10" ht="15.75" thickBot="1" x14ac:dyDescent="0.3">
      <c r="A936" s="1" t="s">
        <v>951</v>
      </c>
      <c r="B936" s="1" t="s">
        <v>1013</v>
      </c>
      <c r="C936" s="1" t="s">
        <v>1006</v>
      </c>
      <c r="D936" s="1" t="s">
        <v>1052</v>
      </c>
      <c r="E936" s="3" t="s">
        <v>187</v>
      </c>
      <c r="F936" s="3" t="s">
        <v>7</v>
      </c>
      <c r="G936" s="8" t="s">
        <v>958</v>
      </c>
      <c r="H936" s="9" t="s">
        <v>5</v>
      </c>
      <c r="I936" s="1" t="str">
        <f>+IF(ISNA(VLOOKUP(E936,'2015outdoor'!E:F,2,FALSE)),"",VLOOKUP(E936,'2015outdoor'!E:F,2,FALSE))</f>
        <v>Hickory NC</v>
      </c>
      <c r="J936" s="8"/>
    </row>
    <row r="937" spans="1:10" ht="15.75" thickBot="1" x14ac:dyDescent="0.3">
      <c r="A937" s="1" t="s">
        <v>946</v>
      </c>
      <c r="B937" s="1" t="s">
        <v>1011</v>
      </c>
      <c r="C937" s="1" t="s">
        <v>1007</v>
      </c>
      <c r="D937" s="1" t="s">
        <v>1052</v>
      </c>
      <c r="E937" s="3" t="s">
        <v>947</v>
      </c>
      <c r="F937" s="3" t="s">
        <v>7</v>
      </c>
      <c r="G937" s="8" t="s">
        <v>893</v>
      </c>
      <c r="H937" s="9" t="s">
        <v>5</v>
      </c>
      <c r="I937" s="1" t="str">
        <f>+IF(ISNA(VLOOKUP(E937,'2015outdoor'!E:F,2,FALSE)),"",VLOOKUP(E937,'2015outdoor'!E:F,2,FALSE))</f>
        <v>Ellington CT</v>
      </c>
      <c r="J937" s="8"/>
    </row>
    <row r="938" spans="1:10" ht="15.75" thickBot="1" x14ac:dyDescent="0.3">
      <c r="A938" s="1" t="s">
        <v>926</v>
      </c>
      <c r="B938" s="1" t="s">
        <v>1008</v>
      </c>
      <c r="C938" s="1" t="s">
        <v>1007</v>
      </c>
      <c r="D938" s="1" t="s">
        <v>1052</v>
      </c>
      <c r="E938" s="3" t="s">
        <v>615</v>
      </c>
      <c r="F938" s="3" t="s">
        <v>7</v>
      </c>
      <c r="G938" s="8" t="s">
        <v>927</v>
      </c>
      <c r="H938" s="9" t="s">
        <v>5</v>
      </c>
      <c r="I938" s="1" t="str">
        <f>+IF(ISNA(VLOOKUP(E938,'2015outdoor'!E:F,2,FALSE)),"",VLOOKUP(E938,'2015outdoor'!E:F,2,FALSE))</f>
        <v/>
      </c>
      <c r="J938" s="8"/>
    </row>
    <row r="939" spans="1:10" ht="15.75" thickBot="1" x14ac:dyDescent="0.3">
      <c r="A939" s="1" t="s">
        <v>928</v>
      </c>
      <c r="B939" s="1" t="s">
        <v>1009</v>
      </c>
      <c r="C939" s="1" t="s">
        <v>1006</v>
      </c>
      <c r="D939" s="1" t="s">
        <v>1052</v>
      </c>
      <c r="E939" s="3" t="s">
        <v>929</v>
      </c>
      <c r="F939" s="3" t="s">
        <v>7</v>
      </c>
      <c r="G939" s="8" t="s">
        <v>930</v>
      </c>
      <c r="H939" s="9" t="s">
        <v>5</v>
      </c>
      <c r="I939" s="1" t="str">
        <f>+IF(ISNA(VLOOKUP(E939,'2015outdoor'!E:F,2,FALSE)),"",VLOOKUP(E939,'2015outdoor'!E:F,2,FALSE))</f>
        <v>Pflugerville TX</v>
      </c>
      <c r="J939" s="8"/>
    </row>
    <row r="940" spans="1:10" ht="15.75" thickBot="1" x14ac:dyDescent="0.3">
      <c r="A940" s="1" t="s">
        <v>964</v>
      </c>
      <c r="B940" s="1" t="s">
        <v>1016</v>
      </c>
      <c r="C940" s="1" t="s">
        <v>1006</v>
      </c>
      <c r="D940" s="1" t="s">
        <v>1052</v>
      </c>
      <c r="E940" s="3" t="s">
        <v>378</v>
      </c>
      <c r="F940" s="3" t="s">
        <v>7</v>
      </c>
      <c r="G940" s="8" t="s">
        <v>854</v>
      </c>
      <c r="H940" s="9" t="s">
        <v>5</v>
      </c>
      <c r="I940" s="1" t="str">
        <f>+IF(ISNA(VLOOKUP(E940,'2015outdoor'!E:F,2,FALSE)),"",VLOOKUP(E940,'2015outdoor'!E:F,2,FALSE))</f>
        <v>Racine WI</v>
      </c>
      <c r="J940" s="8"/>
    </row>
    <row r="941" spans="1:10" ht="15.75" thickBot="1" x14ac:dyDescent="0.3">
      <c r="A941" s="1" t="s">
        <v>697</v>
      </c>
      <c r="B941" s="1" t="s">
        <v>1005</v>
      </c>
      <c r="C941" s="1" t="s">
        <v>1006</v>
      </c>
      <c r="D941" s="1" t="s">
        <v>1046</v>
      </c>
      <c r="E941" s="3" t="s">
        <v>701</v>
      </c>
      <c r="F941" s="3" t="s">
        <v>7</v>
      </c>
      <c r="G941" s="8" t="s">
        <v>702</v>
      </c>
      <c r="H941" s="9" t="s">
        <v>5</v>
      </c>
      <c r="I941" s="1" t="str">
        <f>+IF(ISNA(VLOOKUP(E941,'2015outdoor'!E:F,2,FALSE)),"",VLOOKUP(E941,'2015outdoor'!E:F,2,FALSE))</f>
        <v>Columbus OH</v>
      </c>
      <c r="J941" s="8"/>
    </row>
    <row r="942" spans="1:10" ht="15.75" thickBot="1" x14ac:dyDescent="0.3">
      <c r="A942" s="1" t="s">
        <v>697</v>
      </c>
      <c r="B942" s="1" t="s">
        <v>1005</v>
      </c>
      <c r="C942" s="1" t="s">
        <v>1006</v>
      </c>
      <c r="D942" s="1" t="s">
        <v>1046</v>
      </c>
      <c r="E942" s="3" t="s">
        <v>10</v>
      </c>
      <c r="F942" s="3" t="s">
        <v>7</v>
      </c>
      <c r="G942" s="8" t="s">
        <v>703</v>
      </c>
      <c r="H942" s="9" t="s">
        <v>5</v>
      </c>
      <c r="I942" s="1" t="str">
        <f>+IF(ISNA(VLOOKUP(E942,'2015outdoor'!E:F,2,FALSE)),"",VLOOKUP(E942,'2015outdoor'!E:F,2,FALSE))</f>
        <v/>
      </c>
      <c r="J942" s="8"/>
    </row>
    <row r="943" spans="1:10" ht="15.75" thickBot="1" x14ac:dyDescent="0.3">
      <c r="A943" s="1" t="s">
        <v>716</v>
      </c>
      <c r="B943" s="1" t="s">
        <v>1009</v>
      </c>
      <c r="C943" s="1" t="s">
        <v>1006</v>
      </c>
      <c r="D943" s="1" t="s">
        <v>1046</v>
      </c>
      <c r="E943" s="3" t="s">
        <v>719</v>
      </c>
      <c r="F943" s="3" t="s">
        <v>7</v>
      </c>
      <c r="G943" s="8" t="s">
        <v>720</v>
      </c>
      <c r="H943" s="9" t="s">
        <v>5</v>
      </c>
      <c r="I943" s="1" t="str">
        <f>+IF(ISNA(VLOOKUP(E943,'2015outdoor'!E:F,2,FALSE)),"",VLOOKUP(E943,'2015outdoor'!E:F,2,FALSE))</f>
        <v/>
      </c>
      <c r="J943" s="8"/>
    </row>
    <row r="944" spans="1:10" ht="15.75" thickBot="1" x14ac:dyDescent="0.3">
      <c r="A944" s="1" t="s">
        <v>716</v>
      </c>
      <c r="B944" s="1" t="s">
        <v>1009</v>
      </c>
      <c r="C944" s="1" t="s">
        <v>1006</v>
      </c>
      <c r="D944" s="1" t="s">
        <v>1046</v>
      </c>
      <c r="E944" s="3" t="s">
        <v>31</v>
      </c>
      <c r="F944" s="3" t="s">
        <v>7</v>
      </c>
      <c r="G944" s="8" t="s">
        <v>717</v>
      </c>
      <c r="H944" s="9" t="s">
        <v>5</v>
      </c>
      <c r="I944" s="1" t="str">
        <f>+IF(ISNA(VLOOKUP(E944,'2015outdoor'!E:F,2,FALSE)),"",VLOOKUP(E944,'2015outdoor'!E:F,2,FALSE))</f>
        <v>Scottsdale AZ</v>
      </c>
      <c r="J944" s="8"/>
    </row>
    <row r="945" spans="1:10" ht="15.75" thickBot="1" x14ac:dyDescent="0.3">
      <c r="A945" s="1" t="s">
        <v>735</v>
      </c>
      <c r="B945" s="1" t="s">
        <v>1013</v>
      </c>
      <c r="C945" s="1" t="s">
        <v>1007</v>
      </c>
      <c r="D945" s="1" t="s">
        <v>1046</v>
      </c>
      <c r="E945" s="3" t="s">
        <v>74</v>
      </c>
      <c r="F945" s="3" t="s">
        <v>7</v>
      </c>
      <c r="G945" s="8" t="s">
        <v>602</v>
      </c>
      <c r="H945" s="9" t="s">
        <v>5</v>
      </c>
      <c r="I945" s="1" t="str">
        <f>+IF(ISNA(VLOOKUP(E945,'2015outdoor'!E:F,2,FALSE)),"",VLOOKUP(E945,'2015outdoor'!E:F,2,FALSE))</f>
        <v/>
      </c>
      <c r="J945" s="8"/>
    </row>
    <row r="946" spans="1:10" ht="15.75" thickBot="1" x14ac:dyDescent="0.3">
      <c r="A946" s="1" t="s">
        <v>741</v>
      </c>
      <c r="B946" s="1" t="s">
        <v>1016</v>
      </c>
      <c r="C946" s="1" t="s">
        <v>1007</v>
      </c>
      <c r="D946" s="1" t="s">
        <v>1046</v>
      </c>
      <c r="E946" s="3" t="s">
        <v>350</v>
      </c>
      <c r="F946" s="3" t="s">
        <v>7</v>
      </c>
      <c r="G946" s="8" t="s">
        <v>742</v>
      </c>
      <c r="H946" s="9" t="s">
        <v>5</v>
      </c>
      <c r="I946" s="1" t="str">
        <f>+IF(ISNA(VLOOKUP(E946,'2015outdoor'!E:F,2,FALSE)),"",VLOOKUP(E946,'2015outdoor'!E:F,2,FALSE))</f>
        <v>Colorado Springs CO</v>
      </c>
      <c r="J946" s="8"/>
    </row>
    <row r="947" spans="1:10" ht="15.75" thickBot="1" x14ac:dyDescent="0.3">
      <c r="A947" s="1" t="s">
        <v>723</v>
      </c>
      <c r="B947" s="1" t="s">
        <v>1010</v>
      </c>
      <c r="C947" s="1" t="s">
        <v>1006</v>
      </c>
      <c r="D947" s="1" t="s">
        <v>1046</v>
      </c>
      <c r="E947" s="3" t="s">
        <v>358</v>
      </c>
      <c r="F947" s="3" t="s">
        <v>7</v>
      </c>
      <c r="G947" s="8" t="s">
        <v>698</v>
      </c>
      <c r="H947" s="9" t="s">
        <v>5</v>
      </c>
      <c r="I947" s="1" t="str">
        <f>+IF(ISNA(VLOOKUP(E947,'2015outdoor'!E:F,2,FALSE)),"",VLOOKUP(E947,'2015outdoor'!E:F,2,FALSE))</f>
        <v>Houston TX</v>
      </c>
      <c r="J947" s="8"/>
    </row>
    <row r="948" spans="1:10" ht="15.75" thickBot="1" x14ac:dyDescent="0.3">
      <c r="A948" s="1" t="s">
        <v>706</v>
      </c>
      <c r="B948" s="1" t="s">
        <v>1005</v>
      </c>
      <c r="C948" s="1" t="s">
        <v>1007</v>
      </c>
      <c r="D948" s="1" t="s">
        <v>1046</v>
      </c>
      <c r="E948" s="3" t="s">
        <v>14</v>
      </c>
      <c r="F948" s="3" t="s">
        <v>7</v>
      </c>
      <c r="G948" s="8"/>
      <c r="H948" s="9" t="s">
        <v>5</v>
      </c>
      <c r="I948" s="1" t="str">
        <f>+IF(ISNA(VLOOKUP(E948,'2015outdoor'!E:F,2,FALSE)),"",VLOOKUP(E948,'2015outdoor'!E:F,2,FALSE))</f>
        <v/>
      </c>
      <c r="J948" s="8"/>
    </row>
    <row r="949" spans="1:10" ht="15.75" thickBot="1" x14ac:dyDescent="0.3">
      <c r="A949" s="1" t="s">
        <v>739</v>
      </c>
      <c r="B949" s="1" t="s">
        <v>1016</v>
      </c>
      <c r="C949" s="1" t="s">
        <v>1006</v>
      </c>
      <c r="D949" s="1" t="s">
        <v>1046</v>
      </c>
      <c r="E949" s="3" t="s">
        <v>98</v>
      </c>
      <c r="F949" s="3" t="s">
        <v>7</v>
      </c>
      <c r="G949" s="8" t="s">
        <v>740</v>
      </c>
      <c r="H949" s="9" t="s">
        <v>5</v>
      </c>
      <c r="I949" s="1" t="str">
        <f>+IF(ISNA(VLOOKUP(E949,'2015outdoor'!E:F,2,FALSE)),"",VLOOKUP(E949,'2015outdoor'!E:F,2,FALSE))</f>
        <v/>
      </c>
      <c r="J949" s="8"/>
    </row>
    <row r="950" spans="1:10" ht="15.75" thickBot="1" x14ac:dyDescent="0.3">
      <c r="A950" s="1" t="s">
        <v>738</v>
      </c>
      <c r="B950" s="1" t="s">
        <v>1015</v>
      </c>
      <c r="C950" s="1" t="s">
        <v>1006</v>
      </c>
      <c r="D950" s="1" t="s">
        <v>1046</v>
      </c>
      <c r="E950" s="3" t="s">
        <v>89</v>
      </c>
      <c r="F950" s="3" t="s">
        <v>7</v>
      </c>
      <c r="G950" s="8" t="s">
        <v>669</v>
      </c>
      <c r="H950" s="9" t="s">
        <v>5</v>
      </c>
      <c r="I950" s="1" t="str">
        <f>+IF(ISNA(VLOOKUP(E950,'2015outdoor'!E:F,2,FALSE)),"",VLOOKUP(E950,'2015outdoor'!E:F,2,FALSE))</f>
        <v/>
      </c>
      <c r="J950" s="8"/>
    </row>
    <row r="951" spans="1:10" ht="15.75" thickBot="1" x14ac:dyDescent="0.3">
      <c r="A951" s="1" t="s">
        <v>741</v>
      </c>
      <c r="B951" s="1" t="s">
        <v>1016</v>
      </c>
      <c r="C951" s="1" t="s">
        <v>1007</v>
      </c>
      <c r="D951" s="1" t="s">
        <v>1046</v>
      </c>
      <c r="E951" s="3" t="s">
        <v>101</v>
      </c>
      <c r="F951" s="3" t="s">
        <v>7</v>
      </c>
      <c r="G951" s="8"/>
      <c r="H951" s="9" t="s">
        <v>5</v>
      </c>
      <c r="I951" s="1" t="str">
        <f>+IF(ISNA(VLOOKUP(E951,'2015outdoor'!E:F,2,FALSE)),"",VLOOKUP(E951,'2015outdoor'!E:F,2,FALSE))</f>
        <v/>
      </c>
      <c r="J951" s="8"/>
    </row>
    <row r="952" spans="1:10" ht="15.75" thickBot="1" x14ac:dyDescent="0.3">
      <c r="A952" s="1" t="s">
        <v>730</v>
      </c>
      <c r="B952" s="1" t="s">
        <v>1011</v>
      </c>
      <c r="C952" s="1" t="s">
        <v>1007</v>
      </c>
      <c r="D952" s="1" t="s">
        <v>1046</v>
      </c>
      <c r="E952" s="3" t="s">
        <v>136</v>
      </c>
      <c r="F952" s="3" t="s">
        <v>7</v>
      </c>
      <c r="G952" s="8" t="s">
        <v>731</v>
      </c>
      <c r="H952" s="9" t="s">
        <v>5</v>
      </c>
      <c r="I952" s="1" t="str">
        <f>+IF(ISNA(VLOOKUP(E952,'2015outdoor'!E:F,2,FALSE)),"",VLOOKUP(E952,'2015outdoor'!E:F,2,FALSE))</f>
        <v/>
      </c>
      <c r="J952" s="8"/>
    </row>
    <row r="953" spans="1:10" ht="15.75" thickBot="1" x14ac:dyDescent="0.3">
      <c r="A953" s="1" t="s">
        <v>736</v>
      </c>
      <c r="B953" s="1" t="s">
        <v>1014</v>
      </c>
      <c r="C953" s="1" t="s">
        <v>1006</v>
      </c>
      <c r="D953" s="1" t="s">
        <v>1046</v>
      </c>
      <c r="E953" s="3" t="s">
        <v>352</v>
      </c>
      <c r="F953" s="3" t="s">
        <v>7</v>
      </c>
      <c r="G953" s="8" t="s">
        <v>737</v>
      </c>
      <c r="H953" s="9" t="s">
        <v>5</v>
      </c>
      <c r="I953" s="1" t="str">
        <f>+IF(ISNA(VLOOKUP(E953,'2015outdoor'!E:F,2,FALSE)),"",VLOOKUP(E953,'2015outdoor'!E:F,2,FALSE))</f>
        <v>Gregory MI</v>
      </c>
      <c r="J953" s="8"/>
    </row>
    <row r="954" spans="1:10" ht="15.75" thickBot="1" x14ac:dyDescent="0.3">
      <c r="A954" s="1" t="s">
        <v>741</v>
      </c>
      <c r="B954" s="1" t="s">
        <v>1016</v>
      </c>
      <c r="C954" s="1" t="s">
        <v>1007</v>
      </c>
      <c r="D954" s="1" t="s">
        <v>1046</v>
      </c>
      <c r="E954" s="3" t="s">
        <v>102</v>
      </c>
      <c r="F954" s="3" t="s">
        <v>7</v>
      </c>
      <c r="G954" s="8" t="s">
        <v>743</v>
      </c>
      <c r="H954" s="9" t="s">
        <v>5</v>
      </c>
      <c r="I954" s="1" t="str">
        <f>+IF(ISNA(VLOOKUP(E954,'2015outdoor'!E:F,2,FALSE)),"",VLOOKUP(E954,'2015outdoor'!E:F,2,FALSE))</f>
        <v/>
      </c>
      <c r="J954" s="8"/>
    </row>
    <row r="955" spans="1:10" ht="15.75" thickBot="1" x14ac:dyDescent="0.3">
      <c r="A955" s="1" t="s">
        <v>710</v>
      </c>
      <c r="B955" s="1" t="s">
        <v>1008</v>
      </c>
      <c r="C955" s="1" t="s">
        <v>1007</v>
      </c>
      <c r="D955" s="1" t="s">
        <v>1046</v>
      </c>
      <c r="E955" s="3" t="s">
        <v>28</v>
      </c>
      <c r="F955" s="3" t="s">
        <v>7</v>
      </c>
      <c r="G955" s="8" t="s">
        <v>712</v>
      </c>
      <c r="H955" s="9" t="s">
        <v>5</v>
      </c>
      <c r="I955" s="1" t="str">
        <f>+IF(ISNA(VLOOKUP(E955,'2015outdoor'!E:F,2,FALSE)),"",VLOOKUP(E955,'2015outdoor'!E:F,2,FALSE))</f>
        <v>Jamestown OH</v>
      </c>
      <c r="J955" s="8"/>
    </row>
    <row r="956" spans="1:10" ht="15.75" thickBot="1" x14ac:dyDescent="0.3">
      <c r="A956" s="1" t="s">
        <v>697</v>
      </c>
      <c r="B956" s="1" t="s">
        <v>1005</v>
      </c>
      <c r="C956" s="1" t="s">
        <v>1006</v>
      </c>
      <c r="D956" s="1" t="s">
        <v>1046</v>
      </c>
      <c r="E956" s="3" t="s">
        <v>474</v>
      </c>
      <c r="F956" s="3" t="s">
        <v>7</v>
      </c>
      <c r="G956" s="8" t="s">
        <v>699</v>
      </c>
      <c r="H956" s="9" t="s">
        <v>5</v>
      </c>
      <c r="I956" s="1" t="str">
        <f>+IF(ISNA(VLOOKUP(E956,'2015outdoor'!E:F,2,FALSE)),"",VLOOKUP(E956,'2015outdoor'!E:F,2,FALSE))</f>
        <v>Houston TX</v>
      </c>
      <c r="J956" s="8"/>
    </row>
    <row r="957" spans="1:10" ht="15.75" thickBot="1" x14ac:dyDescent="0.3">
      <c r="A957" s="1" t="s">
        <v>744</v>
      </c>
      <c r="B957" s="1" t="s">
        <v>1017</v>
      </c>
      <c r="C957" s="1" t="s">
        <v>1006</v>
      </c>
      <c r="D957" s="1" t="s">
        <v>1046</v>
      </c>
      <c r="E957" s="3" t="s">
        <v>659</v>
      </c>
      <c r="F957" s="3" t="s">
        <v>7</v>
      </c>
      <c r="G957" s="8" t="s">
        <v>602</v>
      </c>
      <c r="H957" s="9" t="s">
        <v>5</v>
      </c>
      <c r="I957" s="1" t="str">
        <f>+IF(ISNA(VLOOKUP(E957,'2015outdoor'!E:F,2,FALSE)),"",VLOOKUP(E957,'2015outdoor'!E:F,2,FALSE))</f>
        <v>Colorado Springs CO</v>
      </c>
      <c r="J957" s="8"/>
    </row>
    <row r="958" spans="1:10" ht="15.75" thickBot="1" x14ac:dyDescent="0.3">
      <c r="A958" s="1" t="s">
        <v>730</v>
      </c>
      <c r="B958" s="1" t="s">
        <v>1011</v>
      </c>
      <c r="C958" s="1" t="s">
        <v>1007</v>
      </c>
      <c r="D958" s="1" t="s">
        <v>1046</v>
      </c>
      <c r="E958" s="3" t="s">
        <v>638</v>
      </c>
      <c r="F958" s="3" t="s">
        <v>7</v>
      </c>
      <c r="G958" s="8" t="s">
        <v>661</v>
      </c>
      <c r="H958" s="9" t="s">
        <v>5</v>
      </c>
      <c r="I958" s="1" t="str">
        <f>+IF(ISNA(VLOOKUP(E958,'2015outdoor'!E:F,2,FALSE)),"",VLOOKUP(E958,'2015outdoor'!E:F,2,FALSE))</f>
        <v>Clermont FL</v>
      </c>
      <c r="J958" s="8"/>
    </row>
    <row r="959" spans="1:10" ht="15.75" thickBot="1" x14ac:dyDescent="0.3">
      <c r="A959" s="1" t="s">
        <v>734</v>
      </c>
      <c r="B959" s="1" t="s">
        <v>1013</v>
      </c>
      <c r="C959" s="1" t="s">
        <v>1006</v>
      </c>
      <c r="D959" s="1" t="s">
        <v>1046</v>
      </c>
      <c r="E959" s="3" t="s">
        <v>70</v>
      </c>
      <c r="F959" s="3" t="s">
        <v>7</v>
      </c>
      <c r="G959" s="8" t="s">
        <v>727</v>
      </c>
      <c r="H959" s="9" t="s">
        <v>5</v>
      </c>
      <c r="I959" s="1" t="str">
        <f>+IF(ISNA(VLOOKUP(E959,'2015outdoor'!E:F,2,FALSE)),"",VLOOKUP(E959,'2015outdoor'!E:F,2,FALSE))</f>
        <v/>
      </c>
      <c r="J959" s="8"/>
    </row>
    <row r="960" spans="1:10" ht="15.75" thickBot="1" x14ac:dyDescent="0.3">
      <c r="A960" s="1" t="s">
        <v>726</v>
      </c>
      <c r="B960" s="1" t="s">
        <v>1010</v>
      </c>
      <c r="C960" s="1" t="s">
        <v>1007</v>
      </c>
      <c r="D960" s="1" t="s">
        <v>1046</v>
      </c>
      <c r="E960" s="3" t="s">
        <v>168</v>
      </c>
      <c r="F960" s="3" t="s">
        <v>7</v>
      </c>
      <c r="G960" s="8"/>
      <c r="H960" s="9" t="s">
        <v>5</v>
      </c>
      <c r="I960" s="1" t="str">
        <f>+IF(ISNA(VLOOKUP(E960,'2015outdoor'!E:F,2,FALSE)),"",VLOOKUP(E960,'2015outdoor'!E:F,2,FALSE))</f>
        <v/>
      </c>
      <c r="J960" s="8"/>
    </row>
    <row r="961" spans="1:10" ht="15.75" thickBot="1" x14ac:dyDescent="0.3">
      <c r="A961" s="1" t="s">
        <v>728</v>
      </c>
      <c r="B961" s="1" t="s">
        <v>1011</v>
      </c>
      <c r="C961" s="1" t="s">
        <v>1006</v>
      </c>
      <c r="D961" s="1" t="s">
        <v>1046</v>
      </c>
      <c r="E961" s="3" t="s">
        <v>59</v>
      </c>
      <c r="F961" s="3" t="s">
        <v>7</v>
      </c>
      <c r="G961" s="8" t="s">
        <v>714</v>
      </c>
      <c r="H961" s="9" t="s">
        <v>5</v>
      </c>
      <c r="I961" s="1" t="str">
        <f>+IF(ISNA(VLOOKUP(E961,'2015outdoor'!E:F,2,FALSE)),"",VLOOKUP(E961,'2015outdoor'!E:F,2,FALSE))</f>
        <v/>
      </c>
      <c r="J961" s="8"/>
    </row>
    <row r="962" spans="1:10" ht="15.75" thickBot="1" x14ac:dyDescent="0.3">
      <c r="A962" s="1" t="s">
        <v>706</v>
      </c>
      <c r="B962" s="1" t="s">
        <v>1005</v>
      </c>
      <c r="C962" s="1" t="s">
        <v>1007</v>
      </c>
      <c r="D962" s="1" t="s">
        <v>1046</v>
      </c>
      <c r="E962" s="3" t="s">
        <v>16</v>
      </c>
      <c r="F962" s="3" t="s">
        <v>7</v>
      </c>
      <c r="G962" s="8" t="s">
        <v>707</v>
      </c>
      <c r="H962" s="9" t="s">
        <v>5</v>
      </c>
      <c r="I962" s="1" t="str">
        <f>+IF(ISNA(VLOOKUP(E962,'2015outdoor'!E:F,2,FALSE)),"",VLOOKUP(E962,'2015outdoor'!E:F,2,FALSE))</f>
        <v>Patchogue NY</v>
      </c>
      <c r="J962" s="8"/>
    </row>
    <row r="963" spans="1:10" ht="15.75" thickBot="1" x14ac:dyDescent="0.3">
      <c r="A963" s="1" t="s">
        <v>706</v>
      </c>
      <c r="B963" s="1" t="s">
        <v>1005</v>
      </c>
      <c r="C963" s="1" t="s">
        <v>1007</v>
      </c>
      <c r="D963" s="1" t="s">
        <v>1046</v>
      </c>
      <c r="E963" s="3" t="s">
        <v>13</v>
      </c>
      <c r="F963" s="3" t="s">
        <v>7</v>
      </c>
      <c r="G963" s="8"/>
      <c r="H963" s="9" t="s">
        <v>5</v>
      </c>
      <c r="I963" s="1" t="str">
        <f>+IF(ISNA(VLOOKUP(E963,'2015outdoor'!E:F,2,FALSE)),"",VLOOKUP(E963,'2015outdoor'!E:F,2,FALSE))</f>
        <v>Panama City FL</v>
      </c>
      <c r="J963" s="8"/>
    </row>
    <row r="964" spans="1:10" ht="15.75" thickBot="1" x14ac:dyDescent="0.3">
      <c r="A964" s="1" t="s">
        <v>721</v>
      </c>
      <c r="B964" s="1" t="s">
        <v>1009</v>
      </c>
      <c r="C964" s="1" t="s">
        <v>1007</v>
      </c>
      <c r="D964" s="1" t="s">
        <v>1046</v>
      </c>
      <c r="E964" s="3" t="s">
        <v>37</v>
      </c>
      <c r="F964" s="3" t="s">
        <v>7</v>
      </c>
      <c r="G964" s="8" t="s">
        <v>602</v>
      </c>
      <c r="H964" s="9" t="s">
        <v>5</v>
      </c>
      <c r="I964" s="1" t="str">
        <f>+IF(ISNA(VLOOKUP(E964,'2015outdoor'!E:F,2,FALSE)),"",VLOOKUP(E964,'2015outdoor'!E:F,2,FALSE))</f>
        <v>Bellaire TX</v>
      </c>
      <c r="J964" s="8"/>
    </row>
    <row r="965" spans="1:10" ht="15.75" thickBot="1" x14ac:dyDescent="0.3">
      <c r="A965" s="1" t="s">
        <v>721</v>
      </c>
      <c r="B965" s="1" t="s">
        <v>1009</v>
      </c>
      <c r="C965" s="1" t="s">
        <v>1007</v>
      </c>
      <c r="D965" s="1" t="s">
        <v>1046</v>
      </c>
      <c r="E965" s="3" t="s">
        <v>343</v>
      </c>
      <c r="F965" s="3" t="s">
        <v>7</v>
      </c>
      <c r="G965" s="8"/>
      <c r="H965" s="9" t="s">
        <v>5</v>
      </c>
      <c r="I965" s="1" t="str">
        <f>+IF(ISNA(VLOOKUP(E965,'2015outdoor'!E:F,2,FALSE)),"",VLOOKUP(E965,'2015outdoor'!E:F,2,FALSE))</f>
        <v>Lees Summit MO</v>
      </c>
      <c r="J965" s="8"/>
    </row>
    <row r="966" spans="1:10" ht="15.75" thickBot="1" x14ac:dyDescent="0.3">
      <c r="A966" s="1" t="s">
        <v>728</v>
      </c>
      <c r="B966" s="1" t="s">
        <v>1011</v>
      </c>
      <c r="C966" s="1" t="s">
        <v>1006</v>
      </c>
      <c r="D966" s="1" t="s">
        <v>1046</v>
      </c>
      <c r="E966" s="3" t="s">
        <v>55</v>
      </c>
      <c r="F966" s="3" t="s">
        <v>7</v>
      </c>
      <c r="G966" s="8" t="s">
        <v>715</v>
      </c>
      <c r="H966" s="9" t="s">
        <v>5</v>
      </c>
      <c r="I966" s="1" t="str">
        <f>+IF(ISNA(VLOOKUP(E966,'2015outdoor'!E:F,2,FALSE)),"",VLOOKUP(E966,'2015outdoor'!E:F,2,FALSE))</f>
        <v/>
      </c>
      <c r="J966" s="8"/>
    </row>
    <row r="967" spans="1:10" ht="15.75" thickBot="1" x14ac:dyDescent="0.3">
      <c r="A967" s="1" t="s">
        <v>710</v>
      </c>
      <c r="B967" s="1" t="s">
        <v>1008</v>
      </c>
      <c r="C967" s="1" t="s">
        <v>1007</v>
      </c>
      <c r="D967" s="1" t="s">
        <v>1046</v>
      </c>
      <c r="E967" s="3" t="s">
        <v>339</v>
      </c>
      <c r="F967" s="3" t="s">
        <v>7</v>
      </c>
      <c r="G967" s="8" t="s">
        <v>713</v>
      </c>
      <c r="H967" s="9" t="s">
        <v>5</v>
      </c>
      <c r="I967" s="1" t="str">
        <f>+IF(ISNA(VLOOKUP(E967,'2015outdoor'!E:F,2,FALSE)),"",VLOOKUP(E967,'2015outdoor'!E:F,2,FALSE))</f>
        <v/>
      </c>
      <c r="J967" s="8"/>
    </row>
    <row r="968" spans="1:10" ht="15.75" thickBot="1" x14ac:dyDescent="0.3">
      <c r="A968" s="1" t="s">
        <v>728</v>
      </c>
      <c r="B968" s="1" t="s">
        <v>1011</v>
      </c>
      <c r="C968" s="1" t="s">
        <v>1006</v>
      </c>
      <c r="D968" s="1" t="s">
        <v>1046</v>
      </c>
      <c r="E968" s="3" t="s">
        <v>729</v>
      </c>
      <c r="F968" s="3" t="s">
        <v>7</v>
      </c>
      <c r="G968" s="8" t="s">
        <v>718</v>
      </c>
      <c r="H968" s="9" t="s">
        <v>5</v>
      </c>
      <c r="I968" s="1" t="str">
        <f>+IF(ISNA(VLOOKUP(E968,'2015outdoor'!E:F,2,FALSE)),"",VLOOKUP(E968,'2015outdoor'!E:F,2,FALSE))</f>
        <v/>
      </c>
      <c r="J968" s="8"/>
    </row>
    <row r="969" spans="1:10" ht="15.75" thickBot="1" x14ac:dyDescent="0.3">
      <c r="A969" s="1" t="s">
        <v>733</v>
      </c>
      <c r="B969" s="1" t="s">
        <v>1012</v>
      </c>
      <c r="C969" s="1" t="s">
        <v>1007</v>
      </c>
      <c r="D969" s="1" t="s">
        <v>1046</v>
      </c>
      <c r="E969" s="3" t="s">
        <v>347</v>
      </c>
      <c r="F969" s="3" t="s">
        <v>7</v>
      </c>
      <c r="G969" s="8" t="s">
        <v>722</v>
      </c>
      <c r="H969" s="9" t="s">
        <v>5</v>
      </c>
      <c r="I969" s="1" t="str">
        <f>+IF(ISNA(VLOOKUP(E969,'2015outdoor'!E:F,2,FALSE)),"",VLOOKUP(E969,'2015outdoor'!E:F,2,FALSE))</f>
        <v>San Diego CA</v>
      </c>
      <c r="J969" s="8"/>
    </row>
    <row r="970" spans="1:10" ht="15.75" thickBot="1" x14ac:dyDescent="0.3">
      <c r="A970" s="1" t="s">
        <v>732</v>
      </c>
      <c r="B970" s="1" t="s">
        <v>1012</v>
      </c>
      <c r="C970" s="1" t="s">
        <v>1006</v>
      </c>
      <c r="D970" s="1" t="s">
        <v>1046</v>
      </c>
      <c r="E970" s="3" t="s">
        <v>139</v>
      </c>
      <c r="F970" s="3" t="s">
        <v>7</v>
      </c>
      <c r="G970" s="8"/>
      <c r="H970" s="9" t="s">
        <v>5</v>
      </c>
      <c r="I970" s="1" t="str">
        <f>+IF(ISNA(VLOOKUP(E970,'2015outdoor'!E:F,2,FALSE)),"",VLOOKUP(E970,'2015outdoor'!E:F,2,FALSE))</f>
        <v/>
      </c>
      <c r="J970" s="8"/>
    </row>
    <row r="971" spans="1:10" ht="15.75" thickBot="1" x14ac:dyDescent="0.3">
      <c r="A971" s="1" t="s">
        <v>726</v>
      </c>
      <c r="B971" s="1" t="s">
        <v>1010</v>
      </c>
      <c r="C971" s="1" t="s">
        <v>1007</v>
      </c>
      <c r="D971" s="1" t="s">
        <v>1046</v>
      </c>
      <c r="E971" s="3" t="s">
        <v>128</v>
      </c>
      <c r="F971" s="3" t="s">
        <v>7</v>
      </c>
      <c r="G971" s="8"/>
      <c r="H971" s="9" t="s">
        <v>5</v>
      </c>
      <c r="I971" s="1" t="str">
        <f>+IF(ISNA(VLOOKUP(E971,'2015outdoor'!E:F,2,FALSE)),"",VLOOKUP(E971,'2015outdoor'!E:F,2,FALSE))</f>
        <v>Teaneck NJ</v>
      </c>
      <c r="J971" s="8"/>
    </row>
    <row r="972" spans="1:10" ht="15.75" thickBot="1" x14ac:dyDescent="0.3">
      <c r="A972" s="1" t="s">
        <v>721</v>
      </c>
      <c r="B972" s="1" t="s">
        <v>1009</v>
      </c>
      <c r="C972" s="1" t="s">
        <v>1007</v>
      </c>
      <c r="D972" s="1" t="s">
        <v>1046</v>
      </c>
      <c r="E972" s="3" t="s">
        <v>342</v>
      </c>
      <c r="F972" s="3" t="s">
        <v>7</v>
      </c>
      <c r="G972" s="8"/>
      <c r="H972" s="9" t="s">
        <v>5</v>
      </c>
      <c r="I972" s="1" t="str">
        <f>+IF(ISNA(VLOOKUP(E972,'2015outdoor'!E:F,2,FALSE)),"",VLOOKUP(E972,'2015outdoor'!E:F,2,FALSE))</f>
        <v>Sacramento CA</v>
      </c>
      <c r="J972" s="8"/>
    </row>
    <row r="973" spans="1:10" ht="15.75" thickBot="1" x14ac:dyDescent="0.3">
      <c r="A973" s="1" t="s">
        <v>708</v>
      </c>
      <c r="B973" s="1" t="s">
        <v>1008</v>
      </c>
      <c r="C973" s="1" t="s">
        <v>1006</v>
      </c>
      <c r="D973" s="1" t="s">
        <v>1046</v>
      </c>
      <c r="E973" s="3" t="s">
        <v>709</v>
      </c>
      <c r="F973" s="3" t="s">
        <v>7</v>
      </c>
      <c r="G973" s="8" t="s">
        <v>602</v>
      </c>
      <c r="H973" s="9" t="s">
        <v>5</v>
      </c>
      <c r="I973" s="1" t="str">
        <f>+IF(ISNA(VLOOKUP(E973,'2015outdoor'!E:F,2,FALSE)),"",VLOOKUP(E973,'2015outdoor'!E:F,2,FALSE))</f>
        <v/>
      </c>
      <c r="J973" s="8"/>
    </row>
    <row r="974" spans="1:10" ht="15.75" thickBot="1" x14ac:dyDescent="0.3">
      <c r="A974" s="1" t="s">
        <v>710</v>
      </c>
      <c r="B974" s="1" t="s">
        <v>1008</v>
      </c>
      <c r="C974" s="1" t="s">
        <v>1007</v>
      </c>
      <c r="D974" s="1" t="s">
        <v>1046</v>
      </c>
      <c r="E974" s="3" t="s">
        <v>615</v>
      </c>
      <c r="F974" s="3" t="s">
        <v>7</v>
      </c>
      <c r="G974" s="8" t="s">
        <v>602</v>
      </c>
      <c r="H974" s="9" t="s">
        <v>5</v>
      </c>
      <c r="I974" s="1" t="str">
        <f>+IF(ISNA(VLOOKUP(E974,'2015outdoor'!E:F,2,FALSE)),"",VLOOKUP(E974,'2015outdoor'!E:F,2,FALSE))</f>
        <v/>
      </c>
      <c r="J974" s="8"/>
    </row>
    <row r="975" spans="1:10" ht="15.75" thickBot="1" x14ac:dyDescent="0.3">
      <c r="A975" s="1" t="s">
        <v>723</v>
      </c>
      <c r="B975" s="1" t="s">
        <v>1010</v>
      </c>
      <c r="C975" s="1" t="s">
        <v>1006</v>
      </c>
      <c r="D975" s="1" t="s">
        <v>1046</v>
      </c>
      <c r="E975" s="3" t="s">
        <v>166</v>
      </c>
      <c r="F975" s="3" t="s">
        <v>7</v>
      </c>
      <c r="G975" s="8" t="s">
        <v>602</v>
      </c>
      <c r="H975" s="9" t="s">
        <v>5</v>
      </c>
      <c r="I975" s="1" t="str">
        <f>+IF(ISNA(VLOOKUP(E975,'2015outdoor'!E:F,2,FALSE)),"",VLOOKUP(E975,'2015outdoor'!E:F,2,FALSE))</f>
        <v/>
      </c>
      <c r="J975" s="8"/>
    </row>
    <row r="976" spans="1:10" ht="15.75" thickBot="1" x14ac:dyDescent="0.3">
      <c r="A976" s="1" t="s">
        <v>732</v>
      </c>
      <c r="B976" s="1" t="s">
        <v>1012</v>
      </c>
      <c r="C976" s="1" t="s">
        <v>1006</v>
      </c>
      <c r="D976" s="1" t="s">
        <v>1046</v>
      </c>
      <c r="E976" s="3" t="s">
        <v>65</v>
      </c>
      <c r="F976" s="3" t="s">
        <v>7</v>
      </c>
      <c r="G976" s="8" t="s">
        <v>711</v>
      </c>
      <c r="H976" s="9" t="s">
        <v>5</v>
      </c>
      <c r="I976" s="1" t="str">
        <f>+IF(ISNA(VLOOKUP(E976,'2015outdoor'!E:F,2,FALSE)),"",VLOOKUP(E976,'2015outdoor'!E:F,2,FALSE))</f>
        <v>Oxnard CA</v>
      </c>
      <c r="J976" s="8"/>
    </row>
    <row r="977" spans="1:10" ht="15.75" thickBot="1" x14ac:dyDescent="0.3">
      <c r="A977" s="1" t="s">
        <v>697</v>
      </c>
      <c r="B977" s="1" t="s">
        <v>1005</v>
      </c>
      <c r="C977" s="1" t="s">
        <v>1006</v>
      </c>
      <c r="D977" s="1" t="s">
        <v>1046</v>
      </c>
      <c r="E977" s="3" t="s">
        <v>704</v>
      </c>
      <c r="F977" s="3" t="s">
        <v>7</v>
      </c>
      <c r="G977" s="8" t="s">
        <v>705</v>
      </c>
      <c r="H977" s="9" t="s">
        <v>5</v>
      </c>
      <c r="I977" s="1" t="str">
        <f>+IF(ISNA(VLOOKUP(E977,'2015outdoor'!E:F,2,FALSE)),"",VLOOKUP(E977,'2015outdoor'!E:F,2,FALSE))</f>
        <v/>
      </c>
      <c r="J977" s="8"/>
    </row>
    <row r="978" spans="1:10" ht="15.75" thickBot="1" x14ac:dyDescent="0.3">
      <c r="A978" s="1" t="s">
        <v>716</v>
      </c>
      <c r="B978" s="1" t="s">
        <v>1009</v>
      </c>
      <c r="C978" s="1" t="s">
        <v>1006</v>
      </c>
      <c r="D978" s="1" t="s">
        <v>1046</v>
      </c>
      <c r="E978" s="3" t="s">
        <v>479</v>
      </c>
      <c r="F978" s="3" t="s">
        <v>7</v>
      </c>
      <c r="G978" s="8" t="s">
        <v>700</v>
      </c>
      <c r="H978" s="9" t="s">
        <v>5</v>
      </c>
      <c r="I978" s="1" t="str">
        <f>+IF(ISNA(VLOOKUP(E978,'2015outdoor'!E:F,2,FALSE)),"",VLOOKUP(E978,'2015outdoor'!E:F,2,FALSE))</f>
        <v/>
      </c>
      <c r="J978" s="8"/>
    </row>
    <row r="979" spans="1:10" ht="15.75" thickBot="1" x14ac:dyDescent="0.3">
      <c r="A979" s="1" t="s">
        <v>723</v>
      </c>
      <c r="B979" s="1" t="s">
        <v>1010</v>
      </c>
      <c r="C979" s="1" t="s">
        <v>1006</v>
      </c>
      <c r="D979" s="1" t="s">
        <v>1046</v>
      </c>
      <c r="E979" s="3" t="s">
        <v>725</v>
      </c>
      <c r="F979" s="3" t="s">
        <v>7</v>
      </c>
      <c r="G979" s="8" t="s">
        <v>665</v>
      </c>
      <c r="H979" s="9" t="s">
        <v>5</v>
      </c>
      <c r="I979" s="1" t="str">
        <f>+IF(ISNA(VLOOKUP(E979,'2015outdoor'!E:F,2,FALSE)),"",VLOOKUP(E979,'2015outdoor'!E:F,2,FALSE))</f>
        <v/>
      </c>
      <c r="J979" s="8"/>
    </row>
    <row r="980" spans="1:10" ht="15.75" thickBot="1" x14ac:dyDescent="0.3">
      <c r="A980" s="1" t="s">
        <v>554</v>
      </c>
      <c r="B980" s="1" t="s">
        <v>1011</v>
      </c>
      <c r="C980" s="1" t="s">
        <v>1006</v>
      </c>
      <c r="D980" s="1" t="s">
        <v>1041</v>
      </c>
      <c r="E980" s="3" t="s">
        <v>555</v>
      </c>
      <c r="F980" s="3" t="s">
        <v>7</v>
      </c>
      <c r="G980" s="15">
        <v>0.15069444444444444</v>
      </c>
      <c r="H980" s="9" t="s">
        <v>5</v>
      </c>
      <c r="I980" s="1" t="str">
        <f>+IF(ISNA(VLOOKUP(E980,'2015outdoor'!E:F,2,FALSE)),"",VLOOKUP(E980,'2015outdoor'!E:F,2,FALSE))</f>
        <v/>
      </c>
      <c r="J980" s="27"/>
    </row>
    <row r="981" spans="1:10" ht="15.75" thickBot="1" x14ac:dyDescent="0.3">
      <c r="A981" s="1" t="s">
        <v>552</v>
      </c>
      <c r="B981" s="1" t="s">
        <v>1010</v>
      </c>
      <c r="C981" s="1" t="s">
        <v>1006</v>
      </c>
      <c r="D981" s="1" t="s">
        <v>1041</v>
      </c>
      <c r="E981" s="3" t="s">
        <v>553</v>
      </c>
      <c r="F981" s="3" t="s">
        <v>7</v>
      </c>
      <c r="G981" s="15">
        <v>0.13055555555555556</v>
      </c>
      <c r="H981" s="9" t="s">
        <v>5</v>
      </c>
      <c r="I981" s="1" t="str">
        <f>+IF(ISNA(VLOOKUP(E981,'2015outdoor'!E:F,2,FALSE)),"",VLOOKUP(E981,'2015outdoor'!E:F,2,FALSE))</f>
        <v/>
      </c>
      <c r="J981" s="27"/>
    </row>
    <row r="982" spans="1:10" ht="15.75" thickBot="1" x14ac:dyDescent="0.3">
      <c r="A982" s="1" t="s">
        <v>560</v>
      </c>
      <c r="B982" s="1" t="s">
        <v>1013</v>
      </c>
      <c r="C982" s="1" t="s">
        <v>1006</v>
      </c>
      <c r="D982" s="1" t="s">
        <v>1041</v>
      </c>
      <c r="E982" s="3" t="s">
        <v>561</v>
      </c>
      <c r="F982" s="3" t="s">
        <v>7</v>
      </c>
      <c r="G982" s="15">
        <v>0.14583333333333334</v>
      </c>
      <c r="H982" s="9" t="s">
        <v>5</v>
      </c>
      <c r="I982" s="1" t="str">
        <f>+IF(ISNA(VLOOKUP(E982,'2015outdoor'!E:F,2,FALSE)),"",VLOOKUP(E982,'2015outdoor'!E:F,2,FALSE))</f>
        <v/>
      </c>
      <c r="J982" s="27"/>
    </row>
    <row r="983" spans="1:10" ht="15.75" thickBot="1" x14ac:dyDescent="0.3">
      <c r="A983" s="1" t="s">
        <v>554</v>
      </c>
      <c r="B983" s="1" t="s">
        <v>1011</v>
      </c>
      <c r="C983" s="1" t="s">
        <v>1006</v>
      </c>
      <c r="D983" s="1" t="s">
        <v>1041</v>
      </c>
      <c r="E983" s="3" t="s">
        <v>557</v>
      </c>
      <c r="F983" s="3" t="s">
        <v>7</v>
      </c>
      <c r="G983" s="15">
        <v>0.13194444444444445</v>
      </c>
      <c r="H983" s="9" t="s">
        <v>5</v>
      </c>
      <c r="I983" s="1" t="str">
        <f>+IF(ISNA(VLOOKUP(E983,'2015outdoor'!E:F,2,FALSE)),"",VLOOKUP(E983,'2015outdoor'!E:F,2,FALSE))</f>
        <v/>
      </c>
      <c r="J983" s="27"/>
    </row>
    <row r="984" spans="1:10" ht="15.75" thickBot="1" x14ac:dyDescent="0.3">
      <c r="A984" s="1" t="s">
        <v>560</v>
      </c>
      <c r="B984" s="1" t="s">
        <v>1013</v>
      </c>
      <c r="C984" s="1" t="s">
        <v>1006</v>
      </c>
      <c r="D984" s="1" t="s">
        <v>1041</v>
      </c>
      <c r="E984" s="3" t="s">
        <v>316</v>
      </c>
      <c r="F984" s="3" t="s">
        <v>7</v>
      </c>
      <c r="G984" s="15" t="s">
        <v>17</v>
      </c>
      <c r="H984" s="9" t="s">
        <v>5</v>
      </c>
      <c r="I984" s="1" t="str">
        <f>+IF(ISNA(VLOOKUP(E984,'2015outdoor'!E:F,2,FALSE)),"",VLOOKUP(E984,'2015outdoor'!E:F,2,FALSE))</f>
        <v/>
      </c>
      <c r="J984" s="27"/>
    </row>
    <row r="985" spans="1:10" ht="15.75" thickBot="1" x14ac:dyDescent="0.3">
      <c r="A985" s="1" t="s">
        <v>558</v>
      </c>
      <c r="B985" s="1" t="s">
        <v>1011</v>
      </c>
      <c r="C985" s="1" t="s">
        <v>1007</v>
      </c>
      <c r="D985" s="1" t="s">
        <v>1041</v>
      </c>
      <c r="E985" s="3" t="s">
        <v>274</v>
      </c>
      <c r="F985" s="3" t="s">
        <v>7</v>
      </c>
      <c r="G985" s="15">
        <v>0.12646990740740741</v>
      </c>
      <c r="H985" s="9" t="s">
        <v>5</v>
      </c>
      <c r="I985" s="1" t="str">
        <f>+IF(ISNA(VLOOKUP(E985,'2015outdoor'!E:F,2,FALSE)),"",VLOOKUP(E985,'2015outdoor'!E:F,2,FALSE))</f>
        <v/>
      </c>
      <c r="J985" s="27"/>
    </row>
    <row r="986" spans="1:10" ht="15.75" thickBot="1" x14ac:dyDescent="0.3">
      <c r="A986" s="1" t="s">
        <v>550</v>
      </c>
      <c r="B986" s="1" t="s">
        <v>1009</v>
      </c>
      <c r="C986" s="1" t="s">
        <v>1006</v>
      </c>
      <c r="D986" s="1" t="s">
        <v>1041</v>
      </c>
      <c r="E986" s="3" t="s">
        <v>411</v>
      </c>
      <c r="F986" s="3" t="s">
        <v>7</v>
      </c>
      <c r="G986" s="15">
        <v>0.11458333333333333</v>
      </c>
      <c r="H986" s="9" t="s">
        <v>5</v>
      </c>
      <c r="I986" s="1" t="str">
        <f>+IF(ISNA(VLOOKUP(E986,'2015outdoor'!E:F,2,FALSE)),"",VLOOKUP(E986,'2015outdoor'!E:F,2,FALSE))</f>
        <v/>
      </c>
      <c r="J986" s="27"/>
    </row>
    <row r="987" spans="1:10" ht="15.75" thickBot="1" x14ac:dyDescent="0.3">
      <c r="A987" s="1" t="s">
        <v>559</v>
      </c>
      <c r="B987" s="1" t="s">
        <v>1012</v>
      </c>
      <c r="C987" s="1" t="s">
        <v>1006</v>
      </c>
      <c r="D987" s="1" t="s">
        <v>1041</v>
      </c>
      <c r="E987" s="3" t="s">
        <v>514</v>
      </c>
      <c r="F987" s="3" t="s">
        <v>7</v>
      </c>
      <c r="G987" s="15">
        <v>0.125</v>
      </c>
      <c r="H987" s="9" t="s">
        <v>5</v>
      </c>
      <c r="I987" s="1" t="str">
        <f>+IF(ISNA(VLOOKUP(E987,'2015outdoor'!E:F,2,FALSE)),"",VLOOKUP(E987,'2015outdoor'!E:F,2,FALSE))</f>
        <v/>
      </c>
      <c r="J987" s="27"/>
    </row>
    <row r="988" spans="1:10" ht="15.75" thickBot="1" x14ac:dyDescent="0.3">
      <c r="A988" s="1" t="s">
        <v>548</v>
      </c>
      <c r="B988" s="1" t="s">
        <v>1008</v>
      </c>
      <c r="C988" s="1" t="s">
        <v>1006</v>
      </c>
      <c r="D988" s="1" t="s">
        <v>1041</v>
      </c>
      <c r="E988" s="3" t="s">
        <v>549</v>
      </c>
      <c r="F988" s="3" t="s">
        <v>7</v>
      </c>
      <c r="G988" s="15" t="s">
        <v>17</v>
      </c>
      <c r="H988" s="9" t="s">
        <v>5</v>
      </c>
      <c r="I988" s="1" t="str">
        <f>+IF(ISNA(VLOOKUP(E988,'2015outdoor'!E:F,2,FALSE)),"",VLOOKUP(E988,'2015outdoor'!E:F,2,FALSE))</f>
        <v/>
      </c>
      <c r="J988" s="27"/>
    </row>
    <row r="989" spans="1:10" ht="15.75" thickBot="1" x14ac:dyDescent="0.3">
      <c r="A989" s="1" t="s">
        <v>550</v>
      </c>
      <c r="B989" s="1" t="s">
        <v>1009</v>
      </c>
      <c r="C989" s="1" t="s">
        <v>1006</v>
      </c>
      <c r="D989" s="1" t="s">
        <v>1041</v>
      </c>
      <c r="E989" s="3" t="s">
        <v>326</v>
      </c>
      <c r="F989" s="3" t="s">
        <v>7</v>
      </c>
      <c r="G989" s="15">
        <v>0.12059027777777777</v>
      </c>
      <c r="H989" s="9" t="s">
        <v>5</v>
      </c>
      <c r="I989" s="1" t="str">
        <f>+IF(ISNA(VLOOKUP(E989,'2015outdoor'!E:F,2,FALSE)),"",VLOOKUP(E989,'2015outdoor'!E:F,2,FALSE))</f>
        <v/>
      </c>
      <c r="J989" s="27"/>
    </row>
    <row r="990" spans="1:10" ht="15.75" thickBot="1" x14ac:dyDescent="0.3">
      <c r="A990" s="1" t="s">
        <v>554</v>
      </c>
      <c r="B990" s="1" t="s">
        <v>1011</v>
      </c>
      <c r="C990" s="1" t="s">
        <v>1006</v>
      </c>
      <c r="D990" s="1" t="s">
        <v>1041</v>
      </c>
      <c r="E990" s="3" t="s">
        <v>556</v>
      </c>
      <c r="F990" s="3" t="s">
        <v>7</v>
      </c>
      <c r="G990" s="15">
        <v>0.12847222222222224</v>
      </c>
      <c r="H990" s="9" t="s">
        <v>5</v>
      </c>
      <c r="I990" s="1" t="str">
        <f>+IF(ISNA(VLOOKUP(E990,'2015outdoor'!E:F,2,FALSE)),"",VLOOKUP(E990,'2015outdoor'!E:F,2,FALSE))</f>
        <v/>
      </c>
      <c r="J990" s="27"/>
    </row>
    <row r="991" spans="1:10" ht="15.75" thickBot="1" x14ac:dyDescent="0.3">
      <c r="A991" s="1" t="s">
        <v>558</v>
      </c>
      <c r="B991" s="1" t="s">
        <v>1011</v>
      </c>
      <c r="C991" s="1" t="s">
        <v>1007</v>
      </c>
      <c r="D991" s="1" t="s">
        <v>1041</v>
      </c>
      <c r="E991" s="3" t="s">
        <v>310</v>
      </c>
      <c r="F991" s="3" t="s">
        <v>7</v>
      </c>
      <c r="G991" s="15">
        <v>0.16319444444444445</v>
      </c>
      <c r="H991" s="9" t="s">
        <v>5</v>
      </c>
      <c r="I991" s="1" t="str">
        <f>+IF(ISNA(VLOOKUP(E991,'2015outdoor'!E:F,2,FALSE)),"",VLOOKUP(E991,'2015outdoor'!E:F,2,FALSE))</f>
        <v/>
      </c>
      <c r="J991" s="27"/>
    </row>
    <row r="992" spans="1:10" ht="15.75" thickBot="1" x14ac:dyDescent="0.3">
      <c r="A992" s="1" t="s">
        <v>550</v>
      </c>
      <c r="B992" s="1" t="s">
        <v>1009</v>
      </c>
      <c r="C992" s="1" t="s">
        <v>1006</v>
      </c>
      <c r="D992" s="1" t="s">
        <v>1041</v>
      </c>
      <c r="E992" s="3" t="s">
        <v>551</v>
      </c>
      <c r="F992" s="3" t="s">
        <v>7</v>
      </c>
      <c r="G992" s="15">
        <v>0.11943287037037037</v>
      </c>
      <c r="H992" s="9" t="s">
        <v>5</v>
      </c>
      <c r="I992" s="1" t="str">
        <f>+IF(ISNA(VLOOKUP(E992,'2015outdoor'!E:F,2,FALSE)),"",VLOOKUP(E992,'2015outdoor'!E:F,2,FALSE))</f>
        <v/>
      </c>
      <c r="J992" s="27"/>
    </row>
    <row r="993" spans="1:10" ht="15.75" thickBot="1" x14ac:dyDescent="0.3">
      <c r="A993" s="1" t="s">
        <v>552</v>
      </c>
      <c r="B993" s="1" t="s">
        <v>1010</v>
      </c>
      <c r="C993" s="1" t="s">
        <v>1006</v>
      </c>
      <c r="D993" s="1" t="s">
        <v>1041</v>
      </c>
      <c r="E993" s="3" t="s">
        <v>301</v>
      </c>
      <c r="F993" s="3" t="s">
        <v>7</v>
      </c>
      <c r="G993" s="15">
        <v>0.14532407407407408</v>
      </c>
      <c r="H993" s="9" t="s">
        <v>5</v>
      </c>
      <c r="I993" s="1" t="str">
        <f>+IF(ISNA(VLOOKUP(E993,'2015outdoor'!E:F,2,FALSE)),"",VLOOKUP(E993,'2015outdoor'!E:F,2,FALSE))</f>
        <v/>
      </c>
      <c r="J993" s="27"/>
    </row>
    <row r="994" spans="1:10" ht="15.75" thickBot="1" x14ac:dyDescent="0.3">
      <c r="A994" s="1" t="s">
        <v>678</v>
      </c>
      <c r="B994" s="1" t="s">
        <v>1012</v>
      </c>
      <c r="C994" s="1" t="s">
        <v>1006</v>
      </c>
      <c r="D994" s="1" t="s">
        <v>1045</v>
      </c>
      <c r="E994" s="3" t="s">
        <v>680</v>
      </c>
      <c r="F994" s="3" t="s">
        <v>7</v>
      </c>
      <c r="G994" s="8" t="s">
        <v>662</v>
      </c>
      <c r="H994" s="9" t="s">
        <v>5</v>
      </c>
      <c r="I994" s="1" t="str">
        <f>+IF(ISNA(VLOOKUP(E994,'2015outdoor'!E:F,2,FALSE)),"",VLOOKUP(E994,'2015outdoor'!E:F,2,FALSE))</f>
        <v/>
      </c>
      <c r="J994" s="8"/>
    </row>
    <row r="995" spans="1:10" ht="15.75" thickBot="1" x14ac:dyDescent="0.3">
      <c r="A995" s="1" t="s">
        <v>678</v>
      </c>
      <c r="B995" s="1" t="s">
        <v>1012</v>
      </c>
      <c r="C995" s="1" t="s">
        <v>1006</v>
      </c>
      <c r="D995" s="1" t="s">
        <v>1045</v>
      </c>
      <c r="E995" s="3" t="s">
        <v>367</v>
      </c>
      <c r="F995" s="3" t="s">
        <v>7</v>
      </c>
      <c r="G995" s="8"/>
      <c r="H995" s="9" t="s">
        <v>5</v>
      </c>
      <c r="I995" s="1" t="str">
        <f>+IF(ISNA(VLOOKUP(E995,'2015outdoor'!E:F,2,FALSE)),"",VLOOKUP(E995,'2015outdoor'!E:F,2,FALSE))</f>
        <v>Austin TX</v>
      </c>
      <c r="J995" s="8"/>
    </row>
    <row r="996" spans="1:10" ht="15.75" thickBot="1" x14ac:dyDescent="0.3">
      <c r="A996" s="1" t="s">
        <v>678</v>
      </c>
      <c r="B996" s="1" t="s">
        <v>1012</v>
      </c>
      <c r="C996" s="1" t="s">
        <v>1006</v>
      </c>
      <c r="D996" s="1" t="s">
        <v>1045</v>
      </c>
      <c r="E996" s="3" t="s">
        <v>681</v>
      </c>
      <c r="F996" s="3" t="s">
        <v>7</v>
      </c>
      <c r="G996" s="8" t="s">
        <v>682</v>
      </c>
      <c r="H996" s="9" t="s">
        <v>5</v>
      </c>
      <c r="I996" s="1" t="str">
        <f>+IF(ISNA(VLOOKUP(E996,'2015outdoor'!E:F,2,FALSE)),"",VLOOKUP(E996,'2015outdoor'!E:F,2,FALSE))</f>
        <v/>
      </c>
      <c r="J996" s="8"/>
    </row>
    <row r="997" spans="1:10" ht="15.75" thickBot="1" x14ac:dyDescent="0.3">
      <c r="A997" s="1" t="s">
        <v>692</v>
      </c>
      <c r="B997" s="1" t="s">
        <v>1014</v>
      </c>
      <c r="C997" s="1" t="s">
        <v>1007</v>
      </c>
      <c r="D997" s="1" t="s">
        <v>1045</v>
      </c>
      <c r="E997" s="3" t="s">
        <v>693</v>
      </c>
      <c r="F997" s="3" t="s">
        <v>7</v>
      </c>
      <c r="G997" s="8"/>
      <c r="H997" s="9" t="s">
        <v>5</v>
      </c>
      <c r="I997" s="1" t="str">
        <f>+IF(ISNA(VLOOKUP(E997,'2015outdoor'!E:F,2,FALSE)),"",VLOOKUP(E997,'2015outdoor'!E:F,2,FALSE))</f>
        <v/>
      </c>
      <c r="J997" s="8"/>
    </row>
    <row r="998" spans="1:10" ht="15.75" thickBot="1" x14ac:dyDescent="0.3">
      <c r="A998" s="1" t="s">
        <v>695</v>
      </c>
      <c r="B998" s="1" t="s">
        <v>1016</v>
      </c>
      <c r="C998" s="1" t="s">
        <v>1007</v>
      </c>
      <c r="D998" s="1" t="s">
        <v>1045</v>
      </c>
      <c r="E998" s="3" t="s">
        <v>101</v>
      </c>
      <c r="F998" s="3" t="s">
        <v>7</v>
      </c>
      <c r="G998" s="8"/>
      <c r="H998" s="9" t="s">
        <v>5</v>
      </c>
      <c r="I998" s="1" t="str">
        <f>+IF(ISNA(VLOOKUP(E998,'2015outdoor'!E:F,2,FALSE)),"",VLOOKUP(E998,'2015outdoor'!E:F,2,FALSE))</f>
        <v/>
      </c>
      <c r="J998" s="8"/>
    </row>
    <row r="999" spans="1:10" ht="15.75" thickBot="1" x14ac:dyDescent="0.3">
      <c r="A999" s="1" t="s">
        <v>691</v>
      </c>
      <c r="B999" s="1" t="s">
        <v>1014</v>
      </c>
      <c r="C999" s="1" t="s">
        <v>1006</v>
      </c>
      <c r="D999" s="1" t="s">
        <v>1045</v>
      </c>
      <c r="E999" s="3" t="s">
        <v>352</v>
      </c>
      <c r="F999" s="3" t="s">
        <v>7</v>
      </c>
      <c r="G999" s="8" t="s">
        <v>662</v>
      </c>
      <c r="H999" s="9" t="s">
        <v>5</v>
      </c>
      <c r="I999" s="1" t="str">
        <f>+IF(ISNA(VLOOKUP(E999,'2015outdoor'!E:F,2,FALSE)),"",VLOOKUP(E999,'2015outdoor'!E:F,2,FALSE))</f>
        <v>Gregory MI</v>
      </c>
      <c r="J999" s="8"/>
    </row>
    <row r="1000" spans="1:10" ht="15.75" thickBot="1" x14ac:dyDescent="0.3">
      <c r="A1000" s="1" t="s">
        <v>664</v>
      </c>
      <c r="B1000" s="1" t="s">
        <v>1008</v>
      </c>
      <c r="C1000" s="1" t="s">
        <v>1006</v>
      </c>
      <c r="D1000" s="1" t="s">
        <v>1045</v>
      </c>
      <c r="E1000" s="3" t="s">
        <v>666</v>
      </c>
      <c r="F1000" s="3" t="s">
        <v>7</v>
      </c>
      <c r="G1000" s="8" t="s">
        <v>660</v>
      </c>
      <c r="H1000" s="9" t="s">
        <v>5</v>
      </c>
      <c r="I1000" s="1" t="str">
        <f>+IF(ISNA(VLOOKUP(E1000,'2015outdoor'!E:F,2,FALSE)),"",VLOOKUP(E1000,'2015outdoor'!E:F,2,FALSE))</f>
        <v/>
      </c>
      <c r="J1000" s="8"/>
    </row>
    <row r="1001" spans="1:10" ht="15.75" thickBot="1" x14ac:dyDescent="0.3">
      <c r="A1001" s="1" t="s">
        <v>673</v>
      </c>
      <c r="B1001" s="1" t="s">
        <v>1011</v>
      </c>
      <c r="C1001" s="1" t="s">
        <v>1006</v>
      </c>
      <c r="D1001" s="1" t="s">
        <v>1045</v>
      </c>
      <c r="E1001" s="3" t="s">
        <v>361</v>
      </c>
      <c r="F1001" s="3" t="s">
        <v>7</v>
      </c>
      <c r="G1001" s="8" t="s">
        <v>667</v>
      </c>
      <c r="H1001" s="9" t="s">
        <v>5</v>
      </c>
      <c r="I1001" s="1" t="str">
        <f>+IF(ISNA(VLOOKUP(E1001,'2015outdoor'!E:F,2,FALSE)),"",VLOOKUP(E1001,'2015outdoor'!E:F,2,FALSE))</f>
        <v>Austin TX</v>
      </c>
      <c r="J1001" s="8"/>
    </row>
    <row r="1002" spans="1:10" ht="15.75" thickBot="1" x14ac:dyDescent="0.3">
      <c r="A1002" s="1" t="s">
        <v>696</v>
      </c>
      <c r="B1002" s="1" t="s">
        <v>1017</v>
      </c>
      <c r="C1002" s="1" t="s">
        <v>1006</v>
      </c>
      <c r="D1002" s="1" t="s">
        <v>1045</v>
      </c>
      <c r="E1002" s="3" t="s">
        <v>659</v>
      </c>
      <c r="F1002" s="3" t="s">
        <v>7</v>
      </c>
      <c r="G1002" s="8" t="s">
        <v>597</v>
      </c>
      <c r="H1002" s="9" t="s">
        <v>5</v>
      </c>
      <c r="I1002" s="1" t="str">
        <f>+IF(ISNA(VLOOKUP(E1002,'2015outdoor'!E:F,2,FALSE)),"",VLOOKUP(E1002,'2015outdoor'!E:F,2,FALSE))</f>
        <v>Colorado Springs CO</v>
      </c>
      <c r="J1002" s="8"/>
    </row>
    <row r="1003" spans="1:10" ht="15.75" thickBot="1" x14ac:dyDescent="0.3">
      <c r="A1003" s="1" t="s">
        <v>685</v>
      </c>
      <c r="B1003" s="1" t="s">
        <v>1013</v>
      </c>
      <c r="C1003" s="1" t="s">
        <v>1006</v>
      </c>
      <c r="D1003" s="1" t="s">
        <v>1045</v>
      </c>
      <c r="E1003" s="3" t="s">
        <v>686</v>
      </c>
      <c r="F1003" s="3" t="s">
        <v>7</v>
      </c>
      <c r="G1003" s="8" t="s">
        <v>687</v>
      </c>
      <c r="H1003" s="9" t="s">
        <v>5</v>
      </c>
      <c r="I1003" s="1" t="str">
        <f>+IF(ISNA(VLOOKUP(E1003,'2015outdoor'!E:F,2,FALSE)),"",VLOOKUP(E1003,'2015outdoor'!E:F,2,FALSE))</f>
        <v/>
      </c>
      <c r="J1003" s="8"/>
    </row>
    <row r="1004" spans="1:10" ht="15.75" thickBot="1" x14ac:dyDescent="0.3">
      <c r="A1004" s="1" t="s">
        <v>685</v>
      </c>
      <c r="B1004" s="1" t="s">
        <v>1013</v>
      </c>
      <c r="C1004" s="1" t="s">
        <v>1006</v>
      </c>
      <c r="D1004" s="1" t="s">
        <v>1045</v>
      </c>
      <c r="E1004" s="3" t="s">
        <v>688</v>
      </c>
      <c r="F1004" s="3" t="s">
        <v>7</v>
      </c>
      <c r="G1004" s="8" t="s">
        <v>602</v>
      </c>
      <c r="H1004" s="9" t="s">
        <v>5</v>
      </c>
      <c r="I1004" s="1" t="str">
        <f>+IF(ISNA(VLOOKUP(E1004,'2015outdoor'!E:F,2,FALSE)),"",VLOOKUP(E1004,'2015outdoor'!E:F,2,FALSE))</f>
        <v/>
      </c>
      <c r="J1004" s="8"/>
    </row>
    <row r="1005" spans="1:10" ht="15.75" thickBot="1" x14ac:dyDescent="0.3">
      <c r="A1005" s="1" t="s">
        <v>673</v>
      </c>
      <c r="B1005" s="1" t="s">
        <v>1011</v>
      </c>
      <c r="C1005" s="1" t="s">
        <v>1006</v>
      </c>
      <c r="D1005" s="1" t="s">
        <v>1045</v>
      </c>
      <c r="E1005" s="3" t="s">
        <v>59</v>
      </c>
      <c r="F1005" s="3" t="s">
        <v>7</v>
      </c>
      <c r="G1005" s="8" t="s">
        <v>663</v>
      </c>
      <c r="H1005" s="9" t="s">
        <v>5</v>
      </c>
      <c r="I1005" s="1" t="str">
        <f>+IF(ISNA(VLOOKUP(E1005,'2015outdoor'!E:F,2,FALSE)),"",VLOOKUP(E1005,'2015outdoor'!E:F,2,FALSE))</f>
        <v/>
      </c>
      <c r="J1005" s="8"/>
    </row>
    <row r="1006" spans="1:10" ht="15.75" thickBot="1" x14ac:dyDescent="0.3">
      <c r="A1006" s="1" t="s">
        <v>685</v>
      </c>
      <c r="B1006" s="1" t="s">
        <v>1013</v>
      </c>
      <c r="C1006" s="1" t="s">
        <v>1006</v>
      </c>
      <c r="D1006" s="1" t="s">
        <v>1045</v>
      </c>
      <c r="E1006" s="3" t="s">
        <v>689</v>
      </c>
      <c r="F1006" s="3" t="s">
        <v>7</v>
      </c>
      <c r="G1006" s="8"/>
      <c r="H1006" s="9" t="s">
        <v>5</v>
      </c>
      <c r="I1006" s="1" t="str">
        <f>+IF(ISNA(VLOOKUP(E1006,'2015outdoor'!E:F,2,FALSE)),"",VLOOKUP(E1006,'2015outdoor'!E:F,2,FALSE))</f>
        <v>Chebanse IL</v>
      </c>
      <c r="J1006" s="8"/>
    </row>
    <row r="1007" spans="1:10" ht="15.75" thickBot="1" x14ac:dyDescent="0.3">
      <c r="A1007" s="1" t="s">
        <v>690</v>
      </c>
      <c r="B1007" s="1" t="s">
        <v>1013</v>
      </c>
      <c r="C1007" s="1" t="s">
        <v>1007</v>
      </c>
      <c r="D1007" s="1" t="s">
        <v>1045</v>
      </c>
      <c r="E1007" s="3" t="s">
        <v>75</v>
      </c>
      <c r="F1007" s="3" t="s">
        <v>7</v>
      </c>
      <c r="G1007" s="8" t="s">
        <v>641</v>
      </c>
      <c r="H1007" s="9" t="s">
        <v>5</v>
      </c>
      <c r="I1007" s="1" t="str">
        <f>+IF(ISNA(VLOOKUP(E1007,'2015outdoor'!E:F,2,FALSE)),"",VLOOKUP(E1007,'2015outdoor'!E:F,2,FALSE))</f>
        <v>Kihei HI</v>
      </c>
      <c r="J1007" s="8"/>
    </row>
    <row r="1008" spans="1:10" ht="15.75" thickBot="1" x14ac:dyDescent="0.3">
      <c r="A1008" s="1" t="s">
        <v>676</v>
      </c>
      <c r="B1008" s="1" t="s">
        <v>1011</v>
      </c>
      <c r="C1008" s="1" t="s">
        <v>1007</v>
      </c>
      <c r="D1008" s="1" t="s">
        <v>1045</v>
      </c>
      <c r="E1008" s="3" t="s">
        <v>677</v>
      </c>
      <c r="F1008" s="3" t="s">
        <v>7</v>
      </c>
      <c r="G1008" s="8"/>
      <c r="H1008" s="9" t="s">
        <v>5</v>
      </c>
      <c r="I1008" s="1" t="str">
        <f>+IF(ISNA(VLOOKUP(E1008,'2015outdoor'!E:F,2,FALSE)),"",VLOOKUP(E1008,'2015outdoor'!E:F,2,FALSE))</f>
        <v/>
      </c>
      <c r="J1008" s="8"/>
    </row>
    <row r="1009" spans="1:10" ht="15.75" thickBot="1" x14ac:dyDescent="0.3">
      <c r="A1009" s="1" t="s">
        <v>678</v>
      </c>
      <c r="B1009" s="1" t="s">
        <v>1012</v>
      </c>
      <c r="C1009" s="1" t="s">
        <v>1006</v>
      </c>
      <c r="D1009" s="1" t="s">
        <v>1045</v>
      </c>
      <c r="E1009" s="3" t="s">
        <v>679</v>
      </c>
      <c r="F1009" s="3" t="s">
        <v>7</v>
      </c>
      <c r="G1009" s="8" t="s">
        <v>662</v>
      </c>
      <c r="H1009" s="9" t="s">
        <v>5</v>
      </c>
      <c r="I1009" s="1" t="str">
        <f>+IF(ISNA(VLOOKUP(E1009,'2015outdoor'!E:F,2,FALSE)),"",VLOOKUP(E1009,'2015outdoor'!E:F,2,FALSE))</f>
        <v/>
      </c>
      <c r="J1009" s="8"/>
    </row>
    <row r="1010" spans="1:10" ht="15.75" thickBot="1" x14ac:dyDescent="0.3">
      <c r="A1010" s="1" t="s">
        <v>683</v>
      </c>
      <c r="B1010" s="1" t="s">
        <v>1012</v>
      </c>
      <c r="C1010" s="1" t="s">
        <v>1007</v>
      </c>
      <c r="D1010" s="1" t="s">
        <v>1045</v>
      </c>
      <c r="E1010" s="3" t="s">
        <v>347</v>
      </c>
      <c r="F1010" s="3" t="s">
        <v>7</v>
      </c>
      <c r="G1010" s="8" t="s">
        <v>684</v>
      </c>
      <c r="H1010" s="9" t="s">
        <v>5</v>
      </c>
      <c r="I1010" s="1" t="str">
        <f>+IF(ISNA(VLOOKUP(E1010,'2015outdoor'!E:F,2,FALSE)),"",VLOOKUP(E1010,'2015outdoor'!E:F,2,FALSE))</f>
        <v>San Diego CA</v>
      </c>
      <c r="J1010" s="8"/>
    </row>
    <row r="1011" spans="1:10" ht="15.75" thickBot="1" x14ac:dyDescent="0.3">
      <c r="A1011" s="1" t="s">
        <v>670</v>
      </c>
      <c r="B1011" s="1" t="s">
        <v>1010</v>
      </c>
      <c r="C1011" s="1" t="s">
        <v>1006</v>
      </c>
      <c r="D1011" s="1" t="s">
        <v>1045</v>
      </c>
      <c r="E1011" s="3" t="s">
        <v>671</v>
      </c>
      <c r="F1011" s="3" t="s">
        <v>7</v>
      </c>
      <c r="G1011" s="8" t="s">
        <v>672</v>
      </c>
      <c r="H1011" s="9" t="s">
        <v>5</v>
      </c>
      <c r="I1011" s="1" t="str">
        <f>+IF(ISNA(VLOOKUP(E1011,'2015outdoor'!E:F,2,FALSE)),"",VLOOKUP(E1011,'2015outdoor'!E:F,2,FALSE))</f>
        <v>San Antonio TX</v>
      </c>
      <c r="J1011" s="8"/>
    </row>
    <row r="1012" spans="1:10" ht="15.75" thickBot="1" x14ac:dyDescent="0.3">
      <c r="A1012" s="1" t="s">
        <v>685</v>
      </c>
      <c r="B1012" s="1" t="s">
        <v>1013</v>
      </c>
      <c r="C1012" s="1" t="s">
        <v>1006</v>
      </c>
      <c r="D1012" s="1" t="s">
        <v>1045</v>
      </c>
      <c r="E1012" s="3" t="s">
        <v>185</v>
      </c>
      <c r="F1012" s="3" t="s">
        <v>7</v>
      </c>
      <c r="G1012" s="8"/>
      <c r="H1012" s="9" t="s">
        <v>5</v>
      </c>
      <c r="I1012" s="1" t="str">
        <f>+IF(ISNA(VLOOKUP(E1012,'2015outdoor'!E:F,2,FALSE)),"",VLOOKUP(E1012,'2015outdoor'!E:F,2,FALSE))</f>
        <v/>
      </c>
      <c r="J1012" s="8"/>
    </row>
    <row r="1013" spans="1:10" ht="15.75" thickBot="1" x14ac:dyDescent="0.3">
      <c r="A1013" s="1" t="s">
        <v>673</v>
      </c>
      <c r="B1013" s="1" t="s">
        <v>1011</v>
      </c>
      <c r="C1013" s="1" t="s">
        <v>1006</v>
      </c>
      <c r="D1013" s="1" t="s">
        <v>1045</v>
      </c>
      <c r="E1013" s="3" t="s">
        <v>628</v>
      </c>
      <c r="F1013" s="3" t="s">
        <v>7</v>
      </c>
      <c r="G1013" s="8" t="s">
        <v>668</v>
      </c>
      <c r="H1013" s="9" t="s">
        <v>5</v>
      </c>
      <c r="I1013" s="1" t="str">
        <f>+IF(ISNA(VLOOKUP(E1013,'2015outdoor'!E:F,2,FALSE)),"",VLOOKUP(E1013,'2015outdoor'!E:F,2,FALSE))</f>
        <v/>
      </c>
      <c r="J1013" s="8"/>
    </row>
    <row r="1014" spans="1:10" ht="15.75" thickBot="1" x14ac:dyDescent="0.3">
      <c r="A1014" s="1" t="s">
        <v>673</v>
      </c>
      <c r="B1014" s="1" t="s">
        <v>1011</v>
      </c>
      <c r="C1014" s="1" t="s">
        <v>1006</v>
      </c>
      <c r="D1014" s="1" t="s">
        <v>1045</v>
      </c>
      <c r="E1014" s="3" t="s">
        <v>674</v>
      </c>
      <c r="F1014" s="3" t="s">
        <v>7</v>
      </c>
      <c r="G1014" s="8" t="s">
        <v>675</v>
      </c>
      <c r="H1014" s="9" t="s">
        <v>5</v>
      </c>
      <c r="I1014" s="1" t="str">
        <f>+IF(ISNA(VLOOKUP(E1014,'2015outdoor'!E:F,2,FALSE)),"",VLOOKUP(E1014,'2015outdoor'!E:F,2,FALSE))</f>
        <v/>
      </c>
      <c r="J1014" s="8"/>
    </row>
    <row r="1015" spans="1:10" ht="15.75" thickBot="1" x14ac:dyDescent="0.3">
      <c r="A1015" s="1" t="s">
        <v>694</v>
      </c>
      <c r="B1015" s="1" t="s">
        <v>1016</v>
      </c>
      <c r="C1015" s="1" t="s">
        <v>1006</v>
      </c>
      <c r="D1015" s="1" t="s">
        <v>1045</v>
      </c>
      <c r="E1015" s="3" t="s">
        <v>378</v>
      </c>
      <c r="F1015" s="3" t="s">
        <v>7</v>
      </c>
      <c r="G1015" s="8" t="s">
        <v>598</v>
      </c>
      <c r="H1015" s="9" t="s">
        <v>5</v>
      </c>
      <c r="I1015" s="1" t="str">
        <f>+IF(ISNA(VLOOKUP(E1015,'2015outdoor'!E:F,2,FALSE)),"",VLOOKUP(E1015,'2015outdoor'!E:F,2,FALSE))</f>
        <v>Racine WI</v>
      </c>
      <c r="J1015" s="8"/>
    </row>
    <row r="1016" spans="1:10" ht="15.75" thickBot="1" x14ac:dyDescent="0.3">
      <c r="A1016" s="1" t="s">
        <v>805</v>
      </c>
      <c r="B1016" s="1" t="s">
        <v>1014</v>
      </c>
      <c r="C1016" s="1" t="s">
        <v>1006</v>
      </c>
      <c r="D1016" s="1" t="s">
        <v>1048</v>
      </c>
      <c r="E1016" s="3" t="s">
        <v>806</v>
      </c>
      <c r="F1016" s="3" t="s">
        <v>7</v>
      </c>
      <c r="G1016" s="8" t="s">
        <v>807</v>
      </c>
      <c r="H1016" s="9" t="s">
        <v>5</v>
      </c>
      <c r="I1016" s="1" t="str">
        <f>+IF(ISNA(VLOOKUP(E1016,'2015outdoor'!E:F,2,FALSE)),"",VLOOKUP(E1016,'2015outdoor'!E:F,2,FALSE))</f>
        <v/>
      </c>
      <c r="J1016" s="8"/>
    </row>
    <row r="1017" spans="1:10" ht="15.75" thickBot="1" x14ac:dyDescent="0.3">
      <c r="A1017" s="1" t="s">
        <v>786</v>
      </c>
      <c r="B1017" s="1" t="s">
        <v>1011</v>
      </c>
      <c r="C1017" s="1" t="s">
        <v>1007</v>
      </c>
      <c r="D1017" s="1" t="s">
        <v>1048</v>
      </c>
      <c r="E1017" s="3" t="s">
        <v>787</v>
      </c>
      <c r="F1017" s="3" t="s">
        <v>7</v>
      </c>
      <c r="G1017" s="8" t="s">
        <v>788</v>
      </c>
      <c r="H1017" s="9" t="s">
        <v>5</v>
      </c>
      <c r="I1017" s="1" t="str">
        <f>+IF(ISNA(VLOOKUP(E1017,'2015outdoor'!E:F,2,FALSE)),"",VLOOKUP(E1017,'2015outdoor'!E:F,2,FALSE))</f>
        <v>Lockhart TX</v>
      </c>
      <c r="J1017" s="8"/>
    </row>
    <row r="1018" spans="1:10" ht="15.75" thickBot="1" x14ac:dyDescent="0.3">
      <c r="A1018" s="1" t="s">
        <v>809</v>
      </c>
      <c r="B1018" s="1" t="s">
        <v>1014</v>
      </c>
      <c r="C1018" s="1" t="s">
        <v>1007</v>
      </c>
      <c r="D1018" s="1" t="s">
        <v>1048</v>
      </c>
      <c r="E1018" s="3" t="s">
        <v>810</v>
      </c>
      <c r="F1018" s="3" t="s">
        <v>7</v>
      </c>
      <c r="G1018" s="8" t="s">
        <v>784</v>
      </c>
      <c r="H1018" s="9" t="s">
        <v>5</v>
      </c>
      <c r="I1018" s="1" t="str">
        <f>+IF(ISNA(VLOOKUP(E1018,'2015outdoor'!E:F,2,FALSE)),"",VLOOKUP(E1018,'2015outdoor'!E:F,2,FALSE))</f>
        <v/>
      </c>
      <c r="J1018" s="8"/>
    </row>
    <row r="1019" spans="1:10" ht="15.75" thickBot="1" x14ac:dyDescent="0.3">
      <c r="A1019" s="1" t="s">
        <v>816</v>
      </c>
      <c r="B1019" s="1" t="s">
        <v>1016</v>
      </c>
      <c r="C1019" s="1" t="s">
        <v>1007</v>
      </c>
      <c r="D1019" s="1" t="s">
        <v>1048</v>
      </c>
      <c r="E1019" s="3" t="s">
        <v>350</v>
      </c>
      <c r="F1019" s="3" t="s">
        <v>7</v>
      </c>
      <c r="G1019" s="8" t="s">
        <v>782</v>
      </c>
      <c r="H1019" s="9" t="s">
        <v>5</v>
      </c>
      <c r="I1019" s="1" t="str">
        <f>+IF(ISNA(VLOOKUP(E1019,'2015outdoor'!E:F,2,FALSE)),"",VLOOKUP(E1019,'2015outdoor'!E:F,2,FALSE))</f>
        <v>Colorado Springs CO</v>
      </c>
      <c r="J1019" s="8"/>
    </row>
    <row r="1020" spans="1:10" ht="15.75" thickBot="1" x14ac:dyDescent="0.3">
      <c r="A1020" s="1" t="s">
        <v>800</v>
      </c>
      <c r="B1020" s="1" t="s">
        <v>1013</v>
      </c>
      <c r="C1020" s="1" t="s">
        <v>1006</v>
      </c>
      <c r="D1020" s="1" t="s">
        <v>1048</v>
      </c>
      <c r="E1020" s="3" t="s">
        <v>801</v>
      </c>
      <c r="F1020" s="3" t="s">
        <v>7</v>
      </c>
      <c r="G1020" s="8" t="s">
        <v>780</v>
      </c>
      <c r="H1020" s="9" t="s">
        <v>5</v>
      </c>
      <c r="I1020" s="1" t="str">
        <f>+IF(ISNA(VLOOKUP(E1020,'2015outdoor'!E:F,2,FALSE)),"",VLOOKUP(E1020,'2015outdoor'!E:F,2,FALSE))</f>
        <v>Exton PA</v>
      </c>
      <c r="J1020" s="8"/>
    </row>
    <row r="1021" spans="1:10" ht="15.75" thickBot="1" x14ac:dyDescent="0.3">
      <c r="A1021" s="1" t="s">
        <v>800</v>
      </c>
      <c r="B1021" s="1" t="s">
        <v>1013</v>
      </c>
      <c r="C1021" s="1" t="s">
        <v>1006</v>
      </c>
      <c r="D1021" s="1" t="s">
        <v>1048</v>
      </c>
      <c r="E1021" s="3" t="s">
        <v>802</v>
      </c>
      <c r="F1021" s="3" t="s">
        <v>7</v>
      </c>
      <c r="G1021" s="8" t="s">
        <v>797</v>
      </c>
      <c r="H1021" s="9" t="s">
        <v>5</v>
      </c>
      <c r="I1021" s="1" t="str">
        <f>+IF(ISNA(VLOOKUP(E1021,'2015outdoor'!E:F,2,FALSE)),"",VLOOKUP(E1021,'2015outdoor'!E:F,2,FALSE))</f>
        <v>Wilmington NC</v>
      </c>
      <c r="J1021" s="8"/>
    </row>
    <row r="1022" spans="1:10" ht="15.75" thickBot="1" x14ac:dyDescent="0.3">
      <c r="A1022" s="1" t="s">
        <v>805</v>
      </c>
      <c r="B1022" s="1" t="s">
        <v>1014</v>
      </c>
      <c r="C1022" s="1" t="s">
        <v>1006</v>
      </c>
      <c r="D1022" s="1" t="s">
        <v>1048</v>
      </c>
      <c r="E1022" s="3" t="s">
        <v>808</v>
      </c>
      <c r="F1022" s="3" t="s">
        <v>7</v>
      </c>
      <c r="G1022" s="8" t="s">
        <v>753</v>
      </c>
      <c r="H1022" s="9" t="s">
        <v>5</v>
      </c>
      <c r="I1022" s="1" t="str">
        <f>+IF(ISNA(VLOOKUP(E1022,'2015outdoor'!E:F,2,FALSE)),"",VLOOKUP(E1022,'2015outdoor'!E:F,2,FALSE))</f>
        <v>Wrightsville Beach NC</v>
      </c>
      <c r="J1022" s="8"/>
    </row>
    <row r="1023" spans="1:10" ht="15.75" thickBot="1" x14ac:dyDescent="0.3">
      <c r="A1023" s="1" t="s">
        <v>790</v>
      </c>
      <c r="B1023" s="1" t="s">
        <v>1012</v>
      </c>
      <c r="C1023" s="1" t="s">
        <v>1006</v>
      </c>
      <c r="D1023" s="1" t="s">
        <v>1048</v>
      </c>
      <c r="E1023" s="3" t="s">
        <v>791</v>
      </c>
      <c r="F1023" s="3" t="s">
        <v>7</v>
      </c>
      <c r="G1023" s="8" t="s">
        <v>754</v>
      </c>
      <c r="H1023" s="9" t="s">
        <v>5</v>
      </c>
      <c r="I1023" s="1" t="str">
        <f>+IF(ISNA(VLOOKUP(E1023,'2015outdoor'!E:F,2,FALSE)),"",VLOOKUP(E1023,'2015outdoor'!E:F,2,FALSE))</f>
        <v>Piedmont SC</v>
      </c>
      <c r="J1023" s="8"/>
    </row>
    <row r="1024" spans="1:10" ht="15.75" thickBot="1" x14ac:dyDescent="0.3">
      <c r="A1024" s="1" t="s">
        <v>817</v>
      </c>
      <c r="B1024" s="1" t="s">
        <v>1017</v>
      </c>
      <c r="C1024" s="1" t="s">
        <v>1006</v>
      </c>
      <c r="D1024" s="1" t="s">
        <v>1048</v>
      </c>
      <c r="E1024" s="3" t="s">
        <v>659</v>
      </c>
      <c r="F1024" s="3" t="s">
        <v>7</v>
      </c>
      <c r="G1024" s="8" t="s">
        <v>602</v>
      </c>
      <c r="H1024" s="9" t="s">
        <v>5</v>
      </c>
      <c r="I1024" s="1" t="str">
        <f>+IF(ISNA(VLOOKUP(E1024,'2015outdoor'!E:F,2,FALSE)),"",VLOOKUP(E1024,'2015outdoor'!E:F,2,FALSE))</f>
        <v>Colorado Springs CO</v>
      </c>
      <c r="J1024" s="8"/>
    </row>
    <row r="1025" spans="1:10" ht="15.75" thickBot="1" x14ac:dyDescent="0.3">
      <c r="A1025" s="1" t="s">
        <v>790</v>
      </c>
      <c r="B1025" s="1" t="s">
        <v>1012</v>
      </c>
      <c r="C1025" s="1" t="s">
        <v>1006</v>
      </c>
      <c r="D1025" s="1" t="s">
        <v>1048</v>
      </c>
      <c r="E1025" s="3" t="s">
        <v>792</v>
      </c>
      <c r="F1025" s="3" t="s">
        <v>7</v>
      </c>
      <c r="G1025" s="8" t="s">
        <v>793</v>
      </c>
      <c r="H1025" s="9" t="s">
        <v>5</v>
      </c>
      <c r="I1025" s="1" t="str">
        <f>+IF(ISNA(VLOOKUP(E1025,'2015outdoor'!E:F,2,FALSE)),"",VLOOKUP(E1025,'2015outdoor'!E:F,2,FALSE))</f>
        <v/>
      </c>
      <c r="J1025" s="8"/>
    </row>
    <row r="1026" spans="1:10" ht="15.75" thickBot="1" x14ac:dyDescent="0.3">
      <c r="A1026" s="1" t="s">
        <v>790</v>
      </c>
      <c r="B1026" s="1" t="s">
        <v>1012</v>
      </c>
      <c r="C1026" s="1" t="s">
        <v>1006</v>
      </c>
      <c r="D1026" s="1" t="s">
        <v>1048</v>
      </c>
      <c r="E1026" s="3" t="s">
        <v>794</v>
      </c>
      <c r="F1026" s="3" t="s">
        <v>7</v>
      </c>
      <c r="G1026" s="8" t="s">
        <v>795</v>
      </c>
      <c r="H1026" s="9" t="s">
        <v>5</v>
      </c>
      <c r="I1026" s="1" t="str">
        <f>+IF(ISNA(VLOOKUP(E1026,'2015outdoor'!E:F,2,FALSE)),"",VLOOKUP(E1026,'2015outdoor'!E:F,2,FALSE))</f>
        <v>White Pine TN</v>
      </c>
      <c r="J1026" s="8"/>
    </row>
    <row r="1027" spans="1:10" ht="15.75" thickBot="1" x14ac:dyDescent="0.3">
      <c r="A1027" s="1" t="s">
        <v>809</v>
      </c>
      <c r="B1027" s="1" t="s">
        <v>1014</v>
      </c>
      <c r="C1027" s="1" t="s">
        <v>1007</v>
      </c>
      <c r="D1027" s="1" t="s">
        <v>1048</v>
      </c>
      <c r="E1027" s="3" t="s">
        <v>811</v>
      </c>
      <c r="F1027" s="3" t="s">
        <v>7</v>
      </c>
      <c r="G1027" s="8" t="s">
        <v>724</v>
      </c>
      <c r="H1027" s="9" t="s">
        <v>5</v>
      </c>
      <c r="I1027" s="1" t="str">
        <f>+IF(ISNA(VLOOKUP(E1027,'2015outdoor'!E:F,2,FALSE)),"",VLOOKUP(E1027,'2015outdoor'!E:F,2,FALSE))</f>
        <v/>
      </c>
      <c r="J1027" s="8"/>
    </row>
    <row r="1028" spans="1:10" ht="15.75" thickBot="1" x14ac:dyDescent="0.3">
      <c r="A1028" s="1" t="s">
        <v>804</v>
      </c>
      <c r="B1028" s="1" t="s">
        <v>1013</v>
      </c>
      <c r="C1028" s="1" t="s">
        <v>1007</v>
      </c>
      <c r="D1028" s="1" t="s">
        <v>1048</v>
      </c>
      <c r="E1028" s="3" t="s">
        <v>73</v>
      </c>
      <c r="F1028" s="3" t="s">
        <v>7</v>
      </c>
      <c r="G1028" s="8" t="s">
        <v>602</v>
      </c>
      <c r="H1028" s="9" t="s">
        <v>5</v>
      </c>
      <c r="I1028" s="1" t="str">
        <f>+IF(ISNA(VLOOKUP(E1028,'2015outdoor'!E:F,2,FALSE)),"",VLOOKUP(E1028,'2015outdoor'!E:F,2,FALSE))</f>
        <v/>
      </c>
      <c r="J1028" s="8"/>
    </row>
    <row r="1029" spans="1:10" ht="15.75" thickBot="1" x14ac:dyDescent="0.3">
      <c r="A1029" s="1" t="s">
        <v>790</v>
      </c>
      <c r="B1029" s="1" t="s">
        <v>1012</v>
      </c>
      <c r="C1029" s="1" t="s">
        <v>1006</v>
      </c>
      <c r="D1029" s="1" t="s">
        <v>1048</v>
      </c>
      <c r="E1029" s="3" t="s">
        <v>796</v>
      </c>
      <c r="F1029" s="3" t="s">
        <v>7</v>
      </c>
      <c r="G1029" s="8" t="s">
        <v>746</v>
      </c>
      <c r="H1029" s="9" t="s">
        <v>5</v>
      </c>
      <c r="I1029" s="1" t="str">
        <f>+IF(ISNA(VLOOKUP(E1029,'2015outdoor'!E:F,2,FALSE)),"",VLOOKUP(E1029,'2015outdoor'!E:F,2,FALSE))</f>
        <v/>
      </c>
      <c r="J1029" s="8"/>
    </row>
    <row r="1030" spans="1:10" ht="15.75" thickBot="1" x14ac:dyDescent="0.3">
      <c r="A1030" s="1" t="s">
        <v>814</v>
      </c>
      <c r="B1030" s="1" t="s">
        <v>1015</v>
      </c>
      <c r="C1030" s="1" t="s">
        <v>1007</v>
      </c>
      <c r="D1030" s="1" t="s">
        <v>1048</v>
      </c>
      <c r="E1030" s="3" t="s">
        <v>94</v>
      </c>
      <c r="F1030" s="3" t="s">
        <v>7</v>
      </c>
      <c r="G1030" s="8" t="s">
        <v>815</v>
      </c>
      <c r="H1030" s="9" t="s">
        <v>5</v>
      </c>
      <c r="I1030" s="1" t="str">
        <f>+IF(ISNA(VLOOKUP(E1030,'2015outdoor'!E:F,2,FALSE)),"",VLOOKUP(E1030,'2015outdoor'!E:F,2,FALSE))</f>
        <v>Norwalk CT</v>
      </c>
      <c r="J1030" s="8"/>
    </row>
    <row r="1031" spans="1:10" ht="15.75" thickBot="1" x14ac:dyDescent="0.3">
      <c r="A1031" s="1" t="s">
        <v>785</v>
      </c>
      <c r="B1031" s="1" t="s">
        <v>1010</v>
      </c>
      <c r="C1031" s="1" t="s">
        <v>1007</v>
      </c>
      <c r="D1031" s="1" t="s">
        <v>1048</v>
      </c>
      <c r="E1031" s="3" t="s">
        <v>381</v>
      </c>
      <c r="F1031" s="3" t="s">
        <v>7</v>
      </c>
      <c r="G1031" s="8" t="s">
        <v>602</v>
      </c>
      <c r="H1031" s="9" t="s">
        <v>5</v>
      </c>
      <c r="I1031" s="1" t="str">
        <f>+IF(ISNA(VLOOKUP(E1031,'2015outdoor'!E:F,2,FALSE)),"",VLOOKUP(E1031,'2015outdoor'!E:F,2,FALSE))</f>
        <v>District Heights MD</v>
      </c>
      <c r="J1031" s="8"/>
    </row>
    <row r="1032" spans="1:10" ht="15.75" thickBot="1" x14ac:dyDescent="0.3">
      <c r="A1032" s="1" t="s">
        <v>790</v>
      </c>
      <c r="B1032" s="1" t="s">
        <v>1012</v>
      </c>
      <c r="C1032" s="1" t="s">
        <v>1006</v>
      </c>
      <c r="D1032" s="1" t="s">
        <v>1048</v>
      </c>
      <c r="E1032" s="3" t="s">
        <v>798</v>
      </c>
      <c r="F1032" s="3" t="s">
        <v>7</v>
      </c>
      <c r="G1032" s="8" t="s">
        <v>799</v>
      </c>
      <c r="H1032" s="9" t="s">
        <v>5</v>
      </c>
      <c r="I1032" s="1" t="str">
        <f>+IF(ISNA(VLOOKUP(E1032,'2015outdoor'!E:F,2,FALSE)),"",VLOOKUP(E1032,'2015outdoor'!E:F,2,FALSE))</f>
        <v/>
      </c>
      <c r="J1032" s="8"/>
    </row>
    <row r="1033" spans="1:10" ht="15.75" thickBot="1" x14ac:dyDescent="0.3">
      <c r="A1033" s="1" t="s">
        <v>790</v>
      </c>
      <c r="B1033" s="1" t="s">
        <v>1012</v>
      </c>
      <c r="C1033" s="1" t="s">
        <v>1006</v>
      </c>
      <c r="D1033" s="1" t="s">
        <v>1048</v>
      </c>
      <c r="E1033" s="3" t="s">
        <v>642</v>
      </c>
      <c r="F1033" s="3" t="s">
        <v>7</v>
      </c>
      <c r="G1033" s="8" t="s">
        <v>755</v>
      </c>
      <c r="H1033" s="9" t="s">
        <v>5</v>
      </c>
      <c r="I1033" s="1" t="str">
        <f>+IF(ISNA(VLOOKUP(E1033,'2015outdoor'!E:F,2,FALSE)),"",VLOOKUP(E1033,'2015outdoor'!E:F,2,FALSE))</f>
        <v>Yuma AZ</v>
      </c>
      <c r="J1033" s="8"/>
    </row>
    <row r="1034" spans="1:10" ht="15.75" thickBot="1" x14ac:dyDescent="0.3">
      <c r="A1034" s="1" t="s">
        <v>786</v>
      </c>
      <c r="B1034" s="1" t="s">
        <v>1011</v>
      </c>
      <c r="C1034" s="1" t="s">
        <v>1007</v>
      </c>
      <c r="D1034" s="1" t="s">
        <v>1048</v>
      </c>
      <c r="E1034" s="3" t="s">
        <v>134</v>
      </c>
      <c r="F1034" s="3" t="s">
        <v>7</v>
      </c>
      <c r="G1034" s="8" t="s">
        <v>779</v>
      </c>
      <c r="H1034" s="9" t="s">
        <v>5</v>
      </c>
      <c r="I1034" s="1" t="str">
        <f>+IF(ISNA(VLOOKUP(E1034,'2015outdoor'!E:F,2,FALSE)),"",VLOOKUP(E1034,'2015outdoor'!E:F,2,FALSE))</f>
        <v>Edina MN</v>
      </c>
      <c r="J1034" s="8"/>
    </row>
    <row r="1035" spans="1:10" ht="15.75" thickBot="1" x14ac:dyDescent="0.3">
      <c r="A1035" s="1" t="s">
        <v>800</v>
      </c>
      <c r="B1035" s="1" t="s">
        <v>1013</v>
      </c>
      <c r="C1035" s="1" t="s">
        <v>1006</v>
      </c>
      <c r="D1035" s="1" t="s">
        <v>1048</v>
      </c>
      <c r="E1035" s="3" t="s">
        <v>803</v>
      </c>
      <c r="F1035" s="3" t="s">
        <v>7</v>
      </c>
      <c r="G1035" s="8" t="s">
        <v>753</v>
      </c>
      <c r="H1035" s="9" t="s">
        <v>5</v>
      </c>
      <c r="I1035" s="1" t="str">
        <f>+IF(ISNA(VLOOKUP(E1035,'2015outdoor'!E:F,2,FALSE)),"",VLOOKUP(E1035,'2015outdoor'!E:F,2,FALSE))</f>
        <v>Scottsdale AZ</v>
      </c>
      <c r="J1035" s="8"/>
    </row>
    <row r="1036" spans="1:10" ht="15.75" thickBot="1" x14ac:dyDescent="0.3">
      <c r="A1036" s="1" t="s">
        <v>786</v>
      </c>
      <c r="B1036" s="1" t="s">
        <v>1011</v>
      </c>
      <c r="C1036" s="1" t="s">
        <v>1007</v>
      </c>
      <c r="D1036" s="1" t="s">
        <v>1048</v>
      </c>
      <c r="E1036" s="3" t="s">
        <v>177</v>
      </c>
      <c r="F1036" s="3" t="s">
        <v>7</v>
      </c>
      <c r="G1036" s="8" t="s">
        <v>789</v>
      </c>
      <c r="H1036" s="9" t="s">
        <v>5</v>
      </c>
      <c r="I1036" s="1" t="str">
        <f>+IF(ISNA(VLOOKUP(E1036,'2015outdoor'!E:F,2,FALSE)),"",VLOOKUP(E1036,'2015outdoor'!E:F,2,FALSE))</f>
        <v>Centerport NY</v>
      </c>
      <c r="J1036" s="8"/>
    </row>
    <row r="1037" spans="1:10" ht="15.75" thickBot="1" x14ac:dyDescent="0.3">
      <c r="A1037" s="1" t="s">
        <v>812</v>
      </c>
      <c r="B1037" s="1" t="s">
        <v>1015</v>
      </c>
      <c r="C1037" s="1" t="s">
        <v>1006</v>
      </c>
      <c r="D1037" s="1" t="s">
        <v>1048</v>
      </c>
      <c r="E1037" s="3" t="s">
        <v>813</v>
      </c>
      <c r="F1037" s="3" t="s">
        <v>7</v>
      </c>
      <c r="G1037" s="8" t="s">
        <v>783</v>
      </c>
      <c r="H1037" s="9" t="s">
        <v>5</v>
      </c>
      <c r="I1037" s="1" t="str">
        <f>+IF(ISNA(VLOOKUP(E1037,'2015outdoor'!E:F,2,FALSE)),"",VLOOKUP(E1037,'2015outdoor'!E:F,2,FALSE))</f>
        <v/>
      </c>
      <c r="J1037" s="8"/>
    </row>
    <row r="1038" spans="1:10" ht="15.75" thickBot="1" x14ac:dyDescent="0.3">
      <c r="A1038" s="1" t="s">
        <v>970</v>
      </c>
      <c r="B1038" s="1" t="s">
        <v>1011</v>
      </c>
      <c r="C1038" s="1" t="s">
        <v>1007</v>
      </c>
      <c r="D1038" s="1" t="s">
        <v>1053</v>
      </c>
      <c r="E1038" s="3" t="s">
        <v>787</v>
      </c>
      <c r="F1038" s="3" t="s">
        <v>7</v>
      </c>
      <c r="G1038" s="8">
        <v>4085</v>
      </c>
      <c r="H1038" s="9" t="s">
        <v>5</v>
      </c>
      <c r="I1038" s="1" t="str">
        <f>+IF(ISNA(VLOOKUP(E1038,'2015outdoor'!E:F,2,FALSE)),"",VLOOKUP(E1038,'2015outdoor'!E:F,2,FALSE))</f>
        <v>Lockhart TX</v>
      </c>
      <c r="J1038" s="8"/>
    </row>
    <row r="1039" spans="1:10" ht="15.75" thickBot="1" x14ac:dyDescent="0.3">
      <c r="A1039" s="1" t="s">
        <v>972</v>
      </c>
      <c r="B1039" s="1" t="s">
        <v>1013</v>
      </c>
      <c r="C1039" s="1" t="s">
        <v>1006</v>
      </c>
      <c r="D1039" s="1" t="s">
        <v>1053</v>
      </c>
      <c r="E1039" s="3" t="s">
        <v>801</v>
      </c>
      <c r="F1039" s="3" t="s">
        <v>7</v>
      </c>
      <c r="G1039" s="8">
        <v>2612</v>
      </c>
      <c r="H1039" s="9" t="s">
        <v>5</v>
      </c>
      <c r="I1039" s="1" t="str">
        <f>+IF(ISNA(VLOOKUP(E1039,'2015outdoor'!E:F,2,FALSE)),"",VLOOKUP(E1039,'2015outdoor'!E:F,2,FALSE))</f>
        <v>Exton PA</v>
      </c>
      <c r="J1039" s="8"/>
    </row>
    <row r="1040" spans="1:10" ht="15.75" thickBot="1" x14ac:dyDescent="0.3">
      <c r="A1040" s="1" t="s">
        <v>972</v>
      </c>
      <c r="B1040" s="1" t="s">
        <v>1013</v>
      </c>
      <c r="C1040" s="1" t="s">
        <v>1006</v>
      </c>
      <c r="D1040" s="1" t="s">
        <v>1053</v>
      </c>
      <c r="E1040" s="3" t="s">
        <v>973</v>
      </c>
      <c r="F1040" s="3" t="s">
        <v>7</v>
      </c>
      <c r="G1040" s="8">
        <v>3490</v>
      </c>
      <c r="H1040" s="9" t="s">
        <v>5</v>
      </c>
      <c r="I1040" s="1" t="str">
        <f>+IF(ISNA(VLOOKUP(E1040,'2015outdoor'!E:F,2,FALSE)),"",VLOOKUP(E1040,'2015outdoor'!E:F,2,FALSE))</f>
        <v/>
      </c>
      <c r="J1040" s="8"/>
    </row>
    <row r="1041" spans="1:10" ht="15.75" thickBot="1" x14ac:dyDescent="0.3">
      <c r="A1041" s="1" t="s">
        <v>968</v>
      </c>
      <c r="B1041" s="1" t="s">
        <v>1008</v>
      </c>
      <c r="C1041" s="1" t="s">
        <v>1007</v>
      </c>
      <c r="D1041" s="1" t="s">
        <v>1053</v>
      </c>
      <c r="E1041" s="3" t="s">
        <v>819</v>
      </c>
      <c r="F1041" s="3" t="s">
        <v>7</v>
      </c>
      <c r="G1041" s="8"/>
      <c r="H1041" s="9" t="s">
        <v>5</v>
      </c>
      <c r="I1041" s="1" t="str">
        <f>+IF(ISNA(VLOOKUP(E1041,'2015outdoor'!E:F,2,FALSE)),"",VLOOKUP(E1041,'2015outdoor'!E:F,2,FALSE))</f>
        <v/>
      </c>
      <c r="J1041" s="8"/>
    </row>
    <row r="1042" spans="1:10" ht="15.75" thickBot="1" x14ac:dyDescent="0.3">
      <c r="A1042" s="1" t="s">
        <v>976</v>
      </c>
      <c r="B1042" s="1" t="s">
        <v>1016</v>
      </c>
      <c r="C1042" s="1" t="s">
        <v>1007</v>
      </c>
      <c r="D1042" s="1" t="s">
        <v>1053</v>
      </c>
      <c r="E1042" s="3" t="s">
        <v>101</v>
      </c>
      <c r="F1042" s="3" t="s">
        <v>7</v>
      </c>
      <c r="G1042" s="8"/>
      <c r="H1042" s="9" t="s">
        <v>5</v>
      </c>
      <c r="I1042" s="1" t="str">
        <f>+IF(ISNA(VLOOKUP(E1042,'2015outdoor'!E:F,2,FALSE)),"",VLOOKUP(E1042,'2015outdoor'!E:F,2,FALSE))</f>
        <v/>
      </c>
      <c r="J1042" s="8"/>
    </row>
    <row r="1043" spans="1:10" ht="15.75" thickBot="1" x14ac:dyDescent="0.3">
      <c r="A1043" s="1" t="s">
        <v>971</v>
      </c>
      <c r="B1043" s="1" t="s">
        <v>1012</v>
      </c>
      <c r="C1043" s="1" t="s">
        <v>1006</v>
      </c>
      <c r="D1043" s="1" t="s">
        <v>1053</v>
      </c>
      <c r="E1043" s="3" t="s">
        <v>791</v>
      </c>
      <c r="F1043" s="3" t="s">
        <v>7</v>
      </c>
      <c r="G1043" s="8">
        <v>4200</v>
      </c>
      <c r="H1043" s="9" t="s">
        <v>5</v>
      </c>
      <c r="I1043" s="1" t="str">
        <f>+IF(ISNA(VLOOKUP(E1043,'2015outdoor'!E:F,2,FALSE)),"",VLOOKUP(E1043,'2015outdoor'!E:F,2,FALSE))</f>
        <v>Piedmont SC</v>
      </c>
      <c r="J1043" s="8"/>
    </row>
    <row r="1044" spans="1:10" ht="15.75" thickBot="1" x14ac:dyDescent="0.3">
      <c r="A1044" s="1" t="s">
        <v>971</v>
      </c>
      <c r="B1044" s="1" t="s">
        <v>1012</v>
      </c>
      <c r="C1044" s="1" t="s">
        <v>1006</v>
      </c>
      <c r="D1044" s="1" t="s">
        <v>1053</v>
      </c>
      <c r="E1044" s="3" t="s">
        <v>792</v>
      </c>
      <c r="F1044" s="3" t="s">
        <v>7</v>
      </c>
      <c r="G1044" s="8">
        <v>4836</v>
      </c>
      <c r="H1044" s="9" t="s">
        <v>5</v>
      </c>
      <c r="I1044" s="1" t="str">
        <f>+IF(ISNA(VLOOKUP(E1044,'2015outdoor'!E:F,2,FALSE)),"",VLOOKUP(E1044,'2015outdoor'!E:F,2,FALSE))</f>
        <v/>
      </c>
      <c r="J1044" s="8"/>
    </row>
    <row r="1045" spans="1:10" ht="15.75" thickBot="1" x14ac:dyDescent="0.3">
      <c r="A1045" s="1" t="s">
        <v>971</v>
      </c>
      <c r="B1045" s="1" t="s">
        <v>1012</v>
      </c>
      <c r="C1045" s="1" t="s">
        <v>1006</v>
      </c>
      <c r="D1045" s="1" t="s">
        <v>1053</v>
      </c>
      <c r="E1045" s="3" t="s">
        <v>794</v>
      </c>
      <c r="F1045" s="3" t="s">
        <v>7</v>
      </c>
      <c r="G1045" s="8">
        <v>3731</v>
      </c>
      <c r="H1045" s="9" t="s">
        <v>5</v>
      </c>
      <c r="I1045" s="1" t="str">
        <f>+IF(ISNA(VLOOKUP(E1045,'2015outdoor'!E:F,2,FALSE)),"",VLOOKUP(E1045,'2015outdoor'!E:F,2,FALSE))</f>
        <v>White Pine TN</v>
      </c>
      <c r="J1045" s="8"/>
    </row>
    <row r="1046" spans="1:10" ht="15.75" thickBot="1" x14ac:dyDescent="0.3">
      <c r="A1046" s="1" t="s">
        <v>975</v>
      </c>
      <c r="B1046" s="1" t="s">
        <v>1015</v>
      </c>
      <c r="C1046" s="1" t="s">
        <v>1007</v>
      </c>
      <c r="D1046" s="1" t="s">
        <v>1053</v>
      </c>
      <c r="E1046" s="3" t="s">
        <v>94</v>
      </c>
      <c r="F1046" s="3" t="s">
        <v>7</v>
      </c>
      <c r="G1046" s="8">
        <v>3879</v>
      </c>
      <c r="H1046" s="9" t="s">
        <v>5</v>
      </c>
      <c r="I1046" s="1" t="str">
        <f>+IF(ISNA(VLOOKUP(E1046,'2015outdoor'!E:F,2,FALSE)),"",VLOOKUP(E1046,'2015outdoor'!E:F,2,FALSE))</f>
        <v>Norwalk CT</v>
      </c>
      <c r="J1046" s="8"/>
    </row>
    <row r="1047" spans="1:10" ht="15.75" thickBot="1" x14ac:dyDescent="0.3">
      <c r="A1047" s="1" t="s">
        <v>974</v>
      </c>
      <c r="B1047" s="1" t="s">
        <v>1015</v>
      </c>
      <c r="C1047" s="1" t="s">
        <v>1006</v>
      </c>
      <c r="D1047" s="1" t="s">
        <v>1053</v>
      </c>
      <c r="E1047" s="3" t="s">
        <v>844</v>
      </c>
      <c r="F1047" s="3" t="s">
        <v>7</v>
      </c>
      <c r="G1047" s="8">
        <v>3000</v>
      </c>
      <c r="H1047" s="9" t="s">
        <v>5</v>
      </c>
      <c r="I1047" s="1" t="str">
        <f>+IF(ISNA(VLOOKUP(E1047,'2015outdoor'!E:F,2,FALSE)),"",VLOOKUP(E1047,'2015outdoor'!E:F,2,FALSE))</f>
        <v/>
      </c>
      <c r="J1047" s="8"/>
    </row>
    <row r="1048" spans="1:10" ht="15.75" thickBot="1" x14ac:dyDescent="0.3">
      <c r="A1048" s="1" t="s">
        <v>971</v>
      </c>
      <c r="B1048" s="1" t="s">
        <v>1012</v>
      </c>
      <c r="C1048" s="1" t="s">
        <v>1006</v>
      </c>
      <c r="D1048" s="1" t="s">
        <v>1053</v>
      </c>
      <c r="E1048" s="3" t="s">
        <v>642</v>
      </c>
      <c r="F1048" s="3" t="s">
        <v>7</v>
      </c>
      <c r="G1048" s="8">
        <v>3477</v>
      </c>
      <c r="H1048" s="9" t="s">
        <v>5</v>
      </c>
      <c r="I1048" s="1" t="str">
        <f>+IF(ISNA(VLOOKUP(E1048,'2015outdoor'!E:F,2,FALSE)),"",VLOOKUP(E1048,'2015outdoor'!E:F,2,FALSE))</f>
        <v>Yuma AZ</v>
      </c>
      <c r="J1048" s="8"/>
    </row>
    <row r="1049" spans="1:10" ht="15.75" thickBot="1" x14ac:dyDescent="0.3">
      <c r="A1049" s="1" t="s">
        <v>969</v>
      </c>
      <c r="B1049" s="1" t="s">
        <v>1010</v>
      </c>
      <c r="C1049" s="1" t="s">
        <v>1006</v>
      </c>
      <c r="D1049" s="1" t="s">
        <v>1053</v>
      </c>
      <c r="E1049" s="3" t="s">
        <v>936</v>
      </c>
      <c r="F1049" s="3" t="s">
        <v>7</v>
      </c>
      <c r="G1049" s="8">
        <v>4100</v>
      </c>
      <c r="H1049" s="9" t="s">
        <v>5</v>
      </c>
      <c r="I1049" s="1" t="str">
        <f>+IF(ISNA(VLOOKUP(E1049,'2015outdoor'!E:F,2,FALSE)),"",VLOOKUP(E1049,'2015outdoor'!E:F,2,FALSE))</f>
        <v/>
      </c>
      <c r="J1049" s="8"/>
    </row>
    <row r="1050" spans="1:10" ht="15.75" thickBot="1" x14ac:dyDescent="0.3">
      <c r="A1050" s="1" t="s">
        <v>972</v>
      </c>
      <c r="B1050" s="1" t="s">
        <v>1013</v>
      </c>
      <c r="C1050" s="1" t="s">
        <v>1006</v>
      </c>
      <c r="D1050" s="1" t="s">
        <v>1053</v>
      </c>
      <c r="E1050" s="3" t="s">
        <v>187</v>
      </c>
      <c r="F1050" s="3" t="s">
        <v>7</v>
      </c>
      <c r="G1050" s="8">
        <v>3000</v>
      </c>
      <c r="H1050" s="9" t="s">
        <v>5</v>
      </c>
      <c r="I1050" s="1" t="str">
        <f>+IF(ISNA(VLOOKUP(E1050,'2015outdoor'!E:F,2,FALSE)),"",VLOOKUP(E1050,'2015outdoor'!E:F,2,FALSE))</f>
        <v>Hickory NC</v>
      </c>
      <c r="J1050" s="8"/>
    </row>
    <row r="1051" spans="1:10" ht="15.75" thickBot="1" x14ac:dyDescent="0.3">
      <c r="A1051" s="1" t="s">
        <v>974</v>
      </c>
      <c r="B1051" s="1" t="s">
        <v>1015</v>
      </c>
      <c r="C1051" s="1" t="s">
        <v>1006</v>
      </c>
      <c r="D1051" s="1" t="s">
        <v>1053</v>
      </c>
      <c r="E1051" s="3" t="s">
        <v>813</v>
      </c>
      <c r="F1051" s="3" t="s">
        <v>7</v>
      </c>
      <c r="G1051" s="8">
        <v>3200</v>
      </c>
      <c r="H1051" s="9" t="s">
        <v>5</v>
      </c>
      <c r="I1051" s="1" t="str">
        <f>+IF(ISNA(VLOOKUP(E1051,'2015outdoor'!E:F,2,FALSE)),"",VLOOKUP(E1051,'2015outdoor'!E:F,2,FALSE))</f>
        <v/>
      </c>
      <c r="J1051" s="8"/>
    </row>
    <row r="1052" spans="1:10" ht="15.75" thickBot="1" x14ac:dyDescent="0.3">
      <c r="A1052" s="1" t="s">
        <v>745</v>
      </c>
      <c r="B1052" s="1" t="s">
        <v>1005</v>
      </c>
      <c r="C1052" s="1" t="s">
        <v>1006</v>
      </c>
      <c r="D1052" s="1" t="s">
        <v>1047</v>
      </c>
      <c r="E1052" s="3" t="s">
        <v>701</v>
      </c>
      <c r="F1052" s="3" t="s">
        <v>7</v>
      </c>
      <c r="G1052" s="8" t="s">
        <v>748</v>
      </c>
      <c r="H1052" s="9" t="s">
        <v>5</v>
      </c>
      <c r="I1052" s="1" t="str">
        <f>+IF(ISNA(VLOOKUP(E1052,'2015outdoor'!E:F,2,FALSE)),"",VLOOKUP(E1052,'2015outdoor'!E:F,2,FALSE))</f>
        <v>Columbus OH</v>
      </c>
      <c r="J1052" s="8"/>
    </row>
    <row r="1053" spans="1:10" ht="15.75" thickBot="1" x14ac:dyDescent="0.3">
      <c r="A1053" s="1" t="s">
        <v>757</v>
      </c>
      <c r="B1053" s="1" t="s">
        <v>1009</v>
      </c>
      <c r="C1053" s="1" t="s">
        <v>1006</v>
      </c>
      <c r="D1053" s="1" t="s">
        <v>1047</v>
      </c>
      <c r="E1053" s="3" t="s">
        <v>719</v>
      </c>
      <c r="F1053" s="3" t="s">
        <v>7</v>
      </c>
      <c r="G1053" s="8" t="s">
        <v>747</v>
      </c>
      <c r="H1053" s="9" t="s">
        <v>5</v>
      </c>
      <c r="I1053" s="1" t="str">
        <f>+IF(ISNA(VLOOKUP(E1053,'2015outdoor'!E:F,2,FALSE)),"",VLOOKUP(E1053,'2015outdoor'!E:F,2,FALSE))</f>
        <v/>
      </c>
      <c r="J1053" s="8"/>
    </row>
    <row r="1054" spans="1:10" ht="15.75" thickBot="1" x14ac:dyDescent="0.3">
      <c r="A1054" s="1" t="s">
        <v>764</v>
      </c>
      <c r="B1054" s="1" t="s">
        <v>1011</v>
      </c>
      <c r="C1054" s="1" t="s">
        <v>1006</v>
      </c>
      <c r="D1054" s="1" t="s">
        <v>1047</v>
      </c>
      <c r="E1054" s="3" t="s">
        <v>631</v>
      </c>
      <c r="F1054" s="3" t="s">
        <v>7</v>
      </c>
      <c r="G1054" s="8" t="s">
        <v>765</v>
      </c>
      <c r="H1054" s="9" t="s">
        <v>5</v>
      </c>
      <c r="I1054" s="1" t="str">
        <f>+IF(ISNA(VLOOKUP(E1054,'2015outdoor'!E:F,2,FALSE)),"",VLOOKUP(E1054,'2015outdoor'!E:F,2,FALSE))</f>
        <v>Sterling VA</v>
      </c>
      <c r="J1054" s="8"/>
    </row>
    <row r="1055" spans="1:10" ht="15.75" thickBot="1" x14ac:dyDescent="0.3">
      <c r="A1055" s="1" t="s">
        <v>752</v>
      </c>
      <c r="B1055" s="1" t="s">
        <v>1008</v>
      </c>
      <c r="C1055" s="1" t="s">
        <v>1006</v>
      </c>
      <c r="D1055" s="1" t="s">
        <v>1047</v>
      </c>
      <c r="E1055" s="3" t="s">
        <v>108</v>
      </c>
      <c r="F1055" s="3" t="s">
        <v>7</v>
      </c>
      <c r="G1055" s="8" t="s">
        <v>753</v>
      </c>
      <c r="H1055" s="9" t="s">
        <v>5</v>
      </c>
      <c r="I1055" s="1" t="str">
        <f>+IF(ISNA(VLOOKUP(E1055,'2015outdoor'!E:F,2,FALSE)),"",VLOOKUP(E1055,'2015outdoor'!E:F,2,FALSE))</f>
        <v/>
      </c>
      <c r="J1055" s="8"/>
    </row>
    <row r="1056" spans="1:10" ht="15.75" thickBot="1" x14ac:dyDescent="0.3">
      <c r="A1056" s="1" t="s">
        <v>762</v>
      </c>
      <c r="B1056" s="1" t="s">
        <v>1010</v>
      </c>
      <c r="C1056" s="1" t="s">
        <v>1007</v>
      </c>
      <c r="D1056" s="1" t="s">
        <v>1047</v>
      </c>
      <c r="E1056" s="3" t="s">
        <v>380</v>
      </c>
      <c r="F1056" s="3" t="s">
        <v>7</v>
      </c>
      <c r="G1056" s="8"/>
      <c r="H1056" s="9" t="s">
        <v>5</v>
      </c>
      <c r="I1056" s="1" t="str">
        <f>+IF(ISNA(VLOOKUP(E1056,'2015outdoor'!E:F,2,FALSE)),"",VLOOKUP(E1056,'2015outdoor'!E:F,2,FALSE))</f>
        <v>Corona del Mar CA</v>
      </c>
      <c r="J1056" s="8"/>
    </row>
    <row r="1057" spans="1:10" ht="15.75" thickBot="1" x14ac:dyDescent="0.3">
      <c r="A1057" s="1" t="s">
        <v>764</v>
      </c>
      <c r="B1057" s="1" t="s">
        <v>1011</v>
      </c>
      <c r="C1057" s="1" t="s">
        <v>1006</v>
      </c>
      <c r="D1057" s="1" t="s">
        <v>1047</v>
      </c>
      <c r="E1057" s="3" t="s">
        <v>766</v>
      </c>
      <c r="F1057" s="3" t="s">
        <v>7</v>
      </c>
      <c r="G1057" s="8"/>
      <c r="H1057" s="9" t="s">
        <v>5</v>
      </c>
      <c r="I1057" s="1" t="str">
        <f>+IF(ISNA(VLOOKUP(E1057,'2015outdoor'!E:F,2,FALSE)),"",VLOOKUP(E1057,'2015outdoor'!E:F,2,FALSE))</f>
        <v/>
      </c>
      <c r="J1057" s="8"/>
    </row>
    <row r="1058" spans="1:10" ht="15.75" thickBot="1" x14ac:dyDescent="0.3">
      <c r="A1058" s="1" t="s">
        <v>781</v>
      </c>
      <c r="B1058" s="1" t="s">
        <v>1016</v>
      </c>
      <c r="C1058" s="1" t="s">
        <v>1007</v>
      </c>
      <c r="D1058" s="1" t="s">
        <v>1047</v>
      </c>
      <c r="E1058" s="3" t="s">
        <v>350</v>
      </c>
      <c r="F1058" s="3" t="s">
        <v>7</v>
      </c>
      <c r="G1058" s="8" t="s">
        <v>782</v>
      </c>
      <c r="H1058" s="9" t="s">
        <v>5</v>
      </c>
      <c r="I1058" s="1" t="str">
        <f>+IF(ISNA(VLOOKUP(E1058,'2015outdoor'!E:F,2,FALSE)),"",VLOOKUP(E1058,'2015outdoor'!E:F,2,FALSE))</f>
        <v>Colorado Springs CO</v>
      </c>
      <c r="J1058" s="8"/>
    </row>
    <row r="1059" spans="1:10" ht="15.75" thickBot="1" x14ac:dyDescent="0.3">
      <c r="A1059" s="1" t="s">
        <v>770</v>
      </c>
      <c r="B1059" s="1" t="s">
        <v>1012</v>
      </c>
      <c r="C1059" s="1" t="s">
        <v>1006</v>
      </c>
      <c r="D1059" s="1" t="s">
        <v>1047</v>
      </c>
      <c r="E1059" s="3" t="s">
        <v>367</v>
      </c>
      <c r="F1059" s="3" t="s">
        <v>7</v>
      </c>
      <c r="G1059" s="8"/>
      <c r="H1059" s="9" t="s">
        <v>5</v>
      </c>
      <c r="I1059" s="1" t="str">
        <f>+IF(ISNA(VLOOKUP(E1059,'2015outdoor'!E:F,2,FALSE)),"",VLOOKUP(E1059,'2015outdoor'!E:F,2,FALSE))</f>
        <v>Austin TX</v>
      </c>
      <c r="J1059" s="8"/>
    </row>
    <row r="1060" spans="1:10" ht="15.75" thickBot="1" x14ac:dyDescent="0.3">
      <c r="A1060" s="1" t="s">
        <v>781</v>
      </c>
      <c r="B1060" s="1" t="s">
        <v>1016</v>
      </c>
      <c r="C1060" s="1" t="s">
        <v>1007</v>
      </c>
      <c r="D1060" s="1" t="s">
        <v>1047</v>
      </c>
      <c r="E1060" s="3" t="s">
        <v>100</v>
      </c>
      <c r="F1060" s="3" t="s">
        <v>7</v>
      </c>
      <c r="G1060" s="8" t="s">
        <v>602</v>
      </c>
      <c r="H1060" s="9" t="s">
        <v>5</v>
      </c>
      <c r="I1060" s="1" t="str">
        <f>+IF(ISNA(VLOOKUP(E1060,'2015outdoor'!E:F,2,FALSE)),"",VLOOKUP(E1060,'2015outdoor'!E:F,2,FALSE))</f>
        <v>Sunnyvale CA</v>
      </c>
      <c r="J1060" s="8"/>
    </row>
    <row r="1061" spans="1:10" ht="15.75" thickBot="1" x14ac:dyDescent="0.3">
      <c r="A1061" s="1" t="s">
        <v>781</v>
      </c>
      <c r="B1061" s="1" t="s">
        <v>1016</v>
      </c>
      <c r="C1061" s="1" t="s">
        <v>1007</v>
      </c>
      <c r="D1061" s="1" t="s">
        <v>1047</v>
      </c>
      <c r="E1061" s="3" t="s">
        <v>101</v>
      </c>
      <c r="F1061" s="3" t="s">
        <v>7</v>
      </c>
      <c r="G1061" s="8"/>
      <c r="H1061" s="9" t="s">
        <v>5</v>
      </c>
      <c r="I1061" s="1" t="str">
        <f>+IF(ISNA(VLOOKUP(E1061,'2015outdoor'!E:F,2,FALSE)),"",VLOOKUP(E1061,'2015outdoor'!E:F,2,FALSE))</f>
        <v/>
      </c>
      <c r="J1061" s="8"/>
    </row>
    <row r="1062" spans="1:10" ht="15.75" thickBot="1" x14ac:dyDescent="0.3">
      <c r="A1062" s="1" t="s">
        <v>767</v>
      </c>
      <c r="B1062" s="1" t="s">
        <v>1011</v>
      </c>
      <c r="C1062" s="1" t="s">
        <v>1007</v>
      </c>
      <c r="D1062" s="1" t="s">
        <v>1047</v>
      </c>
      <c r="E1062" s="3" t="s">
        <v>136</v>
      </c>
      <c r="F1062" s="3" t="s">
        <v>7</v>
      </c>
      <c r="G1062" s="8" t="s">
        <v>769</v>
      </c>
      <c r="H1062" s="9" t="s">
        <v>5</v>
      </c>
      <c r="I1062" s="1" t="str">
        <f>+IF(ISNA(VLOOKUP(E1062,'2015outdoor'!E:F,2,FALSE)),"",VLOOKUP(E1062,'2015outdoor'!E:F,2,FALSE))</f>
        <v/>
      </c>
      <c r="J1062" s="8"/>
    </row>
    <row r="1063" spans="1:10" ht="15.75" thickBot="1" x14ac:dyDescent="0.3">
      <c r="A1063" s="1" t="s">
        <v>756</v>
      </c>
      <c r="B1063" s="1" t="s">
        <v>1008</v>
      </c>
      <c r="C1063" s="1" t="s">
        <v>1007</v>
      </c>
      <c r="D1063" s="1" t="s">
        <v>1047</v>
      </c>
      <c r="E1063" s="3" t="s">
        <v>28</v>
      </c>
      <c r="F1063" s="3" t="s">
        <v>7</v>
      </c>
      <c r="G1063" s="8" t="s">
        <v>751</v>
      </c>
      <c r="H1063" s="9" t="s">
        <v>5</v>
      </c>
      <c r="I1063" s="1" t="str">
        <f>+IF(ISNA(VLOOKUP(E1063,'2015outdoor'!E:F,2,FALSE)),"",VLOOKUP(E1063,'2015outdoor'!E:F,2,FALSE))</f>
        <v>Jamestown OH</v>
      </c>
      <c r="J1063" s="8"/>
    </row>
    <row r="1064" spans="1:10" ht="15.75" thickBot="1" x14ac:dyDescent="0.3">
      <c r="A1064" s="1" t="s">
        <v>773</v>
      </c>
      <c r="B1064" s="1" t="s">
        <v>1013</v>
      </c>
      <c r="C1064" s="1" t="s">
        <v>1006</v>
      </c>
      <c r="D1064" s="1" t="s">
        <v>1047</v>
      </c>
      <c r="E1064" s="3" t="s">
        <v>70</v>
      </c>
      <c r="F1064" s="3" t="s">
        <v>7</v>
      </c>
      <c r="G1064" s="8" t="s">
        <v>774</v>
      </c>
      <c r="H1064" s="9" t="s">
        <v>5</v>
      </c>
      <c r="I1064" s="1" t="str">
        <f>+IF(ISNA(VLOOKUP(E1064,'2015outdoor'!E:F,2,FALSE)),"",VLOOKUP(E1064,'2015outdoor'!E:F,2,FALSE))</f>
        <v/>
      </c>
      <c r="J1064" s="8"/>
    </row>
    <row r="1065" spans="1:10" ht="15.75" thickBot="1" x14ac:dyDescent="0.3">
      <c r="A1065" s="1" t="s">
        <v>762</v>
      </c>
      <c r="B1065" s="1" t="s">
        <v>1010</v>
      </c>
      <c r="C1065" s="1" t="s">
        <v>1007</v>
      </c>
      <c r="D1065" s="1" t="s">
        <v>1047</v>
      </c>
      <c r="E1065" s="3" t="s">
        <v>168</v>
      </c>
      <c r="F1065" s="3" t="s">
        <v>7</v>
      </c>
      <c r="G1065" s="8"/>
      <c r="H1065" s="9" t="s">
        <v>5</v>
      </c>
      <c r="I1065" s="1" t="str">
        <f>+IF(ISNA(VLOOKUP(E1065,'2015outdoor'!E:F,2,FALSE)),"",VLOOKUP(E1065,'2015outdoor'!E:F,2,FALSE))</f>
        <v/>
      </c>
      <c r="J1065" s="8"/>
    </row>
    <row r="1066" spans="1:10" ht="15.75" thickBot="1" x14ac:dyDescent="0.3">
      <c r="A1066" s="1" t="s">
        <v>757</v>
      </c>
      <c r="B1066" s="1" t="s">
        <v>1009</v>
      </c>
      <c r="C1066" s="1" t="s">
        <v>1006</v>
      </c>
      <c r="D1066" s="1" t="s">
        <v>1047</v>
      </c>
      <c r="E1066" s="3" t="s">
        <v>617</v>
      </c>
      <c r="F1066" s="3" t="s">
        <v>7</v>
      </c>
      <c r="G1066" s="8" t="s">
        <v>758</v>
      </c>
      <c r="H1066" s="9" t="s">
        <v>5</v>
      </c>
      <c r="I1066" s="1" t="str">
        <f>+IF(ISNA(VLOOKUP(E1066,'2015outdoor'!E:F,2,FALSE)),"",VLOOKUP(E1066,'2015outdoor'!E:F,2,FALSE))</f>
        <v/>
      </c>
      <c r="J1066" s="8"/>
    </row>
    <row r="1067" spans="1:10" ht="15.75" thickBot="1" x14ac:dyDescent="0.3">
      <c r="A1067" s="1" t="s">
        <v>749</v>
      </c>
      <c r="B1067" s="1" t="s">
        <v>1005</v>
      </c>
      <c r="C1067" s="1" t="s">
        <v>1007</v>
      </c>
      <c r="D1067" s="1" t="s">
        <v>1047</v>
      </c>
      <c r="E1067" s="3" t="s">
        <v>16</v>
      </c>
      <c r="F1067" s="3" t="s">
        <v>7</v>
      </c>
      <c r="G1067" s="8" t="s">
        <v>750</v>
      </c>
      <c r="H1067" s="9" t="s">
        <v>5</v>
      </c>
      <c r="I1067" s="1" t="str">
        <f>+IF(ISNA(VLOOKUP(E1067,'2015outdoor'!E:F,2,FALSE)),"",VLOOKUP(E1067,'2015outdoor'!E:F,2,FALSE))</f>
        <v>Patchogue NY</v>
      </c>
      <c r="J1067" s="8"/>
    </row>
    <row r="1068" spans="1:10" ht="15.75" thickBot="1" x14ac:dyDescent="0.3">
      <c r="A1068" s="1" t="s">
        <v>762</v>
      </c>
      <c r="B1068" s="1" t="s">
        <v>1010</v>
      </c>
      <c r="C1068" s="1" t="s">
        <v>1007</v>
      </c>
      <c r="D1068" s="1" t="s">
        <v>1047</v>
      </c>
      <c r="E1068" s="3" t="s">
        <v>345</v>
      </c>
      <c r="F1068" s="3" t="s">
        <v>7</v>
      </c>
      <c r="G1068" s="8" t="s">
        <v>763</v>
      </c>
      <c r="H1068" s="9" t="s">
        <v>5</v>
      </c>
      <c r="I1068" s="1" t="str">
        <f>+IF(ISNA(VLOOKUP(E1068,'2015outdoor'!E:F,2,FALSE)),"",VLOOKUP(E1068,'2015outdoor'!E:F,2,FALSE))</f>
        <v/>
      </c>
      <c r="J1068" s="8"/>
    </row>
    <row r="1069" spans="1:10" ht="15.75" thickBot="1" x14ac:dyDescent="0.3">
      <c r="A1069" s="1" t="s">
        <v>771</v>
      </c>
      <c r="B1069" s="1" t="s">
        <v>1012</v>
      </c>
      <c r="C1069" s="1" t="s">
        <v>1007</v>
      </c>
      <c r="D1069" s="1" t="s">
        <v>1047</v>
      </c>
      <c r="E1069" s="3" t="s">
        <v>772</v>
      </c>
      <c r="F1069" s="3" t="s">
        <v>7</v>
      </c>
      <c r="G1069" s="8" t="s">
        <v>768</v>
      </c>
      <c r="H1069" s="9" t="s">
        <v>5</v>
      </c>
      <c r="I1069" s="1" t="str">
        <f>+IF(ISNA(VLOOKUP(E1069,'2015outdoor'!E:F,2,FALSE)),"",VLOOKUP(E1069,'2015outdoor'!E:F,2,FALSE))</f>
        <v>Northridge CA</v>
      </c>
      <c r="J1069" s="8"/>
    </row>
    <row r="1070" spans="1:10" ht="15.75" thickBot="1" x14ac:dyDescent="0.3">
      <c r="A1070" s="1" t="s">
        <v>776</v>
      </c>
      <c r="B1070" s="1" t="s">
        <v>1013</v>
      </c>
      <c r="C1070" s="1" t="s">
        <v>1007</v>
      </c>
      <c r="D1070" s="1" t="s">
        <v>1047</v>
      </c>
      <c r="E1070" s="3" t="s">
        <v>75</v>
      </c>
      <c r="F1070" s="3" t="s">
        <v>7</v>
      </c>
      <c r="G1070" s="8" t="s">
        <v>777</v>
      </c>
      <c r="H1070" s="9" t="s">
        <v>5</v>
      </c>
      <c r="I1070" s="1" t="str">
        <f>+IF(ISNA(VLOOKUP(E1070,'2015outdoor'!E:F,2,FALSE)),"",VLOOKUP(E1070,'2015outdoor'!E:F,2,FALSE))</f>
        <v>Kihei HI</v>
      </c>
      <c r="J1070" s="8"/>
    </row>
    <row r="1071" spans="1:10" ht="15.75" thickBot="1" x14ac:dyDescent="0.3">
      <c r="A1071" s="1" t="s">
        <v>761</v>
      </c>
      <c r="B1071" s="1" t="s">
        <v>1009</v>
      </c>
      <c r="C1071" s="1" t="s">
        <v>1007</v>
      </c>
      <c r="D1071" s="1" t="s">
        <v>1047</v>
      </c>
      <c r="E1071" s="3" t="s">
        <v>343</v>
      </c>
      <c r="F1071" s="3" t="s">
        <v>7</v>
      </c>
      <c r="G1071" s="8"/>
      <c r="H1071" s="9" t="s">
        <v>5</v>
      </c>
      <c r="I1071" s="1" t="str">
        <f>+IF(ISNA(VLOOKUP(E1071,'2015outdoor'!E:F,2,FALSE)),"",VLOOKUP(E1071,'2015outdoor'!E:F,2,FALSE))</f>
        <v>Lees Summit MO</v>
      </c>
      <c r="J1071" s="8"/>
    </row>
    <row r="1072" spans="1:10" ht="15.75" thickBot="1" x14ac:dyDescent="0.3">
      <c r="A1072" s="1" t="s">
        <v>773</v>
      </c>
      <c r="B1072" s="1" t="s">
        <v>1013</v>
      </c>
      <c r="C1072" s="1" t="s">
        <v>1006</v>
      </c>
      <c r="D1072" s="1" t="s">
        <v>1047</v>
      </c>
      <c r="E1072" s="3" t="s">
        <v>388</v>
      </c>
      <c r="F1072" s="3" t="s">
        <v>7</v>
      </c>
      <c r="G1072" s="8" t="s">
        <v>775</v>
      </c>
      <c r="H1072" s="9" t="s">
        <v>5</v>
      </c>
      <c r="I1072" s="1" t="str">
        <f>+IF(ISNA(VLOOKUP(E1072,'2015outdoor'!E:F,2,FALSE)),"",VLOOKUP(E1072,'2015outdoor'!E:F,2,FALSE))</f>
        <v>New York NY</v>
      </c>
      <c r="J1072" s="8"/>
    </row>
    <row r="1073" spans="1:10" ht="15.75" thickBot="1" x14ac:dyDescent="0.3">
      <c r="A1073" s="1" t="s">
        <v>761</v>
      </c>
      <c r="B1073" s="1" t="s">
        <v>1009</v>
      </c>
      <c r="C1073" s="1" t="s">
        <v>1007</v>
      </c>
      <c r="D1073" s="1" t="s">
        <v>1047</v>
      </c>
      <c r="E1073" s="3" t="s">
        <v>342</v>
      </c>
      <c r="F1073" s="3" t="s">
        <v>7</v>
      </c>
      <c r="G1073" s="8"/>
      <c r="H1073" s="9" t="s">
        <v>5</v>
      </c>
      <c r="I1073" s="1" t="str">
        <f>+IF(ISNA(VLOOKUP(E1073,'2015outdoor'!E:F,2,FALSE)),"",VLOOKUP(E1073,'2015outdoor'!E:F,2,FALSE))</f>
        <v>Sacramento CA</v>
      </c>
      <c r="J1073" s="8"/>
    </row>
    <row r="1074" spans="1:10" ht="15.75" thickBot="1" x14ac:dyDescent="0.3">
      <c r="A1074" s="1" t="s">
        <v>752</v>
      </c>
      <c r="B1074" s="1" t="s">
        <v>1008</v>
      </c>
      <c r="C1074" s="1" t="s">
        <v>1006</v>
      </c>
      <c r="D1074" s="1" t="s">
        <v>1047</v>
      </c>
      <c r="E1074" s="3" t="s">
        <v>709</v>
      </c>
      <c r="F1074" s="3" t="s">
        <v>7</v>
      </c>
      <c r="G1074" s="8" t="s">
        <v>602</v>
      </c>
      <c r="H1074" s="9" t="s">
        <v>5</v>
      </c>
      <c r="I1074" s="1" t="str">
        <f>+IF(ISNA(VLOOKUP(E1074,'2015outdoor'!E:F,2,FALSE)),"",VLOOKUP(E1074,'2015outdoor'!E:F,2,FALSE))</f>
        <v/>
      </c>
      <c r="J1074" s="8"/>
    </row>
    <row r="1075" spans="1:10" ht="15.75" thickBot="1" x14ac:dyDescent="0.3">
      <c r="A1075" s="1" t="s">
        <v>757</v>
      </c>
      <c r="B1075" s="1" t="s">
        <v>1009</v>
      </c>
      <c r="C1075" s="1" t="s">
        <v>1006</v>
      </c>
      <c r="D1075" s="1" t="s">
        <v>1047</v>
      </c>
      <c r="E1075" s="3" t="s">
        <v>479</v>
      </c>
      <c r="F1075" s="3" t="s">
        <v>7</v>
      </c>
      <c r="G1075" s="8" t="s">
        <v>759</v>
      </c>
      <c r="H1075" s="9" t="s">
        <v>5</v>
      </c>
      <c r="I1075" s="1" t="str">
        <f>+IF(ISNA(VLOOKUP(E1075,'2015outdoor'!E:F,2,FALSE)),"",VLOOKUP(E1075,'2015outdoor'!E:F,2,FALSE))</f>
        <v/>
      </c>
      <c r="J1075" s="8"/>
    </row>
    <row r="1076" spans="1:10" ht="15.75" thickBot="1" x14ac:dyDescent="0.3">
      <c r="A1076" s="1" t="s">
        <v>820</v>
      </c>
      <c r="B1076" s="1" t="s">
        <v>1009</v>
      </c>
      <c r="C1076" s="1" t="s">
        <v>1006</v>
      </c>
      <c r="D1076" s="1" t="s">
        <v>1049</v>
      </c>
      <c r="E1076" s="3" t="s">
        <v>821</v>
      </c>
      <c r="F1076" s="3" t="s">
        <v>7</v>
      </c>
      <c r="G1076" s="8" t="s">
        <v>822</v>
      </c>
      <c r="H1076" s="9" t="s">
        <v>5</v>
      </c>
      <c r="I1076" s="1" t="str">
        <f>+IF(ISNA(VLOOKUP(E1076,'2015outdoor'!E:F,2,FALSE)),"",VLOOKUP(E1076,'2015outdoor'!E:F,2,FALSE))</f>
        <v/>
      </c>
      <c r="J1076" s="8"/>
    </row>
    <row r="1077" spans="1:10" ht="15.75" thickBot="1" x14ac:dyDescent="0.3">
      <c r="A1077" s="1" t="s">
        <v>835</v>
      </c>
      <c r="B1077" s="1" t="s">
        <v>1013</v>
      </c>
      <c r="C1077" s="1" t="s">
        <v>1006</v>
      </c>
      <c r="D1077" s="1" t="s">
        <v>1049</v>
      </c>
      <c r="E1077" s="3" t="s">
        <v>836</v>
      </c>
      <c r="F1077" s="3" t="s">
        <v>7</v>
      </c>
      <c r="G1077" s="8" t="s">
        <v>837</v>
      </c>
      <c r="H1077" s="9" t="s">
        <v>5</v>
      </c>
      <c r="I1077" s="1" t="str">
        <f>+IF(ISNA(VLOOKUP(E1077,'2015outdoor'!E:F,2,FALSE)),"",VLOOKUP(E1077,'2015outdoor'!E:F,2,FALSE))</f>
        <v/>
      </c>
      <c r="J1077" s="8"/>
    </row>
    <row r="1078" spans="1:10" ht="15.75" thickBot="1" x14ac:dyDescent="0.3">
      <c r="A1078" s="1" t="s">
        <v>828</v>
      </c>
      <c r="B1078" s="1" t="s">
        <v>1011</v>
      </c>
      <c r="C1078" s="1" t="s">
        <v>1007</v>
      </c>
      <c r="D1078" s="1" t="s">
        <v>1049</v>
      </c>
      <c r="E1078" s="3" t="s">
        <v>787</v>
      </c>
      <c r="F1078" s="3" t="s">
        <v>7</v>
      </c>
      <c r="G1078" s="8" t="s">
        <v>829</v>
      </c>
      <c r="H1078" s="9" t="s">
        <v>5</v>
      </c>
      <c r="I1078" s="1" t="str">
        <f>+IF(ISNA(VLOOKUP(E1078,'2015outdoor'!E:F,2,FALSE)),"",VLOOKUP(E1078,'2015outdoor'!E:F,2,FALSE))</f>
        <v>Lockhart TX</v>
      </c>
      <c r="J1078" s="8"/>
    </row>
    <row r="1079" spans="1:10" ht="15.75" thickBot="1" x14ac:dyDescent="0.3">
      <c r="A1079" s="1" t="s">
        <v>835</v>
      </c>
      <c r="B1079" s="1" t="s">
        <v>1013</v>
      </c>
      <c r="C1079" s="1" t="s">
        <v>1006</v>
      </c>
      <c r="D1079" s="1" t="s">
        <v>1049</v>
      </c>
      <c r="E1079" s="3" t="s">
        <v>801</v>
      </c>
      <c r="F1079" s="3" t="s">
        <v>7</v>
      </c>
      <c r="G1079" s="8" t="s">
        <v>760</v>
      </c>
      <c r="H1079" s="9" t="s">
        <v>5</v>
      </c>
      <c r="I1079" s="1" t="str">
        <f>+IF(ISNA(VLOOKUP(E1079,'2015outdoor'!E:F,2,FALSE)),"",VLOOKUP(E1079,'2015outdoor'!E:F,2,FALSE))</f>
        <v>Exton PA</v>
      </c>
      <c r="J1079" s="8"/>
    </row>
    <row r="1080" spans="1:10" ht="15.75" thickBot="1" x14ac:dyDescent="0.3">
      <c r="A1080" s="1" t="s">
        <v>830</v>
      </c>
      <c r="B1080" s="1" t="s">
        <v>1012</v>
      </c>
      <c r="C1080" s="1" t="s">
        <v>1006</v>
      </c>
      <c r="D1080" s="1" t="s">
        <v>1049</v>
      </c>
      <c r="E1080" s="3" t="s">
        <v>831</v>
      </c>
      <c r="F1080" s="3" t="s">
        <v>7</v>
      </c>
      <c r="G1080" s="8" t="s">
        <v>602</v>
      </c>
      <c r="H1080" s="9" t="s">
        <v>5</v>
      </c>
      <c r="I1080" s="1" t="str">
        <f>+IF(ISNA(VLOOKUP(E1080,'2015outdoor'!E:F,2,FALSE)),"",VLOOKUP(E1080,'2015outdoor'!E:F,2,FALSE))</f>
        <v/>
      </c>
      <c r="J1080" s="8"/>
    </row>
    <row r="1081" spans="1:10" ht="15.75" thickBot="1" x14ac:dyDescent="0.3">
      <c r="A1081" s="1" t="s">
        <v>818</v>
      </c>
      <c r="B1081" s="1" t="s">
        <v>1008</v>
      </c>
      <c r="C1081" s="1" t="s">
        <v>1007</v>
      </c>
      <c r="D1081" s="1" t="s">
        <v>1049</v>
      </c>
      <c r="E1081" s="3" t="s">
        <v>819</v>
      </c>
      <c r="F1081" s="3" t="s">
        <v>7</v>
      </c>
      <c r="G1081" s="8"/>
      <c r="H1081" s="9" t="s">
        <v>5</v>
      </c>
      <c r="I1081" s="1" t="str">
        <f>+IF(ISNA(VLOOKUP(E1081,'2015outdoor'!E:F,2,FALSE)),"",VLOOKUP(E1081,'2015outdoor'!E:F,2,FALSE))</f>
        <v/>
      </c>
      <c r="J1081" s="8"/>
    </row>
    <row r="1082" spans="1:10" ht="15.75" thickBot="1" x14ac:dyDescent="0.3">
      <c r="A1082" s="1" t="s">
        <v>847</v>
      </c>
      <c r="B1082" s="1" t="s">
        <v>1016</v>
      </c>
      <c r="C1082" s="1" t="s">
        <v>1007</v>
      </c>
      <c r="D1082" s="1" t="s">
        <v>1049</v>
      </c>
      <c r="E1082" s="3" t="s">
        <v>101</v>
      </c>
      <c r="F1082" s="3" t="s">
        <v>7</v>
      </c>
      <c r="G1082" s="8"/>
      <c r="H1082" s="9" t="s">
        <v>5</v>
      </c>
      <c r="I1082" s="1" t="str">
        <f>+IF(ISNA(VLOOKUP(E1082,'2015outdoor'!E:F,2,FALSE)),"",VLOOKUP(E1082,'2015outdoor'!E:F,2,FALSE))</f>
        <v/>
      </c>
      <c r="J1082" s="8"/>
    </row>
    <row r="1083" spans="1:10" ht="15.75" thickBot="1" x14ac:dyDescent="0.3">
      <c r="A1083" s="1" t="s">
        <v>839</v>
      </c>
      <c r="B1083" s="1" t="s">
        <v>1014</v>
      </c>
      <c r="C1083" s="1" t="s">
        <v>1006</v>
      </c>
      <c r="D1083" s="1" t="s">
        <v>1049</v>
      </c>
      <c r="E1083" s="3" t="s">
        <v>841</v>
      </c>
      <c r="F1083" s="3" t="s">
        <v>7</v>
      </c>
      <c r="G1083" s="8" t="s">
        <v>842</v>
      </c>
      <c r="H1083" s="9" t="s">
        <v>5</v>
      </c>
      <c r="I1083" s="1" t="str">
        <f>+IF(ISNA(VLOOKUP(E1083,'2015outdoor'!E:F,2,FALSE)),"",VLOOKUP(E1083,'2015outdoor'!E:F,2,FALSE))</f>
        <v/>
      </c>
      <c r="J1083" s="8"/>
    </row>
    <row r="1084" spans="1:10" ht="15.75" thickBot="1" x14ac:dyDescent="0.3">
      <c r="A1084" s="1" t="s">
        <v>830</v>
      </c>
      <c r="B1084" s="1" t="s">
        <v>1012</v>
      </c>
      <c r="C1084" s="1" t="s">
        <v>1006</v>
      </c>
      <c r="D1084" s="1" t="s">
        <v>1049</v>
      </c>
      <c r="E1084" s="3" t="s">
        <v>832</v>
      </c>
      <c r="F1084" s="3" t="s">
        <v>7</v>
      </c>
      <c r="G1084" s="8" t="s">
        <v>747</v>
      </c>
      <c r="H1084" s="9" t="s">
        <v>5</v>
      </c>
      <c r="I1084" s="1" t="str">
        <f>+IF(ISNA(VLOOKUP(E1084,'2015outdoor'!E:F,2,FALSE)),"",VLOOKUP(E1084,'2015outdoor'!E:F,2,FALSE))</f>
        <v>San Marino CA</v>
      </c>
      <c r="J1084" s="8"/>
    </row>
    <row r="1085" spans="1:10" ht="15.75" thickBot="1" x14ac:dyDescent="0.3">
      <c r="A1085" s="1" t="s">
        <v>830</v>
      </c>
      <c r="B1085" s="1" t="s">
        <v>1012</v>
      </c>
      <c r="C1085" s="1" t="s">
        <v>1006</v>
      </c>
      <c r="D1085" s="1" t="s">
        <v>1049</v>
      </c>
      <c r="E1085" s="3" t="s">
        <v>792</v>
      </c>
      <c r="F1085" s="3" t="s">
        <v>7</v>
      </c>
      <c r="G1085" s="8" t="s">
        <v>833</v>
      </c>
      <c r="H1085" s="9" t="s">
        <v>5</v>
      </c>
      <c r="I1085" s="1" t="str">
        <f>+IF(ISNA(VLOOKUP(E1085,'2015outdoor'!E:F,2,FALSE)),"",VLOOKUP(E1085,'2015outdoor'!E:F,2,FALSE))</f>
        <v/>
      </c>
      <c r="J1085" s="8"/>
    </row>
    <row r="1086" spans="1:10" ht="15.75" thickBot="1" x14ac:dyDescent="0.3">
      <c r="A1086" s="1" t="s">
        <v>845</v>
      </c>
      <c r="B1086" s="1" t="s">
        <v>1015</v>
      </c>
      <c r="C1086" s="1" t="s">
        <v>1007</v>
      </c>
      <c r="D1086" s="1" t="s">
        <v>1049</v>
      </c>
      <c r="E1086" s="3" t="s">
        <v>94</v>
      </c>
      <c r="F1086" s="3" t="s">
        <v>7</v>
      </c>
      <c r="G1086" s="8" t="s">
        <v>846</v>
      </c>
      <c r="H1086" s="9" t="s">
        <v>5</v>
      </c>
      <c r="I1086" s="1" t="str">
        <f>+IF(ISNA(VLOOKUP(E1086,'2015outdoor'!E:F,2,FALSE)),"",VLOOKUP(E1086,'2015outdoor'!E:F,2,FALSE))</f>
        <v>Norwalk CT</v>
      </c>
      <c r="J1086" s="8"/>
    </row>
    <row r="1087" spans="1:10" ht="15.75" thickBot="1" x14ac:dyDescent="0.3">
      <c r="A1087" s="1" t="s">
        <v>824</v>
      </c>
      <c r="B1087" s="1" t="s">
        <v>1010</v>
      </c>
      <c r="C1087" s="1" t="s">
        <v>1007</v>
      </c>
      <c r="D1087" s="1" t="s">
        <v>1049</v>
      </c>
      <c r="E1087" s="3" t="s">
        <v>381</v>
      </c>
      <c r="F1087" s="3" t="s">
        <v>7</v>
      </c>
      <c r="G1087" s="8" t="s">
        <v>602</v>
      </c>
      <c r="H1087" s="9" t="s">
        <v>5</v>
      </c>
      <c r="I1087" s="1" t="str">
        <f>+IF(ISNA(VLOOKUP(E1087,'2015outdoor'!E:F,2,FALSE)),"",VLOOKUP(E1087,'2015outdoor'!E:F,2,FALSE))</f>
        <v>District Heights MD</v>
      </c>
      <c r="J1087" s="8"/>
    </row>
    <row r="1088" spans="1:10" ht="15.75" thickBot="1" x14ac:dyDescent="0.3">
      <c r="A1088" s="1" t="s">
        <v>843</v>
      </c>
      <c r="B1088" s="1" t="s">
        <v>1015</v>
      </c>
      <c r="C1088" s="1" t="s">
        <v>1006</v>
      </c>
      <c r="D1088" s="1" t="s">
        <v>1049</v>
      </c>
      <c r="E1088" s="3" t="s">
        <v>844</v>
      </c>
      <c r="F1088" s="3" t="s">
        <v>7</v>
      </c>
      <c r="G1088" s="8" t="s">
        <v>747</v>
      </c>
      <c r="H1088" s="9" t="s">
        <v>5</v>
      </c>
      <c r="I1088" s="1" t="str">
        <f>+IF(ISNA(VLOOKUP(E1088,'2015outdoor'!E:F,2,FALSE)),"",VLOOKUP(E1088,'2015outdoor'!E:F,2,FALSE))</f>
        <v/>
      </c>
      <c r="J1088" s="8"/>
    </row>
    <row r="1089" spans="1:10" ht="15.75" thickBot="1" x14ac:dyDescent="0.3">
      <c r="A1089" s="1" t="s">
        <v>830</v>
      </c>
      <c r="B1089" s="1" t="s">
        <v>1012</v>
      </c>
      <c r="C1089" s="1" t="s">
        <v>1006</v>
      </c>
      <c r="D1089" s="1" t="s">
        <v>1049</v>
      </c>
      <c r="E1089" s="3" t="s">
        <v>642</v>
      </c>
      <c r="F1089" s="3" t="s">
        <v>7</v>
      </c>
      <c r="G1089" s="8" t="s">
        <v>834</v>
      </c>
      <c r="H1089" s="9" t="s">
        <v>5</v>
      </c>
      <c r="I1089" s="1" t="str">
        <f>+IF(ISNA(VLOOKUP(E1089,'2015outdoor'!E:F,2,FALSE)),"",VLOOKUP(E1089,'2015outdoor'!E:F,2,FALSE))</f>
        <v>Yuma AZ</v>
      </c>
      <c r="J1089" s="8"/>
    </row>
    <row r="1090" spans="1:10" ht="15.75" thickBot="1" x14ac:dyDescent="0.3">
      <c r="A1090" s="1" t="s">
        <v>839</v>
      </c>
      <c r="B1090" s="1" t="s">
        <v>1014</v>
      </c>
      <c r="C1090" s="1" t="s">
        <v>1006</v>
      </c>
      <c r="D1090" s="1" t="s">
        <v>1049</v>
      </c>
      <c r="E1090" s="3" t="s">
        <v>840</v>
      </c>
      <c r="F1090" s="3" t="s">
        <v>7</v>
      </c>
      <c r="G1090" s="8" t="s">
        <v>823</v>
      </c>
      <c r="H1090" s="9" t="s">
        <v>5</v>
      </c>
      <c r="I1090" s="1" t="str">
        <f>+IF(ISNA(VLOOKUP(E1090,'2015outdoor'!E:F,2,FALSE)),"",VLOOKUP(E1090,'2015outdoor'!E:F,2,FALSE))</f>
        <v>Naples FL</v>
      </c>
      <c r="J1090" s="8"/>
    </row>
    <row r="1091" spans="1:10" ht="15.75" thickBot="1" x14ac:dyDescent="0.3">
      <c r="A1091" s="1" t="s">
        <v>835</v>
      </c>
      <c r="B1091" s="1" t="s">
        <v>1013</v>
      </c>
      <c r="C1091" s="1" t="s">
        <v>1006</v>
      </c>
      <c r="D1091" s="1" t="s">
        <v>1049</v>
      </c>
      <c r="E1091" s="3" t="s">
        <v>187</v>
      </c>
      <c r="F1091" s="3" t="s">
        <v>7</v>
      </c>
      <c r="G1091" s="8" t="s">
        <v>838</v>
      </c>
      <c r="H1091" s="9" t="s">
        <v>5</v>
      </c>
      <c r="I1091" s="1" t="str">
        <f>+IF(ISNA(VLOOKUP(E1091,'2015outdoor'!E:F,2,FALSE)),"",VLOOKUP(E1091,'2015outdoor'!E:F,2,FALSE))</f>
        <v>Hickory NC</v>
      </c>
      <c r="J1091" s="8"/>
    </row>
    <row r="1092" spans="1:10" ht="15.75" thickBot="1" x14ac:dyDescent="0.3">
      <c r="A1092" s="1" t="s">
        <v>825</v>
      </c>
      <c r="B1092" s="1" t="s">
        <v>1011</v>
      </c>
      <c r="C1092" s="1" t="s">
        <v>1006</v>
      </c>
      <c r="D1092" s="1" t="s">
        <v>1049</v>
      </c>
      <c r="E1092" s="3" t="s">
        <v>826</v>
      </c>
      <c r="F1092" s="3" t="s">
        <v>7</v>
      </c>
      <c r="G1092" s="8" t="s">
        <v>827</v>
      </c>
      <c r="H1092" s="9" t="s">
        <v>5</v>
      </c>
      <c r="I1092" s="1" t="str">
        <f>+IF(ISNA(VLOOKUP(E1092,'2015outdoor'!E:F,2,FALSE)),"",VLOOKUP(E1092,'2015outdoor'!E:F,2,FALSE))</f>
        <v>Hingham MA</v>
      </c>
      <c r="J1092" s="8"/>
    </row>
    <row r="1093" spans="1:10" ht="15.75" thickBot="1" x14ac:dyDescent="0.3">
      <c r="A1093" s="1" t="s">
        <v>843</v>
      </c>
      <c r="B1093" s="1" t="s">
        <v>1015</v>
      </c>
      <c r="C1093" s="1" t="s">
        <v>1006</v>
      </c>
      <c r="D1093" s="1" t="s">
        <v>1049</v>
      </c>
      <c r="E1093" s="3" t="s">
        <v>813</v>
      </c>
      <c r="F1093" s="3" t="s">
        <v>7</v>
      </c>
      <c r="G1093" s="8" t="s">
        <v>753</v>
      </c>
      <c r="H1093" s="9" t="s">
        <v>5</v>
      </c>
      <c r="I1093" s="1" t="str">
        <f>+IF(ISNA(VLOOKUP(E1093,'2015outdoor'!E:F,2,FALSE)),"",VLOOKUP(E1093,'2015outdoor'!E:F,2,FALSE))</f>
        <v/>
      </c>
      <c r="J1093" s="8"/>
    </row>
  </sheetData>
  <autoFilter ref="A1:K1093"/>
  <sortState ref="A2:I1093">
    <sortCondition ref="D2:D1093"/>
    <sortCondition ref="E2:E1093"/>
    <sortCondition ref="F2:F109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3"/>
  <sheetViews>
    <sheetView workbookViewId="0"/>
  </sheetViews>
  <sheetFormatPr defaultColWidth="16.85546875" defaultRowHeight="15" x14ac:dyDescent="0.25"/>
  <cols>
    <col min="1" max="1" width="32.85546875" style="1" bestFit="1" customWidth="1"/>
    <col min="2" max="2" width="6.7109375" style="1" bestFit="1" customWidth="1"/>
    <col min="3" max="3" width="8" style="1" bestFit="1" customWidth="1"/>
    <col min="4" max="4" width="20.7109375" style="1" bestFit="1" customWidth="1"/>
    <col min="5" max="5" width="27.28515625" style="1" bestFit="1" customWidth="1"/>
    <col min="6" max="6" width="24.42578125" style="1" bestFit="1" customWidth="1"/>
    <col min="7" max="7" width="10.7109375" style="5" bestFit="1" customWidth="1"/>
    <col min="8" max="8" width="9.5703125" style="1" bestFit="1" customWidth="1"/>
    <col min="9" max="16384" width="16.85546875" style="1"/>
  </cols>
  <sheetData>
    <row r="1" spans="1:9" ht="15.75" thickBot="1" x14ac:dyDescent="0.3">
      <c r="A1" s="1" t="s">
        <v>1004</v>
      </c>
      <c r="B1" s="1" t="s">
        <v>1018</v>
      </c>
      <c r="C1" s="4" t="s">
        <v>1019</v>
      </c>
      <c r="D1" s="4" t="s">
        <v>1020</v>
      </c>
      <c r="E1" s="2" t="s">
        <v>1</v>
      </c>
      <c r="F1" s="2" t="s">
        <v>2</v>
      </c>
      <c r="G1" s="6" t="s">
        <v>3</v>
      </c>
      <c r="H1" s="7" t="s">
        <v>4</v>
      </c>
      <c r="I1" s="26" t="s">
        <v>3175</v>
      </c>
    </row>
    <row r="2" spans="1:9" ht="15.75" thickBot="1" x14ac:dyDescent="0.3">
      <c r="A2" s="1" t="s">
        <v>697</v>
      </c>
      <c r="B2" s="1" t="s">
        <v>1005</v>
      </c>
      <c r="C2" s="1" t="s">
        <v>1006</v>
      </c>
      <c r="D2" s="1" t="s">
        <v>1046</v>
      </c>
      <c r="E2" s="3" t="s">
        <v>701</v>
      </c>
      <c r="F2" s="3" t="s">
        <v>7</v>
      </c>
      <c r="G2" s="8" t="s">
        <v>702</v>
      </c>
      <c r="H2" s="9" t="s">
        <v>5</v>
      </c>
      <c r="I2" s="1" t="str">
        <f>+IF(ISNA(VLOOKUP(E2,'2015outdoor'!E:F,2,FALSE)),"",VLOOKUP(E2,'2015outdoor'!E:F,2,FALSE))</f>
        <v>Columbus OH</v>
      </c>
    </row>
    <row r="3" spans="1:9" ht="15.75" thickBot="1" x14ac:dyDescent="0.3">
      <c r="A3" s="1" t="s">
        <v>745</v>
      </c>
      <c r="B3" s="1" t="s">
        <v>1005</v>
      </c>
      <c r="C3" s="1" t="s">
        <v>1006</v>
      </c>
      <c r="D3" s="1" t="s">
        <v>1047</v>
      </c>
      <c r="E3" s="3" t="s">
        <v>701</v>
      </c>
      <c r="F3" s="3" t="s">
        <v>7</v>
      </c>
      <c r="G3" s="8" t="s">
        <v>748</v>
      </c>
      <c r="H3" s="9" t="s">
        <v>5</v>
      </c>
      <c r="I3" s="1" t="str">
        <f>+IF(ISNA(VLOOKUP(E3,'2015outdoor'!E:F,2,FALSE)),"",VLOOKUP(E3,'2015outdoor'!E:F,2,FALSE))</f>
        <v>Columbus OH</v>
      </c>
    </row>
    <row r="4" spans="1:9" ht="15.75" thickBot="1" x14ac:dyDescent="0.3">
      <c r="A4" s="1" t="s">
        <v>0</v>
      </c>
      <c r="B4" s="1" t="s">
        <v>1005</v>
      </c>
      <c r="C4" s="1" t="s">
        <v>1006</v>
      </c>
      <c r="D4" s="1" t="s">
        <v>1021</v>
      </c>
      <c r="E4" s="3" t="s">
        <v>10</v>
      </c>
      <c r="F4" s="3" t="s">
        <v>7</v>
      </c>
      <c r="G4" s="12">
        <v>11.5</v>
      </c>
      <c r="H4" s="9" t="s">
        <v>5</v>
      </c>
      <c r="I4" s="1" t="str">
        <f>+IF(ISNA(VLOOKUP(E4,'2015outdoor'!E:F,2,FALSE)),"",VLOOKUP(E4,'2015outdoor'!E:F,2,FALSE))</f>
        <v/>
      </c>
    </row>
    <row r="5" spans="1:9" ht="15.75" thickBot="1" x14ac:dyDescent="0.3">
      <c r="A5" s="1" t="s">
        <v>697</v>
      </c>
      <c r="B5" s="1" t="s">
        <v>1005</v>
      </c>
      <c r="C5" s="1" t="s">
        <v>1006</v>
      </c>
      <c r="D5" s="1" t="s">
        <v>1046</v>
      </c>
      <c r="E5" s="3" t="s">
        <v>10</v>
      </c>
      <c r="F5" s="3" t="s">
        <v>7</v>
      </c>
      <c r="G5" s="8" t="s">
        <v>703</v>
      </c>
      <c r="H5" s="9" t="s">
        <v>5</v>
      </c>
      <c r="I5" s="1" t="str">
        <f>+IF(ISNA(VLOOKUP(E5,'2015outdoor'!E:F,2,FALSE)),"",VLOOKUP(E5,'2015outdoor'!E:F,2,FALSE))</f>
        <v/>
      </c>
    </row>
    <row r="6" spans="1:9" ht="15.75" thickBot="1" x14ac:dyDescent="0.3">
      <c r="A6" s="1" t="s">
        <v>103</v>
      </c>
      <c r="B6" s="1" t="s">
        <v>1005</v>
      </c>
      <c r="C6" s="1" t="s">
        <v>1006</v>
      </c>
      <c r="D6" s="1" t="s">
        <v>1022</v>
      </c>
      <c r="E6" s="3" t="s">
        <v>104</v>
      </c>
      <c r="F6" s="3" t="s">
        <v>7</v>
      </c>
      <c r="G6" s="12">
        <v>21.8</v>
      </c>
      <c r="H6" s="9" t="s">
        <v>5</v>
      </c>
      <c r="I6" s="1" t="str">
        <f>+IF(ISNA(VLOOKUP(E6,'2015outdoor'!E:F,2,FALSE)),"",VLOOKUP(E6,'2015outdoor'!E:F,2,FALSE))</f>
        <v>Peoria IL</v>
      </c>
    </row>
    <row r="7" spans="1:9" ht="15.75" thickBot="1" x14ac:dyDescent="0.3">
      <c r="A7" s="1" t="s">
        <v>149</v>
      </c>
      <c r="B7" s="1" t="s">
        <v>1005</v>
      </c>
      <c r="C7" s="1" t="s">
        <v>1006</v>
      </c>
      <c r="D7" s="1" t="s">
        <v>1023</v>
      </c>
      <c r="E7" s="3" t="s">
        <v>104</v>
      </c>
      <c r="F7" s="3" t="s">
        <v>7</v>
      </c>
      <c r="G7" s="12">
        <v>48</v>
      </c>
      <c r="H7" s="9" t="s">
        <v>5</v>
      </c>
      <c r="I7" s="1" t="str">
        <f>+IF(ISNA(VLOOKUP(E7,'2015outdoor'!E:F,2,FALSE)),"",VLOOKUP(E7,'2015outdoor'!E:F,2,FALSE))</f>
        <v>Peoria IL</v>
      </c>
    </row>
    <row r="8" spans="1:9" ht="15.75" thickBot="1" x14ac:dyDescent="0.3">
      <c r="A8" s="1" t="s">
        <v>490</v>
      </c>
      <c r="B8" s="1" t="s">
        <v>1005</v>
      </c>
      <c r="C8" s="1" t="s">
        <v>1006</v>
      </c>
      <c r="D8" s="1" t="s">
        <v>1038</v>
      </c>
      <c r="E8" s="3" t="s">
        <v>104</v>
      </c>
      <c r="F8" s="3" t="s">
        <v>7</v>
      </c>
      <c r="G8" s="12">
        <v>48</v>
      </c>
      <c r="H8" s="9" t="s">
        <v>5</v>
      </c>
      <c r="I8" s="1" t="str">
        <f>+IF(ISNA(VLOOKUP(E8,'2015outdoor'!E:F,2,FALSE)),"",VLOOKUP(E8,'2015outdoor'!E:F,2,FALSE))</f>
        <v>Peoria IL</v>
      </c>
    </row>
    <row r="9" spans="1:9" ht="15.75" thickBot="1" x14ac:dyDescent="0.3">
      <c r="A9" s="1" t="s">
        <v>0</v>
      </c>
      <c r="B9" s="1" t="s">
        <v>1005</v>
      </c>
      <c r="C9" s="1" t="s">
        <v>1006</v>
      </c>
      <c r="D9" s="1" t="s">
        <v>1021</v>
      </c>
      <c r="E9" s="3" t="s">
        <v>9</v>
      </c>
      <c r="F9" s="3" t="s">
        <v>7</v>
      </c>
      <c r="G9" s="12">
        <v>10.6</v>
      </c>
      <c r="H9" s="9" t="s">
        <v>5</v>
      </c>
      <c r="I9" s="1" t="str">
        <f>+IF(ISNA(VLOOKUP(E9,'2015outdoor'!E:F,2,FALSE)),"",VLOOKUP(E9,'2015outdoor'!E:F,2,FALSE))</f>
        <v/>
      </c>
    </row>
    <row r="10" spans="1:9" ht="15.75" thickBot="1" x14ac:dyDescent="0.3">
      <c r="A10" s="1" t="s">
        <v>103</v>
      </c>
      <c r="B10" s="1" t="s">
        <v>1005</v>
      </c>
      <c r="C10" s="1" t="s">
        <v>1006</v>
      </c>
      <c r="D10" s="1" t="s">
        <v>1022</v>
      </c>
      <c r="E10" s="3" t="s">
        <v>9</v>
      </c>
      <c r="F10" s="3" t="s">
        <v>7</v>
      </c>
      <c r="G10" s="12">
        <v>21.6</v>
      </c>
      <c r="H10" s="9" t="s">
        <v>5</v>
      </c>
      <c r="I10" s="1" t="str">
        <f>+IF(ISNA(VLOOKUP(E10,'2015outdoor'!E:F,2,FALSE)),"",VLOOKUP(E10,'2015outdoor'!E:F,2,FALSE))</f>
        <v/>
      </c>
    </row>
    <row r="11" spans="1:9" ht="15.75" thickBot="1" x14ac:dyDescent="0.3">
      <c r="A11" s="1" t="s">
        <v>473</v>
      </c>
      <c r="B11" s="1" t="s">
        <v>1005</v>
      </c>
      <c r="C11" s="1" t="s">
        <v>1006</v>
      </c>
      <c r="D11" s="1" t="s">
        <v>1037</v>
      </c>
      <c r="E11" s="3" t="s">
        <v>9</v>
      </c>
      <c r="F11" s="3" t="s">
        <v>7</v>
      </c>
      <c r="G11" s="12">
        <v>10.6</v>
      </c>
      <c r="H11" s="9" t="s">
        <v>5</v>
      </c>
      <c r="I11" s="1" t="str">
        <f>+IF(ISNA(VLOOKUP(E11,'2015outdoor'!E:F,2,FALSE)),"",VLOOKUP(E11,'2015outdoor'!E:F,2,FALSE))</f>
        <v/>
      </c>
    </row>
    <row r="12" spans="1:9" ht="15.75" thickBot="1" x14ac:dyDescent="0.3">
      <c r="A12" s="1" t="s">
        <v>490</v>
      </c>
      <c r="B12" s="1" t="s">
        <v>1005</v>
      </c>
      <c r="C12" s="1" t="s">
        <v>1006</v>
      </c>
      <c r="D12" s="1" t="s">
        <v>1038</v>
      </c>
      <c r="E12" s="3" t="s">
        <v>9</v>
      </c>
      <c r="F12" s="3" t="s">
        <v>7</v>
      </c>
      <c r="G12" s="12">
        <v>49</v>
      </c>
      <c r="H12" s="9" t="s">
        <v>5</v>
      </c>
      <c r="I12" s="1" t="str">
        <f>+IF(ISNA(VLOOKUP(E12,'2015outdoor'!E:F,2,FALSE)),"",VLOOKUP(E12,'2015outdoor'!E:F,2,FALSE))</f>
        <v/>
      </c>
    </row>
    <row r="13" spans="1:9" ht="15.75" thickBot="1" x14ac:dyDescent="0.3">
      <c r="A13" s="1" t="s">
        <v>0</v>
      </c>
      <c r="B13" s="1" t="s">
        <v>1005</v>
      </c>
      <c r="C13" s="1" t="s">
        <v>1006</v>
      </c>
      <c r="D13" s="1" t="s">
        <v>1021</v>
      </c>
      <c r="E13" s="3" t="s">
        <v>6</v>
      </c>
      <c r="F13" s="3" t="s">
        <v>7</v>
      </c>
      <c r="G13" s="12">
        <v>10.98</v>
      </c>
      <c r="H13" s="9" t="s">
        <v>5</v>
      </c>
      <c r="I13" s="1" t="str">
        <f>+IF(ISNA(VLOOKUP(E13,'2015outdoor'!E:F,2,FALSE)),"",VLOOKUP(E13,'2015outdoor'!E:F,2,FALSE))</f>
        <v/>
      </c>
    </row>
    <row r="14" spans="1:9" ht="15.75" thickBot="1" x14ac:dyDescent="0.3">
      <c r="A14" s="1" t="s">
        <v>103</v>
      </c>
      <c r="B14" s="1" t="s">
        <v>1005</v>
      </c>
      <c r="C14" s="1" t="s">
        <v>1006</v>
      </c>
      <c r="D14" s="1" t="s">
        <v>1022</v>
      </c>
      <c r="E14" s="3" t="s">
        <v>6</v>
      </c>
      <c r="F14" s="3" t="s">
        <v>7</v>
      </c>
      <c r="G14" s="12">
        <v>23.89</v>
      </c>
      <c r="H14" s="9" t="s">
        <v>5</v>
      </c>
      <c r="I14" s="1" t="str">
        <f>+IF(ISNA(VLOOKUP(E14,'2015outdoor'!E:F,2,FALSE)),"",VLOOKUP(E14,'2015outdoor'!E:F,2,FALSE))</f>
        <v/>
      </c>
    </row>
    <row r="15" spans="1:9" ht="15.75" thickBot="1" x14ac:dyDescent="0.3">
      <c r="A15" s="1" t="s">
        <v>149</v>
      </c>
      <c r="B15" s="1" t="s">
        <v>1005</v>
      </c>
      <c r="C15" s="1" t="s">
        <v>1006</v>
      </c>
      <c r="D15" s="1" t="s">
        <v>1023</v>
      </c>
      <c r="E15" s="3" t="s">
        <v>6</v>
      </c>
      <c r="F15" s="3" t="s">
        <v>7</v>
      </c>
      <c r="G15" s="12">
        <v>52.02</v>
      </c>
      <c r="H15" s="9" t="s">
        <v>5</v>
      </c>
      <c r="I15" s="1" t="str">
        <f>+IF(ISNA(VLOOKUP(E15,'2015outdoor'!E:F,2,FALSE)),"",VLOOKUP(E15,'2015outdoor'!E:F,2,FALSE))</f>
        <v/>
      </c>
    </row>
    <row r="16" spans="1:9" ht="15.75" thickBot="1" x14ac:dyDescent="0.3">
      <c r="A16" s="1" t="s">
        <v>473</v>
      </c>
      <c r="B16" s="1" t="s">
        <v>1005</v>
      </c>
      <c r="C16" s="1" t="s">
        <v>1006</v>
      </c>
      <c r="D16" s="1" t="s">
        <v>1037</v>
      </c>
      <c r="E16" s="3" t="s">
        <v>6</v>
      </c>
      <c r="F16" s="3" t="s">
        <v>7</v>
      </c>
      <c r="G16" s="12"/>
      <c r="H16" s="9" t="s">
        <v>5</v>
      </c>
      <c r="I16" s="1" t="str">
        <f>+IF(ISNA(VLOOKUP(E16,'2015outdoor'!E:F,2,FALSE)),"",VLOOKUP(E16,'2015outdoor'!E:F,2,FALSE))</f>
        <v/>
      </c>
    </row>
    <row r="17" spans="1:9" ht="15.75" thickBot="1" x14ac:dyDescent="0.3">
      <c r="A17" s="1" t="s">
        <v>490</v>
      </c>
      <c r="B17" s="1" t="s">
        <v>1005</v>
      </c>
      <c r="C17" s="1" t="s">
        <v>1006</v>
      </c>
      <c r="D17" s="1" t="s">
        <v>1038</v>
      </c>
      <c r="E17" s="3" t="s">
        <v>6</v>
      </c>
      <c r="F17" s="3" t="s">
        <v>7</v>
      </c>
      <c r="G17" s="12"/>
      <c r="H17" s="9" t="s">
        <v>5</v>
      </c>
      <c r="I17" s="1" t="str">
        <f>+IF(ISNA(VLOOKUP(E17,'2015outdoor'!E:F,2,FALSE)),"",VLOOKUP(E17,'2015outdoor'!E:F,2,FALSE))</f>
        <v/>
      </c>
    </row>
    <row r="18" spans="1:9" ht="15.75" thickBot="1" x14ac:dyDescent="0.3">
      <c r="A18" s="1" t="s">
        <v>0</v>
      </c>
      <c r="B18" s="1" t="s">
        <v>1005</v>
      </c>
      <c r="C18" s="1" t="s">
        <v>1006</v>
      </c>
      <c r="D18" s="1" t="s">
        <v>1021</v>
      </c>
      <c r="E18" s="3" t="s">
        <v>8</v>
      </c>
      <c r="F18" s="3" t="s">
        <v>7</v>
      </c>
      <c r="G18" s="12">
        <v>11.3</v>
      </c>
      <c r="H18" s="9" t="s">
        <v>5</v>
      </c>
      <c r="I18" s="1" t="str">
        <f>+IF(ISNA(VLOOKUP(E18,'2015outdoor'!E:F,2,FALSE)),"",VLOOKUP(E18,'2015outdoor'!E:F,2,FALSE))</f>
        <v/>
      </c>
    </row>
    <row r="19" spans="1:9" ht="15.75" thickBot="1" x14ac:dyDescent="0.3">
      <c r="A19" s="1" t="s">
        <v>149</v>
      </c>
      <c r="B19" s="1" t="s">
        <v>1005</v>
      </c>
      <c r="C19" s="1" t="s">
        <v>1006</v>
      </c>
      <c r="D19" s="1" t="s">
        <v>1023</v>
      </c>
      <c r="E19" s="3" t="s">
        <v>8</v>
      </c>
      <c r="F19" s="3" t="s">
        <v>7</v>
      </c>
      <c r="G19" s="12">
        <v>51.5</v>
      </c>
      <c r="H19" s="9" t="s">
        <v>5</v>
      </c>
      <c r="I19" s="1" t="str">
        <f>+IF(ISNA(VLOOKUP(E19,'2015outdoor'!E:F,2,FALSE)),"",VLOOKUP(E19,'2015outdoor'!E:F,2,FALSE))</f>
        <v/>
      </c>
    </row>
    <row r="20" spans="1:9" ht="15.75" thickBot="1" x14ac:dyDescent="0.3">
      <c r="A20" s="1" t="s">
        <v>473</v>
      </c>
      <c r="B20" s="1" t="s">
        <v>1005</v>
      </c>
      <c r="C20" s="1" t="s">
        <v>1006</v>
      </c>
      <c r="D20" s="1" t="s">
        <v>1037</v>
      </c>
      <c r="E20" s="3" t="s">
        <v>8</v>
      </c>
      <c r="F20" s="3" t="s">
        <v>7</v>
      </c>
      <c r="G20" s="12">
        <v>11.3</v>
      </c>
      <c r="H20" s="9" t="s">
        <v>5</v>
      </c>
      <c r="I20" s="1" t="str">
        <f>+IF(ISNA(VLOOKUP(E20,'2015outdoor'!E:F,2,FALSE)),"",VLOOKUP(E20,'2015outdoor'!E:F,2,FALSE))</f>
        <v/>
      </c>
    </row>
    <row r="21" spans="1:9" ht="15.75" thickBot="1" x14ac:dyDescent="0.3">
      <c r="A21" s="1" t="s">
        <v>490</v>
      </c>
      <c r="B21" s="1" t="s">
        <v>1005</v>
      </c>
      <c r="C21" s="1" t="s">
        <v>1006</v>
      </c>
      <c r="D21" s="1" t="s">
        <v>1038</v>
      </c>
      <c r="E21" s="3" t="s">
        <v>8</v>
      </c>
      <c r="F21" s="3" t="s">
        <v>7</v>
      </c>
      <c r="G21" s="12">
        <v>51.5</v>
      </c>
      <c r="H21" s="9" t="s">
        <v>5</v>
      </c>
      <c r="I21" s="1" t="str">
        <f>+IF(ISNA(VLOOKUP(E21,'2015outdoor'!E:F,2,FALSE)),"",VLOOKUP(E21,'2015outdoor'!E:F,2,FALSE))</f>
        <v/>
      </c>
    </row>
    <row r="22" spans="1:9" ht="15.75" thickBot="1" x14ac:dyDescent="0.3">
      <c r="A22" s="1" t="s">
        <v>473</v>
      </c>
      <c r="B22" s="1" t="s">
        <v>1005</v>
      </c>
      <c r="C22" s="1" t="s">
        <v>1006</v>
      </c>
      <c r="D22" s="1" t="s">
        <v>1037</v>
      </c>
      <c r="E22" s="3" t="s">
        <v>474</v>
      </c>
      <c r="F22" s="3" t="s">
        <v>7</v>
      </c>
      <c r="G22" s="12">
        <v>12</v>
      </c>
      <c r="H22" s="9" t="s">
        <v>5</v>
      </c>
      <c r="I22" s="1" t="str">
        <f>+IF(ISNA(VLOOKUP(E22,'2015outdoor'!E:F,2,FALSE)),"",VLOOKUP(E22,'2015outdoor'!E:F,2,FALSE))</f>
        <v>Houston TX</v>
      </c>
    </row>
    <row r="23" spans="1:9" ht="15.75" thickBot="1" x14ac:dyDescent="0.3">
      <c r="A23" s="1" t="s">
        <v>697</v>
      </c>
      <c r="B23" s="1" t="s">
        <v>1005</v>
      </c>
      <c r="C23" s="1" t="s">
        <v>1006</v>
      </c>
      <c r="D23" s="1" t="s">
        <v>1046</v>
      </c>
      <c r="E23" s="3" t="s">
        <v>474</v>
      </c>
      <c r="F23" s="3" t="s">
        <v>7</v>
      </c>
      <c r="G23" s="8" t="s">
        <v>699</v>
      </c>
      <c r="H23" s="9" t="s">
        <v>5</v>
      </c>
      <c r="I23" s="1" t="str">
        <f>+IF(ISNA(VLOOKUP(E23,'2015outdoor'!E:F,2,FALSE)),"",VLOOKUP(E23,'2015outdoor'!E:F,2,FALSE))</f>
        <v>Houston TX</v>
      </c>
    </row>
    <row r="24" spans="1:9" ht="15.75" thickBot="1" x14ac:dyDescent="0.3">
      <c r="A24" s="1" t="s">
        <v>244</v>
      </c>
      <c r="B24" s="1" t="s">
        <v>1005</v>
      </c>
      <c r="C24" s="1" t="s">
        <v>1006</v>
      </c>
      <c r="D24" s="1" t="s">
        <v>1025</v>
      </c>
      <c r="E24" s="3" t="s">
        <v>245</v>
      </c>
      <c r="F24" s="3" t="s">
        <v>7</v>
      </c>
      <c r="G24" s="13">
        <v>3.1249999999999997E-3</v>
      </c>
      <c r="H24" s="9" t="s">
        <v>5</v>
      </c>
      <c r="I24" s="1" t="str">
        <f>+IF(ISNA(VLOOKUP(E24,'2015outdoor'!E:F,2,FALSE)),"",VLOOKUP(E24,'2015outdoor'!E:F,2,FALSE))</f>
        <v/>
      </c>
    </row>
    <row r="25" spans="1:9" ht="15.75" thickBot="1" x14ac:dyDescent="0.3">
      <c r="A25" s="1" t="s">
        <v>149</v>
      </c>
      <c r="B25" s="1" t="s">
        <v>1005</v>
      </c>
      <c r="C25" s="1" t="s">
        <v>1006</v>
      </c>
      <c r="D25" s="1" t="s">
        <v>1023</v>
      </c>
      <c r="E25" s="3" t="s">
        <v>150</v>
      </c>
      <c r="F25" s="3" t="s">
        <v>7</v>
      </c>
      <c r="G25" s="12">
        <v>51.52</v>
      </c>
      <c r="H25" s="9" t="s">
        <v>5</v>
      </c>
      <c r="I25" s="1" t="str">
        <f>+IF(ISNA(VLOOKUP(E25,'2015outdoor'!E:F,2,FALSE)),"",VLOOKUP(E25,'2015outdoor'!E:F,2,FALSE))</f>
        <v>Laguna Niguel CA</v>
      </c>
    </row>
    <row r="26" spans="1:9" ht="15.75" thickBot="1" x14ac:dyDescent="0.3">
      <c r="A26" s="1" t="s">
        <v>197</v>
      </c>
      <c r="B26" s="1" t="s">
        <v>1005</v>
      </c>
      <c r="C26" s="1" t="s">
        <v>1006</v>
      </c>
      <c r="D26" s="1" t="s">
        <v>1024</v>
      </c>
      <c r="E26" s="3" t="s">
        <v>150</v>
      </c>
      <c r="F26" s="3" t="s">
        <v>7</v>
      </c>
      <c r="G26" s="13">
        <v>1.4189814814814814E-3</v>
      </c>
      <c r="H26" s="9" t="s">
        <v>5</v>
      </c>
      <c r="I26" s="1" t="str">
        <f>+IF(ISNA(VLOOKUP(E26,'2015outdoor'!E:F,2,FALSE)),"",VLOOKUP(E26,'2015outdoor'!E:F,2,FALSE))</f>
        <v>Laguna Niguel CA</v>
      </c>
    </row>
    <row r="27" spans="1:9" ht="15.75" thickBot="1" x14ac:dyDescent="0.3">
      <c r="A27" s="1" t="s">
        <v>473</v>
      </c>
      <c r="B27" s="1" t="s">
        <v>1005</v>
      </c>
      <c r="C27" s="1" t="s">
        <v>1006</v>
      </c>
      <c r="D27" s="1" t="s">
        <v>1037</v>
      </c>
      <c r="E27" s="3" t="s">
        <v>150</v>
      </c>
      <c r="F27" s="3" t="s">
        <v>7</v>
      </c>
      <c r="G27" s="12">
        <v>11.4</v>
      </c>
      <c r="H27" s="9" t="s">
        <v>5</v>
      </c>
      <c r="I27" s="1" t="str">
        <f>+IF(ISNA(VLOOKUP(E27,'2015outdoor'!E:F,2,FALSE)),"",VLOOKUP(E27,'2015outdoor'!E:F,2,FALSE))</f>
        <v>Laguna Niguel CA</v>
      </c>
    </row>
    <row r="28" spans="1:9" ht="15.75" thickBot="1" x14ac:dyDescent="0.3">
      <c r="A28" s="1" t="s">
        <v>490</v>
      </c>
      <c r="B28" s="1" t="s">
        <v>1005</v>
      </c>
      <c r="C28" s="1" t="s">
        <v>1006</v>
      </c>
      <c r="D28" s="1" t="s">
        <v>1038</v>
      </c>
      <c r="E28" s="3" t="s">
        <v>150</v>
      </c>
      <c r="F28" s="3" t="s">
        <v>7</v>
      </c>
      <c r="G28" s="12">
        <v>51.52</v>
      </c>
      <c r="H28" s="9" t="s">
        <v>5</v>
      </c>
      <c r="I28" s="1" t="str">
        <f>+IF(ISNA(VLOOKUP(E28,'2015outdoor'!E:F,2,FALSE)),"",VLOOKUP(E28,'2015outdoor'!E:F,2,FALSE))</f>
        <v>Laguna Niguel CA</v>
      </c>
    </row>
    <row r="29" spans="1:9" ht="15.75" thickBot="1" x14ac:dyDescent="0.3">
      <c r="A29" s="1" t="s">
        <v>594</v>
      </c>
      <c r="B29" s="1" t="s">
        <v>1005</v>
      </c>
      <c r="C29" s="1" t="s">
        <v>1006</v>
      </c>
      <c r="D29" s="1" t="s">
        <v>1044</v>
      </c>
      <c r="E29" s="3" t="s">
        <v>599</v>
      </c>
      <c r="F29" s="3" t="s">
        <v>7</v>
      </c>
      <c r="G29" s="8" t="s">
        <v>600</v>
      </c>
      <c r="H29" s="9" t="s">
        <v>5</v>
      </c>
      <c r="I29" s="1" t="str">
        <f>+IF(ISNA(VLOOKUP(E29,'2015outdoor'!E:F,2,FALSE)),"",VLOOKUP(E29,'2015outdoor'!E:F,2,FALSE))</f>
        <v/>
      </c>
    </row>
    <row r="30" spans="1:9" ht="15.75" thickBot="1" x14ac:dyDescent="0.3">
      <c r="A30" s="1" t="s">
        <v>848</v>
      </c>
      <c r="B30" s="1" t="s">
        <v>1005</v>
      </c>
      <c r="C30" s="1" t="s">
        <v>1006</v>
      </c>
      <c r="D30" s="1" t="s">
        <v>1050</v>
      </c>
      <c r="E30" s="3" t="s">
        <v>850</v>
      </c>
      <c r="F30" s="3" t="s">
        <v>7</v>
      </c>
      <c r="G30" s="8" t="s">
        <v>851</v>
      </c>
      <c r="H30" s="9" t="s">
        <v>5</v>
      </c>
      <c r="I30" s="1" t="str">
        <f>+IF(ISNA(VLOOKUP(E30,'2015outdoor'!E:F,2,FALSE)),"",VLOOKUP(E30,'2015outdoor'!E:F,2,FALSE))</f>
        <v/>
      </c>
    </row>
    <row r="31" spans="1:9" ht="15.75" thickBot="1" x14ac:dyDescent="0.3">
      <c r="A31" s="1" t="s">
        <v>697</v>
      </c>
      <c r="B31" s="1" t="s">
        <v>1005</v>
      </c>
      <c r="C31" s="1" t="s">
        <v>1006</v>
      </c>
      <c r="D31" s="1" t="s">
        <v>1046</v>
      </c>
      <c r="E31" s="3" t="s">
        <v>704</v>
      </c>
      <c r="F31" s="3" t="s">
        <v>7</v>
      </c>
      <c r="G31" s="8" t="s">
        <v>705</v>
      </c>
      <c r="H31" s="9" t="s">
        <v>5</v>
      </c>
      <c r="I31" s="1" t="str">
        <f>+IF(ISNA(VLOOKUP(E31,'2015outdoor'!E:F,2,FALSE)),"",VLOOKUP(E31,'2015outdoor'!E:F,2,FALSE))</f>
        <v/>
      </c>
    </row>
    <row r="32" spans="1:9" ht="15.75" thickBot="1" x14ac:dyDescent="0.3">
      <c r="A32" s="1" t="s">
        <v>18</v>
      </c>
      <c r="B32" s="1" t="s">
        <v>1008</v>
      </c>
      <c r="C32" s="1" t="s">
        <v>1006</v>
      </c>
      <c r="D32" s="1" t="s">
        <v>1021</v>
      </c>
      <c r="E32" s="3" t="s">
        <v>24</v>
      </c>
      <c r="F32" s="3" t="s">
        <v>7</v>
      </c>
      <c r="G32" s="12">
        <v>11.7</v>
      </c>
      <c r="H32" s="9" t="s">
        <v>5</v>
      </c>
      <c r="I32" s="1" t="str">
        <f>+IF(ISNA(VLOOKUP(E32,'2015outdoor'!E:F,2,FALSE)),"",VLOOKUP(E32,'2015outdoor'!E:F,2,FALSE))</f>
        <v/>
      </c>
    </row>
    <row r="33" spans="1:9" ht="15.75" thickBot="1" x14ac:dyDescent="0.3">
      <c r="A33" s="1" t="s">
        <v>107</v>
      </c>
      <c r="B33" s="1" t="s">
        <v>1008</v>
      </c>
      <c r="C33" s="1" t="s">
        <v>1006</v>
      </c>
      <c r="D33" s="1" t="s">
        <v>1022</v>
      </c>
      <c r="E33" s="3" t="s">
        <v>24</v>
      </c>
      <c r="F33" s="3" t="s">
        <v>7</v>
      </c>
      <c r="G33" s="12">
        <v>25.5</v>
      </c>
      <c r="H33" s="9" t="s">
        <v>5</v>
      </c>
      <c r="I33" s="1" t="str">
        <f>+IF(ISNA(VLOOKUP(E33,'2015outdoor'!E:F,2,FALSE)),"",VLOOKUP(E33,'2015outdoor'!E:F,2,FALSE))</f>
        <v/>
      </c>
    </row>
    <row r="34" spans="1:9" ht="15.75" thickBot="1" x14ac:dyDescent="0.3">
      <c r="A34" s="1" t="s">
        <v>18</v>
      </c>
      <c r="B34" s="1" t="s">
        <v>1008</v>
      </c>
      <c r="C34" s="1" t="s">
        <v>1006</v>
      </c>
      <c r="D34" s="1" t="s">
        <v>1021</v>
      </c>
      <c r="E34" s="3" t="s">
        <v>22</v>
      </c>
      <c r="F34" s="3" t="s">
        <v>7</v>
      </c>
      <c r="G34" s="12">
        <v>12.01</v>
      </c>
      <c r="H34" s="9" t="s">
        <v>5</v>
      </c>
      <c r="I34" s="1" t="str">
        <f>+IF(ISNA(VLOOKUP(E34,'2015outdoor'!E:F,2,FALSE)),"",VLOOKUP(E34,'2015outdoor'!E:F,2,FALSE))</f>
        <v>Weston FL</v>
      </c>
    </row>
    <row r="35" spans="1:9" ht="15.75" thickBot="1" x14ac:dyDescent="0.3">
      <c r="A35" s="1" t="s">
        <v>107</v>
      </c>
      <c r="B35" s="1" t="s">
        <v>1008</v>
      </c>
      <c r="C35" s="1" t="s">
        <v>1006</v>
      </c>
      <c r="D35" s="1" t="s">
        <v>1022</v>
      </c>
      <c r="E35" s="3" t="s">
        <v>22</v>
      </c>
      <c r="F35" s="3" t="s">
        <v>7</v>
      </c>
      <c r="G35" s="12">
        <v>24.5</v>
      </c>
      <c r="H35" s="9" t="s">
        <v>5</v>
      </c>
      <c r="I35" s="1" t="str">
        <f>+IF(ISNA(VLOOKUP(E35,'2015outdoor'!E:F,2,FALSE)),"",VLOOKUP(E35,'2015outdoor'!E:F,2,FALSE))</f>
        <v>Weston FL</v>
      </c>
    </row>
    <row r="36" spans="1:9" ht="15.75" thickBot="1" x14ac:dyDescent="0.3">
      <c r="A36" s="1" t="s">
        <v>18</v>
      </c>
      <c r="B36" s="1" t="s">
        <v>1008</v>
      </c>
      <c r="C36" s="1" t="s">
        <v>1006</v>
      </c>
      <c r="D36" s="1" t="s">
        <v>1021</v>
      </c>
      <c r="E36" s="3" t="s">
        <v>19</v>
      </c>
      <c r="F36" s="3" t="s">
        <v>7</v>
      </c>
      <c r="G36" s="12">
        <v>12.4</v>
      </c>
      <c r="H36" s="9" t="s">
        <v>5</v>
      </c>
      <c r="I36" s="1" t="str">
        <f>+IF(ISNA(VLOOKUP(E36,'2015outdoor'!E:F,2,FALSE)),"",VLOOKUP(E36,'2015outdoor'!E:F,2,FALSE))</f>
        <v/>
      </c>
    </row>
    <row r="37" spans="1:9" ht="15.75" thickBot="1" x14ac:dyDescent="0.3">
      <c r="A37" s="1" t="s">
        <v>107</v>
      </c>
      <c r="B37" s="1" t="s">
        <v>1008</v>
      </c>
      <c r="C37" s="1" t="s">
        <v>1006</v>
      </c>
      <c r="D37" s="1" t="s">
        <v>1022</v>
      </c>
      <c r="E37" s="3" t="s">
        <v>19</v>
      </c>
      <c r="F37" s="3" t="s">
        <v>7</v>
      </c>
      <c r="G37" s="12">
        <v>25.5</v>
      </c>
      <c r="H37" s="9" t="s">
        <v>5</v>
      </c>
      <c r="I37" s="1" t="str">
        <f>+IF(ISNA(VLOOKUP(E37,'2015outdoor'!E:F,2,FALSE)),"",VLOOKUP(E37,'2015outdoor'!E:F,2,FALSE))</f>
        <v/>
      </c>
    </row>
    <row r="38" spans="1:9" ht="15.75" thickBot="1" x14ac:dyDescent="0.3">
      <c r="A38" s="1" t="s">
        <v>18</v>
      </c>
      <c r="B38" s="1" t="s">
        <v>1008</v>
      </c>
      <c r="C38" s="1" t="s">
        <v>1006</v>
      </c>
      <c r="D38" s="1" t="s">
        <v>1021</v>
      </c>
      <c r="E38" s="3" t="s">
        <v>21</v>
      </c>
      <c r="F38" s="3" t="s">
        <v>7</v>
      </c>
      <c r="G38" s="12">
        <v>11.03</v>
      </c>
      <c r="H38" s="9" t="s">
        <v>5</v>
      </c>
      <c r="I38" s="1" t="str">
        <f>+IF(ISNA(VLOOKUP(E38,'2015outdoor'!E:F,2,FALSE)),"",VLOOKUP(E38,'2015outdoor'!E:F,2,FALSE))</f>
        <v>New York NY</v>
      </c>
    </row>
    <row r="39" spans="1:9" ht="15.75" thickBot="1" x14ac:dyDescent="0.3">
      <c r="A39" s="1" t="s">
        <v>107</v>
      </c>
      <c r="B39" s="1" t="s">
        <v>1008</v>
      </c>
      <c r="C39" s="1" t="s">
        <v>1006</v>
      </c>
      <c r="D39" s="1" t="s">
        <v>1022</v>
      </c>
      <c r="E39" s="3" t="s">
        <v>21</v>
      </c>
      <c r="F39" s="3" t="s">
        <v>7</v>
      </c>
      <c r="G39" s="12">
        <v>23.03</v>
      </c>
      <c r="H39" s="9" t="s">
        <v>5</v>
      </c>
      <c r="I39" s="1" t="str">
        <f>+IF(ISNA(VLOOKUP(E39,'2015outdoor'!E:F,2,FALSE)),"",VLOOKUP(E39,'2015outdoor'!E:F,2,FALSE))</f>
        <v>New York NY</v>
      </c>
    </row>
    <row r="40" spans="1:9" ht="15.75" thickBot="1" x14ac:dyDescent="0.3">
      <c r="A40" s="1" t="s">
        <v>153</v>
      </c>
      <c r="B40" s="1" t="s">
        <v>1008</v>
      </c>
      <c r="C40" s="1" t="s">
        <v>1006</v>
      </c>
      <c r="D40" s="1" t="s">
        <v>1023</v>
      </c>
      <c r="E40" s="3" t="s">
        <v>21</v>
      </c>
      <c r="F40" s="3" t="s">
        <v>7</v>
      </c>
      <c r="G40" s="12">
        <v>53</v>
      </c>
      <c r="H40" s="9" t="s">
        <v>5</v>
      </c>
      <c r="I40" s="1" t="str">
        <f>+IF(ISNA(VLOOKUP(E40,'2015outdoor'!E:F,2,FALSE)),"",VLOOKUP(E40,'2015outdoor'!E:F,2,FALSE))</f>
        <v>New York NY</v>
      </c>
    </row>
    <row r="41" spans="1:9" ht="15.75" thickBot="1" x14ac:dyDescent="0.3">
      <c r="A41" s="1" t="s">
        <v>476</v>
      </c>
      <c r="B41" s="1" t="s">
        <v>1008</v>
      </c>
      <c r="C41" s="1" t="s">
        <v>1006</v>
      </c>
      <c r="D41" s="1" t="s">
        <v>1037</v>
      </c>
      <c r="E41" s="3" t="s">
        <v>21</v>
      </c>
      <c r="F41" s="3" t="s">
        <v>7</v>
      </c>
      <c r="G41" s="12">
        <v>11.03</v>
      </c>
      <c r="H41" s="9" t="s">
        <v>5</v>
      </c>
      <c r="I41" s="1" t="str">
        <f>+IF(ISNA(VLOOKUP(E41,'2015outdoor'!E:F,2,FALSE)),"",VLOOKUP(E41,'2015outdoor'!E:F,2,FALSE))</f>
        <v>New York NY</v>
      </c>
    </row>
    <row r="42" spans="1:9" ht="15.75" thickBot="1" x14ac:dyDescent="0.3">
      <c r="A42" s="1" t="s">
        <v>491</v>
      </c>
      <c r="B42" s="1" t="s">
        <v>1008</v>
      </c>
      <c r="C42" s="1" t="s">
        <v>1006</v>
      </c>
      <c r="D42" s="1" t="s">
        <v>1038</v>
      </c>
      <c r="E42" s="3" t="s">
        <v>21</v>
      </c>
      <c r="F42" s="3" t="s">
        <v>7</v>
      </c>
      <c r="G42" s="12">
        <v>51</v>
      </c>
      <c r="H42" s="9" t="s">
        <v>5</v>
      </c>
      <c r="I42" s="1" t="str">
        <f>+IF(ISNA(VLOOKUP(E42,'2015outdoor'!E:F,2,FALSE)),"",VLOOKUP(E42,'2015outdoor'!E:F,2,FALSE))</f>
        <v>New York NY</v>
      </c>
    </row>
    <row r="43" spans="1:9" ht="15.75" thickBot="1" x14ac:dyDescent="0.3">
      <c r="A43" s="1" t="s">
        <v>153</v>
      </c>
      <c r="B43" s="1" t="s">
        <v>1008</v>
      </c>
      <c r="C43" s="1" t="s">
        <v>1006</v>
      </c>
      <c r="D43" s="1" t="s">
        <v>1023</v>
      </c>
      <c r="E43" s="3" t="s">
        <v>154</v>
      </c>
      <c r="F43" s="3" t="s">
        <v>7</v>
      </c>
      <c r="G43" s="12">
        <v>52.8</v>
      </c>
      <c r="H43" s="9" t="s">
        <v>5</v>
      </c>
      <c r="I43" s="1" t="str">
        <f>+IF(ISNA(VLOOKUP(E43,'2015outdoor'!E:F,2,FALSE)),"",VLOOKUP(E43,'2015outdoor'!E:F,2,FALSE))</f>
        <v/>
      </c>
    </row>
    <row r="44" spans="1:9" ht="15.75" thickBot="1" x14ac:dyDescent="0.3">
      <c r="A44" s="1" t="s">
        <v>393</v>
      </c>
      <c r="B44" s="1" t="s">
        <v>1008</v>
      </c>
      <c r="C44" s="1" t="s">
        <v>1006</v>
      </c>
      <c r="D44" s="1" t="s">
        <v>1033</v>
      </c>
      <c r="E44" s="3" t="s">
        <v>154</v>
      </c>
      <c r="F44" s="3" t="s">
        <v>7</v>
      </c>
      <c r="G44" s="8" t="s">
        <v>17</v>
      </c>
      <c r="H44" s="9" t="s">
        <v>5</v>
      </c>
      <c r="I44" s="1" t="str">
        <f>+IF(ISNA(VLOOKUP(E44,'2015outdoor'!E:F,2,FALSE)),"",VLOOKUP(E44,'2015outdoor'!E:F,2,FALSE))</f>
        <v/>
      </c>
    </row>
    <row r="45" spans="1:9" ht="15.75" thickBot="1" x14ac:dyDescent="0.3">
      <c r="A45" s="1" t="s">
        <v>491</v>
      </c>
      <c r="B45" s="1" t="s">
        <v>1008</v>
      </c>
      <c r="C45" s="1" t="s">
        <v>1006</v>
      </c>
      <c r="D45" s="1" t="s">
        <v>1038</v>
      </c>
      <c r="E45" s="3" t="s">
        <v>154</v>
      </c>
      <c r="F45" s="3" t="s">
        <v>7</v>
      </c>
      <c r="G45" s="12">
        <v>52.8</v>
      </c>
      <c r="H45" s="9" t="s">
        <v>5</v>
      </c>
      <c r="I45" s="1" t="str">
        <f>+IF(ISNA(VLOOKUP(E45,'2015outdoor'!E:F,2,FALSE)),"",VLOOKUP(E45,'2015outdoor'!E:F,2,FALSE))</f>
        <v/>
      </c>
    </row>
    <row r="46" spans="1:9" ht="15.75" thickBot="1" x14ac:dyDescent="0.3">
      <c r="A46" s="1" t="s">
        <v>607</v>
      </c>
      <c r="B46" s="1" t="s">
        <v>1008</v>
      </c>
      <c r="C46" s="1" t="s">
        <v>1006</v>
      </c>
      <c r="D46" s="1" t="s">
        <v>1044</v>
      </c>
      <c r="E46" s="3" t="s">
        <v>609</v>
      </c>
      <c r="F46" s="3" t="s">
        <v>7</v>
      </c>
      <c r="G46" s="8" t="s">
        <v>601</v>
      </c>
      <c r="H46" s="9" t="s">
        <v>5</v>
      </c>
      <c r="I46" s="1" t="str">
        <f>+IF(ISNA(VLOOKUP(E46,'2015outdoor'!E:F,2,FALSE)),"",VLOOKUP(E46,'2015outdoor'!E:F,2,FALSE))</f>
        <v>Webster MN</v>
      </c>
    </row>
    <row r="47" spans="1:9" ht="15.75" thickBot="1" x14ac:dyDescent="0.3">
      <c r="A47" s="1" t="s">
        <v>107</v>
      </c>
      <c r="B47" s="1" t="s">
        <v>1008</v>
      </c>
      <c r="C47" s="1" t="s">
        <v>1006</v>
      </c>
      <c r="D47" s="1" t="s">
        <v>1022</v>
      </c>
      <c r="E47" s="3" t="s">
        <v>108</v>
      </c>
      <c r="F47" s="3" t="s">
        <v>7</v>
      </c>
      <c r="G47" s="12">
        <v>25</v>
      </c>
      <c r="H47" s="9" t="s">
        <v>5</v>
      </c>
      <c r="I47" s="1" t="str">
        <f>+IF(ISNA(VLOOKUP(E47,'2015outdoor'!E:F,2,FALSE)),"",VLOOKUP(E47,'2015outdoor'!E:F,2,FALSE))</f>
        <v/>
      </c>
    </row>
    <row r="48" spans="1:9" ht="15.75" thickBot="1" x14ac:dyDescent="0.3">
      <c r="A48" s="1" t="s">
        <v>752</v>
      </c>
      <c r="B48" s="1" t="s">
        <v>1008</v>
      </c>
      <c r="C48" s="1" t="s">
        <v>1006</v>
      </c>
      <c r="D48" s="1" t="s">
        <v>1047</v>
      </c>
      <c r="E48" s="3" t="s">
        <v>108</v>
      </c>
      <c r="F48" s="3" t="s">
        <v>7</v>
      </c>
      <c r="G48" s="8" t="s">
        <v>753</v>
      </c>
      <c r="H48" s="9" t="s">
        <v>5</v>
      </c>
      <c r="I48" s="1" t="str">
        <f>+IF(ISNA(VLOOKUP(E48,'2015outdoor'!E:F,2,FALSE)),"",VLOOKUP(E48,'2015outdoor'!E:F,2,FALSE))</f>
        <v/>
      </c>
    </row>
    <row r="49" spans="1:9" ht="15.75" thickBot="1" x14ac:dyDescent="0.3">
      <c r="A49" s="1" t="s">
        <v>291</v>
      </c>
      <c r="B49" s="1" t="s">
        <v>1008</v>
      </c>
      <c r="C49" s="1" t="s">
        <v>1006</v>
      </c>
      <c r="D49" s="1" t="s">
        <v>1026</v>
      </c>
      <c r="E49" s="3" t="s">
        <v>292</v>
      </c>
      <c r="F49" s="3" t="s">
        <v>7</v>
      </c>
      <c r="G49" s="14">
        <v>1.1574074074074075E-2</v>
      </c>
      <c r="H49" s="9" t="s">
        <v>5</v>
      </c>
      <c r="I49" s="1" t="str">
        <f>+IF(ISNA(VLOOKUP(E49,'2015outdoor'!E:F,2,FALSE)),"",VLOOKUP(E49,'2015outdoor'!E:F,2,FALSE))</f>
        <v/>
      </c>
    </row>
    <row r="50" spans="1:9" ht="15.75" thickBot="1" x14ac:dyDescent="0.3">
      <c r="A50" s="1" t="s">
        <v>409</v>
      </c>
      <c r="B50" s="1" t="s">
        <v>1008</v>
      </c>
      <c r="C50" s="1" t="s">
        <v>1006</v>
      </c>
      <c r="D50" s="1" t="s">
        <v>1035</v>
      </c>
      <c r="E50" s="3" t="s">
        <v>292</v>
      </c>
      <c r="F50" s="3" t="s">
        <v>7</v>
      </c>
      <c r="G50" s="13">
        <v>7.6388888888888886E-3</v>
      </c>
      <c r="H50" s="9" t="s">
        <v>5</v>
      </c>
      <c r="I50" s="1" t="str">
        <f>+IF(ISNA(VLOOKUP(E50,'2015outdoor'!E:F,2,FALSE)),"",VLOOKUP(E50,'2015outdoor'!E:F,2,FALSE))</f>
        <v/>
      </c>
    </row>
    <row r="51" spans="1:9" ht="15.75" thickBot="1" x14ac:dyDescent="0.3">
      <c r="A51" s="1" t="s">
        <v>503</v>
      </c>
      <c r="B51" s="1" t="s">
        <v>1008</v>
      </c>
      <c r="C51" s="1" t="s">
        <v>1006</v>
      </c>
      <c r="D51" s="1" t="s">
        <v>1039</v>
      </c>
      <c r="E51" s="3" t="s">
        <v>292</v>
      </c>
      <c r="F51" s="3" t="s">
        <v>7</v>
      </c>
      <c r="G51" s="14">
        <v>1.9444444444444445E-2</v>
      </c>
      <c r="H51" s="9" t="s">
        <v>5</v>
      </c>
      <c r="I51" s="1" t="str">
        <f>+IF(ISNA(VLOOKUP(E51,'2015outdoor'!E:F,2,FALSE)),"",VLOOKUP(E51,'2015outdoor'!E:F,2,FALSE))</f>
        <v/>
      </c>
    </row>
    <row r="52" spans="1:9" ht="15.75" thickBot="1" x14ac:dyDescent="0.3">
      <c r="A52" s="1" t="s">
        <v>18</v>
      </c>
      <c r="B52" s="1" t="s">
        <v>1008</v>
      </c>
      <c r="C52" s="1" t="s">
        <v>1006</v>
      </c>
      <c r="D52" s="1" t="s">
        <v>1021</v>
      </c>
      <c r="E52" s="3" t="s">
        <v>25</v>
      </c>
      <c r="F52" s="3" t="s">
        <v>7</v>
      </c>
      <c r="G52" s="12">
        <v>11.36</v>
      </c>
      <c r="H52" s="9" t="s">
        <v>5</v>
      </c>
      <c r="I52" s="1" t="str">
        <f>+IF(ISNA(VLOOKUP(E52,'2015outdoor'!E:F,2,FALSE)),"",VLOOKUP(E52,'2015outdoor'!E:F,2,FALSE))</f>
        <v/>
      </c>
    </row>
    <row r="53" spans="1:9" ht="15.75" thickBot="1" x14ac:dyDescent="0.3">
      <c r="A53" s="1" t="s">
        <v>107</v>
      </c>
      <c r="B53" s="1" t="s">
        <v>1008</v>
      </c>
      <c r="C53" s="1" t="s">
        <v>1006</v>
      </c>
      <c r="D53" s="1" t="s">
        <v>1022</v>
      </c>
      <c r="E53" s="3" t="s">
        <v>25</v>
      </c>
      <c r="F53" s="3" t="s">
        <v>7</v>
      </c>
      <c r="G53" s="12">
        <v>23.44</v>
      </c>
      <c r="H53" s="9" t="s">
        <v>5</v>
      </c>
      <c r="I53" s="1" t="str">
        <f>+IF(ISNA(VLOOKUP(E53,'2015outdoor'!E:F,2,FALSE)),"",VLOOKUP(E53,'2015outdoor'!E:F,2,FALSE))</f>
        <v/>
      </c>
    </row>
    <row r="54" spans="1:9" ht="15.75" thickBot="1" x14ac:dyDescent="0.3">
      <c r="A54" s="1" t="s">
        <v>476</v>
      </c>
      <c r="B54" s="1" t="s">
        <v>1008</v>
      </c>
      <c r="C54" s="1" t="s">
        <v>1006</v>
      </c>
      <c r="D54" s="1" t="s">
        <v>1037</v>
      </c>
      <c r="E54" s="3" t="s">
        <v>25</v>
      </c>
      <c r="F54" s="3" t="s">
        <v>7</v>
      </c>
      <c r="G54" s="12"/>
      <c r="H54" s="9" t="s">
        <v>5</v>
      </c>
      <c r="I54" s="1" t="str">
        <f>+IF(ISNA(VLOOKUP(E54,'2015outdoor'!E:F,2,FALSE)),"",VLOOKUP(E54,'2015outdoor'!E:F,2,FALSE))</f>
        <v/>
      </c>
    </row>
    <row r="55" spans="1:9" ht="15.75" thickBot="1" x14ac:dyDescent="0.3">
      <c r="A55" s="1" t="s">
        <v>664</v>
      </c>
      <c r="B55" s="1" t="s">
        <v>1008</v>
      </c>
      <c r="C55" s="1" t="s">
        <v>1006</v>
      </c>
      <c r="D55" s="1" t="s">
        <v>1045</v>
      </c>
      <c r="E55" s="3" t="s">
        <v>666</v>
      </c>
      <c r="F55" s="3" t="s">
        <v>7</v>
      </c>
      <c r="G55" s="8" t="s">
        <v>660</v>
      </c>
      <c r="H55" s="9" t="s">
        <v>5</v>
      </c>
      <c r="I55" s="1" t="str">
        <f>+IF(ISNA(VLOOKUP(E55,'2015outdoor'!E:F,2,FALSE)),"",VLOOKUP(E55,'2015outdoor'!E:F,2,FALSE))</f>
        <v/>
      </c>
    </row>
    <row r="56" spans="1:9" ht="15.75" thickBot="1" x14ac:dyDescent="0.3">
      <c r="A56" s="1" t="s">
        <v>607</v>
      </c>
      <c r="B56" s="1" t="s">
        <v>1008</v>
      </c>
      <c r="C56" s="1" t="s">
        <v>1006</v>
      </c>
      <c r="D56" s="1" t="s">
        <v>1044</v>
      </c>
      <c r="E56" s="3" t="s">
        <v>610</v>
      </c>
      <c r="F56" s="3" t="s">
        <v>7</v>
      </c>
      <c r="G56" s="8" t="s">
        <v>601</v>
      </c>
      <c r="H56" s="9" t="s">
        <v>5</v>
      </c>
      <c r="I56" s="1" t="str">
        <f>+IF(ISNA(VLOOKUP(E56,'2015outdoor'!E:F,2,FALSE)),"",VLOOKUP(E56,'2015outdoor'!E:F,2,FALSE))</f>
        <v/>
      </c>
    </row>
    <row r="57" spans="1:9" ht="15.75" thickBot="1" x14ac:dyDescent="0.3">
      <c r="A57" s="1" t="s">
        <v>18</v>
      </c>
      <c r="B57" s="1" t="s">
        <v>1008</v>
      </c>
      <c r="C57" s="1" t="s">
        <v>1006</v>
      </c>
      <c r="D57" s="1" t="s">
        <v>1021</v>
      </c>
      <c r="E57" s="3" t="s">
        <v>23</v>
      </c>
      <c r="F57" s="3" t="s">
        <v>7</v>
      </c>
      <c r="G57" s="12">
        <v>11.34</v>
      </c>
      <c r="H57" s="9" t="s">
        <v>5</v>
      </c>
      <c r="I57" s="1" t="str">
        <f>+IF(ISNA(VLOOKUP(E57,'2015outdoor'!E:F,2,FALSE)),"",VLOOKUP(E57,'2015outdoor'!E:F,2,FALSE))</f>
        <v/>
      </c>
    </row>
    <row r="58" spans="1:9" ht="15.75" thickBot="1" x14ac:dyDescent="0.3">
      <c r="A58" s="1" t="s">
        <v>107</v>
      </c>
      <c r="B58" s="1" t="s">
        <v>1008</v>
      </c>
      <c r="C58" s="1" t="s">
        <v>1006</v>
      </c>
      <c r="D58" s="1" t="s">
        <v>1022</v>
      </c>
      <c r="E58" s="3" t="s">
        <v>23</v>
      </c>
      <c r="F58" s="3" t="s">
        <v>7</v>
      </c>
      <c r="G58" s="12">
        <v>22.98</v>
      </c>
      <c r="H58" s="9" t="s">
        <v>5</v>
      </c>
      <c r="I58" s="1" t="str">
        <f>+IF(ISNA(VLOOKUP(E58,'2015outdoor'!E:F,2,FALSE)),"",VLOOKUP(E58,'2015outdoor'!E:F,2,FALSE))</f>
        <v/>
      </c>
    </row>
    <row r="59" spans="1:9" ht="15.75" thickBot="1" x14ac:dyDescent="0.3">
      <c r="A59" s="1" t="s">
        <v>153</v>
      </c>
      <c r="B59" s="1" t="s">
        <v>1008</v>
      </c>
      <c r="C59" s="1" t="s">
        <v>1006</v>
      </c>
      <c r="D59" s="1" t="s">
        <v>1023</v>
      </c>
      <c r="E59" s="3" t="s">
        <v>23</v>
      </c>
      <c r="F59" s="3" t="s">
        <v>7</v>
      </c>
      <c r="G59" s="12">
        <v>53.34</v>
      </c>
      <c r="H59" s="9" t="s">
        <v>5</v>
      </c>
      <c r="I59" s="1" t="str">
        <f>+IF(ISNA(VLOOKUP(E59,'2015outdoor'!E:F,2,FALSE)),"",VLOOKUP(E59,'2015outdoor'!E:F,2,FALSE))</f>
        <v/>
      </c>
    </row>
    <row r="60" spans="1:9" ht="15.75" thickBot="1" x14ac:dyDescent="0.3">
      <c r="A60" s="1" t="s">
        <v>476</v>
      </c>
      <c r="B60" s="1" t="s">
        <v>1008</v>
      </c>
      <c r="C60" s="1" t="s">
        <v>1006</v>
      </c>
      <c r="D60" s="1" t="s">
        <v>1037</v>
      </c>
      <c r="E60" s="3" t="s">
        <v>23</v>
      </c>
      <c r="F60" s="3" t="s">
        <v>7</v>
      </c>
      <c r="G60" s="12">
        <v>41.59</v>
      </c>
      <c r="H60" s="9" t="s">
        <v>5</v>
      </c>
      <c r="I60" s="1" t="str">
        <f>+IF(ISNA(VLOOKUP(E60,'2015outdoor'!E:F,2,FALSE)),"",VLOOKUP(E60,'2015outdoor'!E:F,2,FALSE))</f>
        <v/>
      </c>
    </row>
    <row r="61" spans="1:9" ht="15.75" thickBot="1" x14ac:dyDescent="0.3">
      <c r="A61" s="1" t="s">
        <v>491</v>
      </c>
      <c r="B61" s="1" t="s">
        <v>1008</v>
      </c>
      <c r="C61" s="1" t="s">
        <v>1006</v>
      </c>
      <c r="D61" s="1" t="s">
        <v>1038</v>
      </c>
      <c r="E61" s="3" t="s">
        <v>23</v>
      </c>
      <c r="F61" s="3" t="s">
        <v>7</v>
      </c>
      <c r="G61" s="12"/>
      <c r="H61" s="9" t="s">
        <v>5</v>
      </c>
      <c r="I61" s="1" t="str">
        <f>+IF(ISNA(VLOOKUP(E61,'2015outdoor'!E:F,2,FALSE)),"",VLOOKUP(E61,'2015outdoor'!E:F,2,FALSE))</f>
        <v/>
      </c>
    </row>
    <row r="62" spans="1:9" ht="15.75" thickBot="1" x14ac:dyDescent="0.3">
      <c r="A62" s="1" t="s">
        <v>107</v>
      </c>
      <c r="B62" s="1" t="s">
        <v>1008</v>
      </c>
      <c r="C62" s="1" t="s">
        <v>1006</v>
      </c>
      <c r="D62" s="1" t="s">
        <v>1022</v>
      </c>
      <c r="E62" s="3" t="s">
        <v>109</v>
      </c>
      <c r="F62" s="3" t="s">
        <v>7</v>
      </c>
      <c r="G62" s="12">
        <v>24.22</v>
      </c>
      <c r="H62" s="9" t="s">
        <v>5</v>
      </c>
      <c r="I62" s="1" t="str">
        <f>+IF(ISNA(VLOOKUP(E62,'2015outdoor'!E:F,2,FALSE)),"",VLOOKUP(E62,'2015outdoor'!E:F,2,FALSE))</f>
        <v>Memphis TN</v>
      </c>
    </row>
    <row r="63" spans="1:9" ht="15.75" thickBot="1" x14ac:dyDescent="0.3">
      <c r="A63" s="1" t="s">
        <v>371</v>
      </c>
      <c r="B63" s="1" t="s">
        <v>1008</v>
      </c>
      <c r="C63" s="1" t="s">
        <v>1006</v>
      </c>
      <c r="D63" s="1" t="s">
        <v>1030</v>
      </c>
      <c r="E63" s="3" t="s">
        <v>109</v>
      </c>
      <c r="F63" s="3" t="s">
        <v>7</v>
      </c>
      <c r="G63" s="12">
        <v>16</v>
      </c>
      <c r="H63" s="9" t="s">
        <v>5</v>
      </c>
      <c r="I63" s="1" t="str">
        <f>+IF(ISNA(VLOOKUP(E63,'2015outdoor'!E:F,2,FALSE)),"",VLOOKUP(E63,'2015outdoor'!E:F,2,FALSE))</f>
        <v>Memphis TN</v>
      </c>
    </row>
    <row r="64" spans="1:9" ht="15.75" thickBot="1" x14ac:dyDescent="0.3">
      <c r="A64" s="1" t="s">
        <v>393</v>
      </c>
      <c r="B64" s="1" t="s">
        <v>1008</v>
      </c>
      <c r="C64" s="1" t="s">
        <v>1006</v>
      </c>
      <c r="D64" s="1" t="s">
        <v>1033</v>
      </c>
      <c r="E64" s="3" t="s">
        <v>109</v>
      </c>
      <c r="F64" s="3" t="s">
        <v>7</v>
      </c>
      <c r="G64" s="12">
        <v>57.21</v>
      </c>
      <c r="H64" s="9" t="s">
        <v>5</v>
      </c>
      <c r="I64" s="1" t="str">
        <f>+IF(ISNA(VLOOKUP(E64,'2015outdoor'!E:F,2,FALSE)),"",VLOOKUP(E64,'2015outdoor'!E:F,2,FALSE))</f>
        <v>Memphis TN</v>
      </c>
    </row>
    <row r="65" spans="1:9" ht="15.75" thickBot="1" x14ac:dyDescent="0.3">
      <c r="A65" s="1" t="s">
        <v>476</v>
      </c>
      <c r="B65" s="1" t="s">
        <v>1008</v>
      </c>
      <c r="C65" s="1" t="s">
        <v>1006</v>
      </c>
      <c r="D65" s="1" t="s">
        <v>1037</v>
      </c>
      <c r="E65" s="3" t="s">
        <v>109</v>
      </c>
      <c r="F65" s="3" t="s">
        <v>7</v>
      </c>
      <c r="G65" s="12"/>
      <c r="H65" s="9" t="s">
        <v>5</v>
      </c>
      <c r="I65" s="1" t="str">
        <f>+IF(ISNA(VLOOKUP(E65,'2015outdoor'!E:F,2,FALSE)),"",VLOOKUP(E65,'2015outdoor'!E:F,2,FALSE))</f>
        <v>Memphis TN</v>
      </c>
    </row>
    <row r="66" spans="1:9" ht="15.75" thickBot="1" x14ac:dyDescent="0.3">
      <c r="A66" s="1" t="s">
        <v>491</v>
      </c>
      <c r="B66" s="1" t="s">
        <v>1008</v>
      </c>
      <c r="C66" s="1" t="s">
        <v>1006</v>
      </c>
      <c r="D66" s="1" t="s">
        <v>1038</v>
      </c>
      <c r="E66" s="3" t="s">
        <v>109</v>
      </c>
      <c r="F66" s="3" t="s">
        <v>7</v>
      </c>
      <c r="G66" s="12">
        <v>52.77</v>
      </c>
      <c r="H66" s="9" t="s">
        <v>5</v>
      </c>
      <c r="I66" s="1" t="str">
        <f>+IF(ISNA(VLOOKUP(E66,'2015outdoor'!E:F,2,FALSE)),"",VLOOKUP(E66,'2015outdoor'!E:F,2,FALSE))</f>
        <v>Memphis TN</v>
      </c>
    </row>
    <row r="67" spans="1:9" ht="15.75" thickBot="1" x14ac:dyDescent="0.3">
      <c r="A67" s="1" t="s">
        <v>199</v>
      </c>
      <c r="B67" s="1" t="s">
        <v>1008</v>
      </c>
      <c r="C67" s="1" t="s">
        <v>1006</v>
      </c>
      <c r="D67" s="1" t="s">
        <v>1024</v>
      </c>
      <c r="E67" s="3" t="s">
        <v>200</v>
      </c>
      <c r="F67" s="3" t="s">
        <v>7</v>
      </c>
      <c r="G67" s="13">
        <v>1.3800925925925927E-3</v>
      </c>
      <c r="H67" s="9" t="s">
        <v>5</v>
      </c>
      <c r="I67" s="1" t="str">
        <f>+IF(ISNA(VLOOKUP(E67,'2015outdoor'!E:F,2,FALSE)),"",VLOOKUP(E67,'2015outdoor'!E:F,2,FALSE))</f>
        <v>Columbia NJ</v>
      </c>
    </row>
    <row r="68" spans="1:9" ht="15.75" thickBot="1" x14ac:dyDescent="0.3">
      <c r="A68" s="1" t="s">
        <v>247</v>
      </c>
      <c r="B68" s="1" t="s">
        <v>1008</v>
      </c>
      <c r="C68" s="1" t="s">
        <v>1006</v>
      </c>
      <c r="D68" s="1" t="s">
        <v>1025</v>
      </c>
      <c r="E68" s="3" t="s">
        <v>200</v>
      </c>
      <c r="F68" s="3" t="s">
        <v>7</v>
      </c>
      <c r="G68" s="13">
        <v>2.8528935185185185E-3</v>
      </c>
      <c r="H68" s="9" t="s">
        <v>5</v>
      </c>
      <c r="I68" s="1" t="str">
        <f>+IF(ISNA(VLOOKUP(E68,'2015outdoor'!E:F,2,FALSE)),"",VLOOKUP(E68,'2015outdoor'!E:F,2,FALSE))</f>
        <v>Columbia NJ</v>
      </c>
    </row>
    <row r="69" spans="1:9" ht="15.75" thickBot="1" x14ac:dyDescent="0.3">
      <c r="A69" s="1" t="s">
        <v>548</v>
      </c>
      <c r="B69" s="1" t="s">
        <v>1008</v>
      </c>
      <c r="C69" s="1" t="s">
        <v>1006</v>
      </c>
      <c r="D69" s="1" t="s">
        <v>1041</v>
      </c>
      <c r="E69" s="3" t="s">
        <v>549</v>
      </c>
      <c r="F69" s="3" t="s">
        <v>7</v>
      </c>
      <c r="G69" s="15" t="s">
        <v>17</v>
      </c>
      <c r="H69" s="9" t="s">
        <v>5</v>
      </c>
      <c r="I69" s="1" t="str">
        <f>+IF(ISNA(VLOOKUP(E69,'2015outdoor'!E:F,2,FALSE)),"",VLOOKUP(E69,'2015outdoor'!E:F,2,FALSE))</f>
        <v/>
      </c>
    </row>
    <row r="70" spans="1:9" ht="15.75" thickBot="1" x14ac:dyDescent="0.3">
      <c r="A70" s="1" t="s">
        <v>607</v>
      </c>
      <c r="B70" s="1" t="s">
        <v>1008</v>
      </c>
      <c r="C70" s="1" t="s">
        <v>1006</v>
      </c>
      <c r="D70" s="1" t="s">
        <v>1044</v>
      </c>
      <c r="E70" s="3" t="s">
        <v>613</v>
      </c>
      <c r="F70" s="3" t="s">
        <v>7</v>
      </c>
      <c r="G70" s="8"/>
      <c r="H70" s="9" t="s">
        <v>5</v>
      </c>
      <c r="I70" s="1" t="str">
        <f>+IF(ISNA(VLOOKUP(E70,'2015outdoor'!E:F,2,FALSE)),"",VLOOKUP(E70,'2015outdoor'!E:F,2,FALSE))</f>
        <v/>
      </c>
    </row>
    <row r="71" spans="1:9" ht="15.75" thickBot="1" x14ac:dyDescent="0.3">
      <c r="A71" s="1" t="s">
        <v>18</v>
      </c>
      <c r="B71" s="1" t="s">
        <v>1008</v>
      </c>
      <c r="C71" s="1" t="s">
        <v>1006</v>
      </c>
      <c r="D71" s="1" t="s">
        <v>1021</v>
      </c>
      <c r="E71" s="3" t="s">
        <v>20</v>
      </c>
      <c r="F71" s="3" t="s">
        <v>7</v>
      </c>
      <c r="G71" s="12">
        <v>12</v>
      </c>
      <c r="H71" s="9" t="s">
        <v>5</v>
      </c>
      <c r="I71" s="1" t="str">
        <f>+IF(ISNA(VLOOKUP(E71,'2015outdoor'!E:F,2,FALSE)),"",VLOOKUP(E71,'2015outdoor'!E:F,2,FALSE))</f>
        <v/>
      </c>
    </row>
    <row r="72" spans="1:9" ht="15.75" thickBot="1" x14ac:dyDescent="0.3">
      <c r="A72" s="1" t="s">
        <v>107</v>
      </c>
      <c r="B72" s="1" t="s">
        <v>1008</v>
      </c>
      <c r="C72" s="1" t="s">
        <v>1006</v>
      </c>
      <c r="D72" s="1" t="s">
        <v>1022</v>
      </c>
      <c r="E72" s="3" t="s">
        <v>20</v>
      </c>
      <c r="F72" s="3" t="s">
        <v>7</v>
      </c>
      <c r="G72" s="12">
        <v>24.75</v>
      </c>
      <c r="H72" s="9" t="s">
        <v>5</v>
      </c>
      <c r="I72" s="1" t="str">
        <f>+IF(ISNA(VLOOKUP(E72,'2015outdoor'!E:F,2,FALSE)),"",VLOOKUP(E72,'2015outdoor'!E:F,2,FALSE))</f>
        <v/>
      </c>
    </row>
    <row r="73" spans="1:9" ht="15.75" thickBot="1" x14ac:dyDescent="0.3">
      <c r="A73" s="1" t="s">
        <v>153</v>
      </c>
      <c r="B73" s="1" t="s">
        <v>1008</v>
      </c>
      <c r="C73" s="1" t="s">
        <v>1006</v>
      </c>
      <c r="D73" s="1" t="s">
        <v>1023</v>
      </c>
      <c r="E73" s="3" t="s">
        <v>20</v>
      </c>
      <c r="F73" s="3" t="s">
        <v>7</v>
      </c>
      <c r="G73" s="12">
        <v>55</v>
      </c>
      <c r="H73" s="9" t="s">
        <v>5</v>
      </c>
      <c r="I73" s="1" t="str">
        <f>+IF(ISNA(VLOOKUP(E73,'2015outdoor'!E:F,2,FALSE)),"",VLOOKUP(E73,'2015outdoor'!E:F,2,FALSE))</f>
        <v/>
      </c>
    </row>
    <row r="74" spans="1:9" ht="15.75" thickBot="1" x14ac:dyDescent="0.3">
      <c r="A74" s="1" t="s">
        <v>522</v>
      </c>
      <c r="B74" s="1" t="s">
        <v>1008</v>
      </c>
      <c r="C74" s="1" t="s">
        <v>1006</v>
      </c>
      <c r="D74" s="1" t="s">
        <v>1040</v>
      </c>
      <c r="E74" s="3" t="s">
        <v>523</v>
      </c>
      <c r="F74" s="3" t="s">
        <v>7</v>
      </c>
      <c r="G74" s="15">
        <v>6.3888888888888884E-2</v>
      </c>
      <c r="H74" s="9" t="s">
        <v>5</v>
      </c>
      <c r="I74" s="1" t="str">
        <f>+IF(ISNA(VLOOKUP(E74,'2015outdoor'!E:F,2,FALSE)),"",VLOOKUP(E74,'2015outdoor'!E:F,2,FALSE))</f>
        <v/>
      </c>
    </row>
    <row r="75" spans="1:9" ht="15.75" thickBot="1" x14ac:dyDescent="0.3">
      <c r="A75" s="1" t="s">
        <v>985</v>
      </c>
      <c r="B75" s="1" t="s">
        <v>1008</v>
      </c>
      <c r="C75" s="1" t="s">
        <v>1006</v>
      </c>
      <c r="D75" s="1" t="s">
        <v>1055</v>
      </c>
      <c r="E75" s="3" t="s">
        <v>986</v>
      </c>
      <c r="F75" s="3" t="s">
        <v>7</v>
      </c>
      <c r="G75" s="8"/>
      <c r="H75" s="9" t="s">
        <v>5</v>
      </c>
      <c r="I75" s="1" t="str">
        <f>+IF(ISNA(VLOOKUP(E75,'2015outdoor'!E:F,2,FALSE)),"",VLOOKUP(E75,'2015outdoor'!E:F,2,FALSE))</f>
        <v/>
      </c>
    </row>
    <row r="76" spans="1:9" ht="15.75" thickBot="1" x14ac:dyDescent="0.3">
      <c r="A76" s="1" t="s">
        <v>107</v>
      </c>
      <c r="B76" s="1" t="s">
        <v>1008</v>
      </c>
      <c r="C76" s="1" t="s">
        <v>1006</v>
      </c>
      <c r="D76" s="1" t="s">
        <v>1022</v>
      </c>
      <c r="E76" s="3" t="s">
        <v>80</v>
      </c>
      <c r="F76" s="3" t="s">
        <v>7</v>
      </c>
      <c r="G76" s="12">
        <v>24</v>
      </c>
      <c r="H76" s="9" t="s">
        <v>5</v>
      </c>
      <c r="I76" s="1" t="str">
        <f>+IF(ISNA(VLOOKUP(E76,'2015outdoor'!E:F,2,FALSE)),"",VLOOKUP(E76,'2015outdoor'!E:F,2,FALSE))</f>
        <v/>
      </c>
    </row>
    <row r="77" spans="1:9" ht="15.75" thickBot="1" x14ac:dyDescent="0.3">
      <c r="A77" s="1" t="s">
        <v>153</v>
      </c>
      <c r="B77" s="1" t="s">
        <v>1008</v>
      </c>
      <c r="C77" s="1" t="s">
        <v>1006</v>
      </c>
      <c r="D77" s="1" t="s">
        <v>1023</v>
      </c>
      <c r="E77" s="3" t="s">
        <v>80</v>
      </c>
      <c r="F77" s="3" t="s">
        <v>7</v>
      </c>
      <c r="G77" s="12">
        <v>50.1</v>
      </c>
      <c r="H77" s="9" t="s">
        <v>5</v>
      </c>
      <c r="I77" s="1" t="str">
        <f>+IF(ISNA(VLOOKUP(E77,'2015outdoor'!E:F,2,FALSE)),"",VLOOKUP(E77,'2015outdoor'!E:F,2,FALSE))</f>
        <v/>
      </c>
    </row>
    <row r="78" spans="1:9" ht="15.75" thickBot="1" x14ac:dyDescent="0.3">
      <c r="A78" s="1" t="s">
        <v>708</v>
      </c>
      <c r="B78" s="1" t="s">
        <v>1008</v>
      </c>
      <c r="C78" s="1" t="s">
        <v>1006</v>
      </c>
      <c r="D78" s="1" t="s">
        <v>1046</v>
      </c>
      <c r="E78" s="3" t="s">
        <v>709</v>
      </c>
      <c r="F78" s="3" t="s">
        <v>7</v>
      </c>
      <c r="G78" s="8" t="s">
        <v>602</v>
      </c>
      <c r="H78" s="9" t="s">
        <v>5</v>
      </c>
      <c r="I78" s="1" t="str">
        <f>+IF(ISNA(VLOOKUP(E78,'2015outdoor'!E:F,2,FALSE)),"",VLOOKUP(E78,'2015outdoor'!E:F,2,FALSE))</f>
        <v/>
      </c>
    </row>
    <row r="79" spans="1:9" ht="15.75" thickBot="1" x14ac:dyDescent="0.3">
      <c r="A79" s="1" t="s">
        <v>752</v>
      </c>
      <c r="B79" s="1" t="s">
        <v>1008</v>
      </c>
      <c r="C79" s="1" t="s">
        <v>1006</v>
      </c>
      <c r="D79" s="1" t="s">
        <v>1047</v>
      </c>
      <c r="E79" s="3" t="s">
        <v>709</v>
      </c>
      <c r="F79" s="3" t="s">
        <v>7</v>
      </c>
      <c r="G79" s="8" t="s">
        <v>602</v>
      </c>
      <c r="H79" s="9" t="s">
        <v>5</v>
      </c>
      <c r="I79" s="1" t="str">
        <f>+IF(ISNA(VLOOKUP(E79,'2015outdoor'!E:F,2,FALSE)),"",VLOOKUP(E79,'2015outdoor'!E:F,2,FALSE))</f>
        <v/>
      </c>
    </row>
    <row r="80" spans="1:9" ht="15.75" thickBot="1" x14ac:dyDescent="0.3">
      <c r="A80" s="1" t="s">
        <v>247</v>
      </c>
      <c r="B80" s="1" t="s">
        <v>1008</v>
      </c>
      <c r="C80" s="1" t="s">
        <v>1006</v>
      </c>
      <c r="D80" s="1" t="s">
        <v>1025</v>
      </c>
      <c r="E80" s="3" t="s">
        <v>248</v>
      </c>
      <c r="F80" s="3" t="s">
        <v>7</v>
      </c>
      <c r="G80" s="13">
        <v>3.0057870370370373E-3</v>
      </c>
      <c r="H80" s="9" t="s">
        <v>5</v>
      </c>
      <c r="I80" s="1" t="str">
        <f>+IF(ISNA(VLOOKUP(E80,'2015outdoor'!E:F,2,FALSE)),"",VLOOKUP(E80,'2015outdoor'!E:F,2,FALSE))</f>
        <v/>
      </c>
    </row>
    <row r="81" spans="1:9" ht="15.75" thickBot="1" x14ac:dyDescent="0.3">
      <c r="A81" s="1" t="s">
        <v>820</v>
      </c>
      <c r="B81" s="1" t="s">
        <v>1009</v>
      </c>
      <c r="C81" s="1" t="s">
        <v>1006</v>
      </c>
      <c r="D81" s="1" t="s">
        <v>1049</v>
      </c>
      <c r="E81" s="3" t="s">
        <v>821</v>
      </c>
      <c r="F81" s="3" t="s">
        <v>7</v>
      </c>
      <c r="G81" s="8" t="s">
        <v>822</v>
      </c>
      <c r="H81" s="9" t="s">
        <v>5</v>
      </c>
      <c r="I81" s="1" t="str">
        <f>+IF(ISNA(VLOOKUP(E81,'2015outdoor'!E:F,2,FALSE)),"",VLOOKUP(E81,'2015outdoor'!E:F,2,FALSE))</f>
        <v/>
      </c>
    </row>
    <row r="82" spans="1:9" ht="15.75" thickBot="1" x14ac:dyDescent="0.3">
      <c r="A82" s="1" t="s">
        <v>860</v>
      </c>
      <c r="B82" s="1" t="s">
        <v>1009</v>
      </c>
      <c r="C82" s="1" t="s">
        <v>1006</v>
      </c>
      <c r="D82" s="1" t="s">
        <v>1050</v>
      </c>
      <c r="E82" s="3" t="s">
        <v>821</v>
      </c>
      <c r="F82" s="3" t="s">
        <v>7</v>
      </c>
      <c r="G82" s="8" t="s">
        <v>861</v>
      </c>
      <c r="H82" s="9" t="s">
        <v>5</v>
      </c>
      <c r="I82" s="1" t="str">
        <f>+IF(ISNA(VLOOKUP(E82,'2015outdoor'!E:F,2,FALSE)),"",VLOOKUP(E82,'2015outdoor'!E:F,2,FALSE))</f>
        <v/>
      </c>
    </row>
    <row r="83" spans="1:9" ht="15.75" thickBot="1" x14ac:dyDescent="0.3">
      <c r="A83" s="1" t="s">
        <v>902</v>
      </c>
      <c r="B83" s="1" t="s">
        <v>1009</v>
      </c>
      <c r="C83" s="1" t="s">
        <v>1006</v>
      </c>
      <c r="D83" s="1" t="s">
        <v>1051</v>
      </c>
      <c r="E83" s="3" t="s">
        <v>821</v>
      </c>
      <c r="F83" s="3" t="s">
        <v>7</v>
      </c>
      <c r="G83" s="8" t="s">
        <v>903</v>
      </c>
      <c r="H83" s="9" t="s">
        <v>5</v>
      </c>
      <c r="I83" s="1" t="str">
        <f>+IF(ISNA(VLOOKUP(E83,'2015outdoor'!E:F,2,FALSE)),"",VLOOKUP(E83,'2015outdoor'!E:F,2,FALSE))</f>
        <v/>
      </c>
    </row>
    <row r="84" spans="1:9" ht="15.75" thickBot="1" x14ac:dyDescent="0.3">
      <c r="A84" s="1" t="s">
        <v>716</v>
      </c>
      <c r="B84" s="1" t="s">
        <v>1009</v>
      </c>
      <c r="C84" s="1" t="s">
        <v>1006</v>
      </c>
      <c r="D84" s="1" t="s">
        <v>1046</v>
      </c>
      <c r="E84" s="3" t="s">
        <v>719</v>
      </c>
      <c r="F84" s="3" t="s">
        <v>7</v>
      </c>
      <c r="G84" s="8" t="s">
        <v>720</v>
      </c>
      <c r="H84" s="9" t="s">
        <v>5</v>
      </c>
      <c r="I84" s="1" t="str">
        <f>+IF(ISNA(VLOOKUP(E84,'2015outdoor'!E:F,2,FALSE)),"",VLOOKUP(E84,'2015outdoor'!E:F,2,FALSE))</f>
        <v/>
      </c>
    </row>
    <row r="85" spans="1:9" ht="15.75" thickBot="1" x14ac:dyDescent="0.3">
      <c r="A85" s="1" t="s">
        <v>757</v>
      </c>
      <c r="B85" s="1" t="s">
        <v>1009</v>
      </c>
      <c r="C85" s="1" t="s">
        <v>1006</v>
      </c>
      <c r="D85" s="1" t="s">
        <v>1047</v>
      </c>
      <c r="E85" s="3" t="s">
        <v>719</v>
      </c>
      <c r="F85" s="3" t="s">
        <v>7</v>
      </c>
      <c r="G85" s="8" t="s">
        <v>747</v>
      </c>
      <c r="H85" s="9" t="s">
        <v>5</v>
      </c>
      <c r="I85" s="1" t="str">
        <f>+IF(ISNA(VLOOKUP(E85,'2015outdoor'!E:F,2,FALSE)),"",VLOOKUP(E85,'2015outdoor'!E:F,2,FALSE))</f>
        <v/>
      </c>
    </row>
    <row r="86" spans="1:9" ht="15.75" thickBot="1" x14ac:dyDescent="0.3">
      <c r="A86" s="1" t="s">
        <v>29</v>
      </c>
      <c r="B86" s="1" t="s">
        <v>1009</v>
      </c>
      <c r="C86" s="1" t="s">
        <v>1006</v>
      </c>
      <c r="D86" s="1" t="s">
        <v>1021</v>
      </c>
      <c r="E86" s="3" t="s">
        <v>31</v>
      </c>
      <c r="F86" s="3" t="s">
        <v>7</v>
      </c>
      <c r="G86" s="12" t="s">
        <v>17</v>
      </c>
      <c r="H86" s="9" t="s">
        <v>5</v>
      </c>
      <c r="I86" s="1" t="str">
        <f>+IF(ISNA(VLOOKUP(E86,'2015outdoor'!E:F,2,FALSE)),"",VLOOKUP(E86,'2015outdoor'!E:F,2,FALSE))</f>
        <v>Scottsdale AZ</v>
      </c>
    </row>
    <row r="87" spans="1:9" ht="15.75" thickBot="1" x14ac:dyDescent="0.3">
      <c r="A87" s="1" t="s">
        <v>113</v>
      </c>
      <c r="B87" s="1" t="s">
        <v>1009</v>
      </c>
      <c r="C87" s="1" t="s">
        <v>1006</v>
      </c>
      <c r="D87" s="1" t="s">
        <v>1022</v>
      </c>
      <c r="E87" s="3" t="s">
        <v>31</v>
      </c>
      <c r="F87" s="3" t="s">
        <v>7</v>
      </c>
      <c r="G87" s="12" t="s">
        <v>17</v>
      </c>
      <c r="H87" s="9" t="s">
        <v>5</v>
      </c>
      <c r="I87" s="1" t="str">
        <f>+IF(ISNA(VLOOKUP(E87,'2015outdoor'!E:F,2,FALSE)),"",VLOOKUP(E87,'2015outdoor'!E:F,2,FALSE))</f>
        <v>Scottsdale AZ</v>
      </c>
    </row>
    <row r="88" spans="1:9" ht="15.75" thickBot="1" x14ac:dyDescent="0.3">
      <c r="A88" s="1" t="s">
        <v>716</v>
      </c>
      <c r="B88" s="1" t="s">
        <v>1009</v>
      </c>
      <c r="C88" s="1" t="s">
        <v>1006</v>
      </c>
      <c r="D88" s="1" t="s">
        <v>1046</v>
      </c>
      <c r="E88" s="3" t="s">
        <v>31</v>
      </c>
      <c r="F88" s="3" t="s">
        <v>7</v>
      </c>
      <c r="G88" s="8" t="s">
        <v>717</v>
      </c>
      <c r="H88" s="9" t="s">
        <v>5</v>
      </c>
      <c r="I88" s="1" t="str">
        <f>+IF(ISNA(VLOOKUP(E88,'2015outdoor'!E:F,2,FALSE)),"",VLOOKUP(E88,'2015outdoor'!E:F,2,FALSE))</f>
        <v>Scottsdale AZ</v>
      </c>
    </row>
    <row r="89" spans="1:9" ht="15.75" thickBot="1" x14ac:dyDescent="0.3">
      <c r="A89" s="1" t="s">
        <v>394</v>
      </c>
      <c r="B89" s="1" t="s">
        <v>1009</v>
      </c>
      <c r="C89" s="1" t="s">
        <v>1006</v>
      </c>
      <c r="D89" s="1" t="s">
        <v>1033</v>
      </c>
      <c r="E89" s="17" t="s">
        <v>395</v>
      </c>
      <c r="F89" s="3" t="s">
        <v>7</v>
      </c>
      <c r="G89" s="12">
        <v>57.46</v>
      </c>
      <c r="H89" s="9" t="s">
        <v>5</v>
      </c>
      <c r="I89" s="1" t="str">
        <f>+IF(ISNA(VLOOKUP(E89,'2015outdoor'!E:F,2,FALSE)),"",VLOOKUP(E89,'2015outdoor'!E:F,2,FALSE))</f>
        <v/>
      </c>
    </row>
    <row r="90" spans="1:9" ht="15.75" thickBot="1" x14ac:dyDescent="0.3">
      <c r="A90" s="1" t="s">
        <v>493</v>
      </c>
      <c r="B90" s="1" t="s">
        <v>1009</v>
      </c>
      <c r="C90" s="1" t="s">
        <v>1006</v>
      </c>
      <c r="D90" s="1" t="s">
        <v>1038</v>
      </c>
      <c r="E90" s="3" t="s">
        <v>395</v>
      </c>
      <c r="F90" s="3" t="s">
        <v>7</v>
      </c>
      <c r="G90" s="12">
        <v>53</v>
      </c>
      <c r="H90" s="9" t="s">
        <v>5</v>
      </c>
      <c r="I90" s="1" t="str">
        <f>+IF(ISNA(VLOOKUP(E90,'2015outdoor'!E:F,2,FALSE)),"",VLOOKUP(E90,'2015outdoor'!E:F,2,FALSE))</f>
        <v/>
      </c>
    </row>
    <row r="91" spans="1:9" ht="15.75" thickBot="1" x14ac:dyDescent="0.3">
      <c r="A91" s="1" t="s">
        <v>202</v>
      </c>
      <c r="B91" s="1" t="s">
        <v>1009</v>
      </c>
      <c r="C91" s="1" t="s">
        <v>1006</v>
      </c>
      <c r="D91" s="1" t="s">
        <v>1024</v>
      </c>
      <c r="E91" s="3" t="s">
        <v>205</v>
      </c>
      <c r="F91" s="3" t="s">
        <v>7</v>
      </c>
      <c r="G91" s="13">
        <v>1.4351851851851854E-3</v>
      </c>
      <c r="H91" s="9" t="s">
        <v>5</v>
      </c>
      <c r="I91" s="1" t="str">
        <f>+IF(ISNA(VLOOKUP(E91,'2015outdoor'!E:F,2,FALSE)),"",VLOOKUP(E91,'2015outdoor'!E:F,2,FALSE))</f>
        <v/>
      </c>
    </row>
    <row r="92" spans="1:9" ht="15.75" thickBot="1" x14ac:dyDescent="0.3">
      <c r="A92" s="1" t="s">
        <v>294</v>
      </c>
      <c r="B92" s="1" t="s">
        <v>1009</v>
      </c>
      <c r="C92" s="1" t="s">
        <v>1006</v>
      </c>
      <c r="D92" s="1" t="s">
        <v>1026</v>
      </c>
      <c r="E92" s="3" t="s">
        <v>296</v>
      </c>
      <c r="F92" s="3" t="s">
        <v>7</v>
      </c>
      <c r="G92" s="14">
        <v>1.0590277777777777E-2</v>
      </c>
      <c r="H92" s="9" t="s">
        <v>5</v>
      </c>
      <c r="I92" s="1" t="str">
        <f>+IF(ISNA(VLOOKUP(E92,'2015outdoor'!E:F,2,FALSE)),"",VLOOKUP(E92,'2015outdoor'!E:F,2,FALSE))</f>
        <v>Pisgah Forest NC</v>
      </c>
    </row>
    <row r="93" spans="1:9" ht="15.75" thickBot="1" x14ac:dyDescent="0.3">
      <c r="A93" s="1" t="s">
        <v>29</v>
      </c>
      <c r="B93" s="1" t="s">
        <v>1009</v>
      </c>
      <c r="C93" s="1" t="s">
        <v>1006</v>
      </c>
      <c r="D93" s="1" t="s">
        <v>1021</v>
      </c>
      <c r="E93" s="3" t="s">
        <v>30</v>
      </c>
      <c r="F93" s="3" t="s">
        <v>7</v>
      </c>
      <c r="G93" s="12">
        <v>11.74</v>
      </c>
      <c r="H93" s="9" t="s">
        <v>5</v>
      </c>
      <c r="I93" s="1" t="str">
        <f>+IF(ISNA(VLOOKUP(E93,'2015outdoor'!E:F,2,FALSE)),"",VLOOKUP(E93,'2015outdoor'!E:F,2,FALSE))</f>
        <v/>
      </c>
    </row>
    <row r="94" spans="1:9" ht="15.75" thickBot="1" x14ac:dyDescent="0.3">
      <c r="A94" s="1" t="s">
        <v>113</v>
      </c>
      <c r="B94" s="1" t="s">
        <v>1009</v>
      </c>
      <c r="C94" s="1" t="s">
        <v>1006</v>
      </c>
      <c r="D94" s="1" t="s">
        <v>1022</v>
      </c>
      <c r="E94" s="3" t="s">
        <v>30</v>
      </c>
      <c r="F94" s="3" t="s">
        <v>7</v>
      </c>
      <c r="G94" s="12">
        <v>24.1</v>
      </c>
      <c r="H94" s="9" t="s">
        <v>5</v>
      </c>
      <c r="I94" s="1" t="str">
        <f>+IF(ISNA(VLOOKUP(E94,'2015outdoor'!E:F,2,FALSE)),"",VLOOKUP(E94,'2015outdoor'!E:F,2,FALSE))</f>
        <v/>
      </c>
    </row>
    <row r="95" spans="1:9" ht="15.75" thickBot="1" x14ac:dyDescent="0.3">
      <c r="A95" s="1" t="s">
        <v>157</v>
      </c>
      <c r="B95" s="1" t="s">
        <v>1009</v>
      </c>
      <c r="C95" s="1" t="s">
        <v>1006</v>
      </c>
      <c r="D95" s="1" t="s">
        <v>1023</v>
      </c>
      <c r="E95" s="3" t="s">
        <v>30</v>
      </c>
      <c r="F95" s="3" t="s">
        <v>7</v>
      </c>
      <c r="G95" s="12">
        <v>55.1</v>
      </c>
      <c r="H95" s="9" t="s">
        <v>5</v>
      </c>
      <c r="I95" s="1" t="str">
        <f>+IF(ISNA(VLOOKUP(E95,'2015outdoor'!E:F,2,FALSE)),"",VLOOKUP(E95,'2015outdoor'!E:F,2,FALSE))</f>
        <v/>
      </c>
    </row>
    <row r="96" spans="1:9" ht="15.75" thickBot="1" x14ac:dyDescent="0.3">
      <c r="A96" s="1" t="s">
        <v>478</v>
      </c>
      <c r="B96" s="1" t="s">
        <v>1009</v>
      </c>
      <c r="C96" s="1" t="s">
        <v>1006</v>
      </c>
      <c r="D96" s="1" t="s">
        <v>1037</v>
      </c>
      <c r="E96" s="3" t="s">
        <v>30</v>
      </c>
      <c r="F96" s="3" t="s">
        <v>7</v>
      </c>
      <c r="G96" s="12"/>
      <c r="H96" s="9" t="s">
        <v>5</v>
      </c>
      <c r="I96" s="1" t="str">
        <f>+IF(ISNA(VLOOKUP(E96,'2015outdoor'!E:F,2,FALSE)),"",VLOOKUP(E96,'2015outdoor'!E:F,2,FALSE))</f>
        <v/>
      </c>
    </row>
    <row r="97" spans="1:9" ht="15.75" thickBot="1" x14ac:dyDescent="0.3">
      <c r="A97" s="1" t="s">
        <v>493</v>
      </c>
      <c r="B97" s="1" t="s">
        <v>1009</v>
      </c>
      <c r="C97" s="1" t="s">
        <v>1006</v>
      </c>
      <c r="D97" s="1" t="s">
        <v>1038</v>
      </c>
      <c r="E97" s="3" t="s">
        <v>30</v>
      </c>
      <c r="F97" s="3" t="s">
        <v>7</v>
      </c>
      <c r="G97" s="8"/>
      <c r="H97" s="9" t="s">
        <v>5</v>
      </c>
      <c r="I97" s="1" t="str">
        <f>+IF(ISNA(VLOOKUP(E97,'2015outdoor'!E:F,2,FALSE)),"",VLOOKUP(E97,'2015outdoor'!E:F,2,FALSE))</f>
        <v/>
      </c>
    </row>
    <row r="98" spans="1:9" ht="15.75" thickBot="1" x14ac:dyDescent="0.3">
      <c r="A98" s="1" t="s">
        <v>372</v>
      </c>
      <c r="B98" s="1" t="s">
        <v>1009</v>
      </c>
      <c r="C98" s="1" t="s">
        <v>1006</v>
      </c>
      <c r="D98" s="1" t="s">
        <v>1030</v>
      </c>
      <c r="E98" s="3" t="s">
        <v>374</v>
      </c>
      <c r="F98" s="3" t="s">
        <v>7</v>
      </c>
      <c r="G98" s="12">
        <v>14.96</v>
      </c>
      <c r="H98" s="9" t="s">
        <v>5</v>
      </c>
      <c r="I98" s="1" t="str">
        <f>+IF(ISNA(VLOOKUP(E98,'2015outdoor'!E:F,2,FALSE)),"",VLOOKUP(E98,'2015outdoor'!E:F,2,FALSE))</f>
        <v>Houston TX</v>
      </c>
    </row>
    <row r="99" spans="1:9" ht="15.75" thickBot="1" x14ac:dyDescent="0.3">
      <c r="A99" s="1" t="s">
        <v>987</v>
      </c>
      <c r="B99" s="1" t="s">
        <v>1009</v>
      </c>
      <c r="C99" s="1" t="s">
        <v>1006</v>
      </c>
      <c r="D99" s="1" t="s">
        <v>1055</v>
      </c>
      <c r="E99" s="3" t="s">
        <v>988</v>
      </c>
      <c r="F99" s="3" t="s">
        <v>7</v>
      </c>
      <c r="G99" s="8">
        <v>7450</v>
      </c>
      <c r="H99" s="9" t="s">
        <v>5</v>
      </c>
      <c r="I99" s="1" t="str">
        <f>+IF(ISNA(VLOOKUP(E99,'2015outdoor'!E:F,2,FALSE)),"",VLOOKUP(E99,'2015outdoor'!E:F,2,FALSE))</f>
        <v/>
      </c>
    </row>
    <row r="100" spans="1:9" ht="15.75" thickBot="1" x14ac:dyDescent="0.3">
      <c r="A100" s="1" t="s">
        <v>987</v>
      </c>
      <c r="B100" s="1" t="s">
        <v>1009</v>
      </c>
      <c r="C100" s="1" t="s">
        <v>1006</v>
      </c>
      <c r="D100" s="1" t="s">
        <v>1055</v>
      </c>
      <c r="E100" s="3" t="s">
        <v>990</v>
      </c>
      <c r="F100" s="3" t="s">
        <v>7</v>
      </c>
      <c r="G100" s="8"/>
      <c r="H100" s="9" t="s">
        <v>5</v>
      </c>
      <c r="I100" s="1" t="str">
        <f>+IF(ISNA(VLOOKUP(E100,'2015outdoor'!E:F,2,FALSE)),"",VLOOKUP(E100,'2015outdoor'!E:F,2,FALSE))</f>
        <v/>
      </c>
    </row>
    <row r="101" spans="1:9" ht="15.75" thickBot="1" x14ac:dyDescent="0.3">
      <c r="A101" s="1" t="s">
        <v>372</v>
      </c>
      <c r="B101" s="1" t="s">
        <v>1009</v>
      </c>
      <c r="C101" s="1" t="s">
        <v>1006</v>
      </c>
      <c r="D101" s="1" t="s">
        <v>1030</v>
      </c>
      <c r="E101" s="3" t="s">
        <v>375</v>
      </c>
      <c r="F101" s="3" t="s">
        <v>7</v>
      </c>
      <c r="G101" s="12">
        <v>14.6</v>
      </c>
      <c r="H101" s="9" t="s">
        <v>5</v>
      </c>
      <c r="I101" s="1" t="str">
        <f>+IF(ISNA(VLOOKUP(E101,'2015outdoor'!E:F,2,FALSE)),"",VLOOKUP(E101,'2015outdoor'!E:F,2,FALSE))</f>
        <v>Long Beach CA</v>
      </c>
    </row>
    <row r="102" spans="1:9" ht="15.75" thickBot="1" x14ac:dyDescent="0.3">
      <c r="A102" s="1" t="s">
        <v>478</v>
      </c>
      <c r="B102" s="1" t="s">
        <v>1009</v>
      </c>
      <c r="C102" s="1" t="s">
        <v>1006</v>
      </c>
      <c r="D102" s="1" t="s">
        <v>1037</v>
      </c>
      <c r="E102" s="3" t="s">
        <v>375</v>
      </c>
      <c r="F102" s="3" t="s">
        <v>7</v>
      </c>
      <c r="G102" s="12">
        <v>11.5</v>
      </c>
      <c r="H102" s="9" t="s">
        <v>5</v>
      </c>
      <c r="I102" s="1" t="str">
        <f>+IF(ISNA(VLOOKUP(E102,'2015outdoor'!E:F,2,FALSE)),"",VLOOKUP(E102,'2015outdoor'!E:F,2,FALSE))</f>
        <v>Long Beach CA</v>
      </c>
    </row>
    <row r="103" spans="1:9" ht="15.75" thickBot="1" x14ac:dyDescent="0.3">
      <c r="A103" s="1" t="s">
        <v>493</v>
      </c>
      <c r="B103" s="1" t="s">
        <v>1009</v>
      </c>
      <c r="C103" s="1" t="s">
        <v>1006</v>
      </c>
      <c r="D103" s="1" t="s">
        <v>1038</v>
      </c>
      <c r="E103" s="3" t="s">
        <v>375</v>
      </c>
      <c r="F103" s="3" t="s">
        <v>7</v>
      </c>
      <c r="G103" s="12"/>
      <c r="H103" s="9" t="s">
        <v>5</v>
      </c>
      <c r="I103" s="1" t="str">
        <f>+IF(ISNA(VLOOKUP(E103,'2015outdoor'!E:F,2,FALSE)),"",VLOOKUP(E103,'2015outdoor'!E:F,2,FALSE))</f>
        <v>Long Beach CA</v>
      </c>
    </row>
    <row r="104" spans="1:9" ht="15.75" thickBot="1" x14ac:dyDescent="0.3">
      <c r="A104" s="1" t="s">
        <v>372</v>
      </c>
      <c r="B104" s="1" t="s">
        <v>1009</v>
      </c>
      <c r="C104" s="1" t="s">
        <v>1006</v>
      </c>
      <c r="D104" s="1" t="s">
        <v>1030</v>
      </c>
      <c r="E104" s="3" t="s">
        <v>373</v>
      </c>
      <c r="F104" s="3" t="s">
        <v>7</v>
      </c>
      <c r="G104" s="12">
        <v>14.6</v>
      </c>
      <c r="H104" s="9" t="s">
        <v>5</v>
      </c>
      <c r="I104" s="1" t="str">
        <f>+IF(ISNA(VLOOKUP(E104,'2015outdoor'!E:F,2,FALSE)),"",VLOOKUP(E104,'2015outdoor'!E:F,2,FALSE))</f>
        <v>Norcross GA</v>
      </c>
    </row>
    <row r="105" spans="1:9" ht="15.75" thickBot="1" x14ac:dyDescent="0.3">
      <c r="A105" s="1" t="s">
        <v>394</v>
      </c>
      <c r="B105" s="1" t="s">
        <v>1009</v>
      </c>
      <c r="C105" s="1" t="s">
        <v>1006</v>
      </c>
      <c r="D105" s="1" t="s">
        <v>1033</v>
      </c>
      <c r="E105" s="3" t="s">
        <v>373</v>
      </c>
      <c r="F105" s="3" t="s">
        <v>7</v>
      </c>
      <c r="G105" s="12">
        <v>55.52</v>
      </c>
      <c r="H105" s="9" t="s">
        <v>5</v>
      </c>
      <c r="I105" s="1" t="str">
        <f>+IF(ISNA(VLOOKUP(E105,'2015outdoor'!E:F,2,FALSE)),"",VLOOKUP(E105,'2015outdoor'!E:F,2,FALSE))</f>
        <v>Norcross GA</v>
      </c>
    </row>
    <row r="106" spans="1:9" ht="15.75" thickBot="1" x14ac:dyDescent="0.3">
      <c r="A106" s="1" t="s">
        <v>478</v>
      </c>
      <c r="B106" s="1" t="s">
        <v>1009</v>
      </c>
      <c r="C106" s="1" t="s">
        <v>1006</v>
      </c>
      <c r="D106" s="1" t="s">
        <v>1037</v>
      </c>
      <c r="E106" s="3" t="s">
        <v>373</v>
      </c>
      <c r="F106" s="3" t="s">
        <v>7</v>
      </c>
      <c r="G106" s="12">
        <v>11.5</v>
      </c>
      <c r="H106" s="9" t="s">
        <v>5</v>
      </c>
      <c r="I106" s="1" t="str">
        <f>+IF(ISNA(VLOOKUP(E106,'2015outdoor'!E:F,2,FALSE)),"",VLOOKUP(E106,'2015outdoor'!E:F,2,FALSE))</f>
        <v>Norcross GA</v>
      </c>
    </row>
    <row r="107" spans="1:9" ht="15.75" thickBot="1" x14ac:dyDescent="0.3">
      <c r="A107" s="1" t="s">
        <v>493</v>
      </c>
      <c r="B107" s="1" t="s">
        <v>1009</v>
      </c>
      <c r="C107" s="1" t="s">
        <v>1006</v>
      </c>
      <c r="D107" s="1" t="s">
        <v>1038</v>
      </c>
      <c r="E107" s="3" t="s">
        <v>373</v>
      </c>
      <c r="F107" s="3" t="s">
        <v>7</v>
      </c>
      <c r="G107" s="12">
        <v>51.5</v>
      </c>
      <c r="H107" s="9" t="s">
        <v>5</v>
      </c>
      <c r="I107" s="1" t="str">
        <f>+IF(ISNA(VLOOKUP(E107,'2015outdoor'!E:F,2,FALSE)),"",VLOOKUP(E107,'2015outdoor'!E:F,2,FALSE))</f>
        <v>Norcross GA</v>
      </c>
    </row>
    <row r="108" spans="1:9" ht="15.75" thickBot="1" x14ac:dyDescent="0.3">
      <c r="A108" s="1" t="s">
        <v>29</v>
      </c>
      <c r="B108" s="1" t="s">
        <v>1009</v>
      </c>
      <c r="C108" s="1" t="s">
        <v>1006</v>
      </c>
      <c r="D108" s="1" t="s">
        <v>1021</v>
      </c>
      <c r="E108" s="3" t="s">
        <v>32</v>
      </c>
      <c r="F108" s="3" t="s">
        <v>7</v>
      </c>
      <c r="G108" s="12">
        <v>12.23</v>
      </c>
      <c r="H108" s="9" t="s">
        <v>5</v>
      </c>
      <c r="I108" s="1" t="str">
        <f>+IF(ISNA(VLOOKUP(E108,'2015outdoor'!E:F,2,FALSE)),"",VLOOKUP(E108,'2015outdoor'!E:F,2,FALSE))</f>
        <v/>
      </c>
    </row>
    <row r="109" spans="1:9" ht="15.75" thickBot="1" x14ac:dyDescent="0.3">
      <c r="A109" s="1" t="s">
        <v>157</v>
      </c>
      <c r="B109" s="1" t="s">
        <v>1009</v>
      </c>
      <c r="C109" s="1" t="s">
        <v>1006</v>
      </c>
      <c r="D109" s="1" t="s">
        <v>1023</v>
      </c>
      <c r="E109" s="3" t="s">
        <v>32</v>
      </c>
      <c r="F109" s="3" t="s">
        <v>7</v>
      </c>
      <c r="G109" s="12">
        <v>55.5</v>
      </c>
      <c r="H109" s="9" t="s">
        <v>5</v>
      </c>
      <c r="I109" s="1" t="str">
        <f>+IF(ISNA(VLOOKUP(E109,'2015outdoor'!E:F,2,FALSE)),"",VLOOKUP(E109,'2015outdoor'!E:F,2,FALSE))</f>
        <v/>
      </c>
    </row>
    <row r="110" spans="1:9" ht="15.75" thickBot="1" x14ac:dyDescent="0.3">
      <c r="A110" s="1" t="s">
        <v>478</v>
      </c>
      <c r="B110" s="1" t="s">
        <v>1009</v>
      </c>
      <c r="C110" s="1" t="s">
        <v>1006</v>
      </c>
      <c r="D110" s="1" t="s">
        <v>1037</v>
      </c>
      <c r="E110" s="3" t="s">
        <v>32</v>
      </c>
      <c r="F110" s="3" t="s">
        <v>7</v>
      </c>
      <c r="G110" s="12">
        <v>12.23</v>
      </c>
      <c r="H110" s="9" t="s">
        <v>5</v>
      </c>
      <c r="I110" s="1" t="str">
        <f>+IF(ISNA(VLOOKUP(E110,'2015outdoor'!E:F,2,FALSE)),"",VLOOKUP(E110,'2015outdoor'!E:F,2,FALSE))</f>
        <v/>
      </c>
    </row>
    <row r="111" spans="1:9" ht="15.75" thickBot="1" x14ac:dyDescent="0.3">
      <c r="A111" s="1" t="s">
        <v>493</v>
      </c>
      <c r="B111" s="1" t="s">
        <v>1009</v>
      </c>
      <c r="C111" s="1" t="s">
        <v>1006</v>
      </c>
      <c r="D111" s="1" t="s">
        <v>1038</v>
      </c>
      <c r="E111" s="3" t="s">
        <v>32</v>
      </c>
      <c r="F111" s="3" t="s">
        <v>7</v>
      </c>
      <c r="G111" s="12">
        <v>55.5</v>
      </c>
      <c r="H111" s="9" t="s">
        <v>5</v>
      </c>
      <c r="I111" s="1" t="str">
        <f>+IF(ISNA(VLOOKUP(E111,'2015outdoor'!E:F,2,FALSE)),"",VLOOKUP(E111,'2015outdoor'!E:F,2,FALSE))</f>
        <v/>
      </c>
    </row>
    <row r="112" spans="1:9" ht="15.75" thickBot="1" x14ac:dyDescent="0.3">
      <c r="A112" s="1" t="s">
        <v>410</v>
      </c>
      <c r="B112" s="1" t="s">
        <v>1009</v>
      </c>
      <c r="C112" s="1" t="s">
        <v>1006</v>
      </c>
      <c r="D112" s="1" t="s">
        <v>1035</v>
      </c>
      <c r="E112" s="3" t="s">
        <v>411</v>
      </c>
      <c r="F112" s="3" t="s">
        <v>7</v>
      </c>
      <c r="G112" s="13">
        <v>8.1018518518518514E-3</v>
      </c>
      <c r="H112" s="9" t="s">
        <v>5</v>
      </c>
      <c r="I112" s="1" t="str">
        <f>+IF(ISNA(VLOOKUP(E112,'2015outdoor'!E:F,2,FALSE)),"",VLOOKUP(E112,'2015outdoor'!E:F,2,FALSE))</f>
        <v/>
      </c>
    </row>
    <row r="113" spans="1:9" ht="15.75" thickBot="1" x14ac:dyDescent="0.3">
      <c r="A113" s="1" t="s">
        <v>550</v>
      </c>
      <c r="B113" s="1" t="s">
        <v>1009</v>
      </c>
      <c r="C113" s="1" t="s">
        <v>1006</v>
      </c>
      <c r="D113" s="1" t="s">
        <v>1041</v>
      </c>
      <c r="E113" s="3" t="s">
        <v>411</v>
      </c>
      <c r="F113" s="3" t="s">
        <v>7</v>
      </c>
      <c r="G113" s="15">
        <v>0.11458333333333333</v>
      </c>
      <c r="H113" s="9" t="s">
        <v>5</v>
      </c>
      <c r="I113" s="1" t="str">
        <f>+IF(ISNA(VLOOKUP(E113,'2015outdoor'!E:F,2,FALSE)),"",VLOOKUP(E113,'2015outdoor'!E:F,2,FALSE))</f>
        <v/>
      </c>
    </row>
    <row r="114" spans="1:9" ht="15.75" thickBot="1" x14ac:dyDescent="0.3">
      <c r="A114" s="1" t="s">
        <v>113</v>
      </c>
      <c r="B114" s="1" t="s">
        <v>1009</v>
      </c>
      <c r="C114" s="1" t="s">
        <v>1006</v>
      </c>
      <c r="D114" s="1" t="s">
        <v>1022</v>
      </c>
      <c r="E114" s="3" t="s">
        <v>115</v>
      </c>
      <c r="F114" s="3" t="s">
        <v>7</v>
      </c>
      <c r="G114" s="12">
        <v>23.3</v>
      </c>
      <c r="H114" s="9" t="s">
        <v>5</v>
      </c>
      <c r="I114" s="1" t="str">
        <f>+IF(ISNA(VLOOKUP(E114,'2015outdoor'!E:F,2,FALSE)),"",VLOOKUP(E114,'2015outdoor'!E:F,2,FALSE))</f>
        <v>Miami Beach FL</v>
      </c>
    </row>
    <row r="115" spans="1:9" ht="15.75" thickBot="1" x14ac:dyDescent="0.3">
      <c r="A115" s="1" t="s">
        <v>157</v>
      </c>
      <c r="B115" s="1" t="s">
        <v>1009</v>
      </c>
      <c r="C115" s="1" t="s">
        <v>1006</v>
      </c>
      <c r="D115" s="1" t="s">
        <v>1023</v>
      </c>
      <c r="E115" s="3" t="s">
        <v>115</v>
      </c>
      <c r="F115" s="3" t="s">
        <v>7</v>
      </c>
      <c r="G115" s="12">
        <v>52.2</v>
      </c>
      <c r="H115" s="9" t="s">
        <v>5</v>
      </c>
      <c r="I115" s="1" t="str">
        <f>+IF(ISNA(VLOOKUP(E115,'2015outdoor'!E:F,2,FALSE)),"",VLOOKUP(E115,'2015outdoor'!E:F,2,FALSE))</f>
        <v>Miami Beach FL</v>
      </c>
    </row>
    <row r="116" spans="1:9" ht="15.75" thickBot="1" x14ac:dyDescent="0.3">
      <c r="A116" s="1" t="s">
        <v>202</v>
      </c>
      <c r="B116" s="1" t="s">
        <v>1009</v>
      </c>
      <c r="C116" s="1" t="s">
        <v>1006</v>
      </c>
      <c r="D116" s="1" t="s">
        <v>1024</v>
      </c>
      <c r="E116" s="3" t="s">
        <v>207</v>
      </c>
      <c r="F116" s="3" t="s">
        <v>7</v>
      </c>
      <c r="G116" s="13">
        <v>1.4699074074074074E-3</v>
      </c>
      <c r="H116" s="9" t="s">
        <v>5</v>
      </c>
      <c r="I116" s="1" t="str">
        <f>+IF(ISNA(VLOOKUP(E116,'2015outdoor'!E:F,2,FALSE)),"",VLOOKUP(E116,'2015outdoor'!E:F,2,FALSE))</f>
        <v/>
      </c>
    </row>
    <row r="117" spans="1:9" ht="15.75" thickBot="1" x14ac:dyDescent="0.3">
      <c r="A117" s="1" t="s">
        <v>616</v>
      </c>
      <c r="B117" s="1" t="s">
        <v>1009</v>
      </c>
      <c r="C117" s="1" t="s">
        <v>1006</v>
      </c>
      <c r="D117" s="1" t="s">
        <v>1044</v>
      </c>
      <c r="E117" s="3" t="s">
        <v>617</v>
      </c>
      <c r="F117" s="3" t="s">
        <v>7</v>
      </c>
      <c r="G117" s="8" t="s">
        <v>596</v>
      </c>
      <c r="H117" s="9" t="s">
        <v>5</v>
      </c>
      <c r="I117" s="1" t="str">
        <f>+IF(ISNA(VLOOKUP(E117,'2015outdoor'!E:F,2,FALSE)),"",VLOOKUP(E117,'2015outdoor'!E:F,2,FALSE))</f>
        <v/>
      </c>
    </row>
    <row r="118" spans="1:9" ht="15.75" thickBot="1" x14ac:dyDescent="0.3">
      <c r="A118" s="1" t="s">
        <v>757</v>
      </c>
      <c r="B118" s="1" t="s">
        <v>1009</v>
      </c>
      <c r="C118" s="1" t="s">
        <v>1006</v>
      </c>
      <c r="D118" s="1" t="s">
        <v>1047</v>
      </c>
      <c r="E118" s="3" t="s">
        <v>617</v>
      </c>
      <c r="F118" s="3" t="s">
        <v>7</v>
      </c>
      <c r="G118" s="8" t="s">
        <v>758</v>
      </c>
      <c r="H118" s="9" t="s">
        <v>5</v>
      </c>
      <c r="I118" s="1" t="str">
        <f>+IF(ISNA(VLOOKUP(E118,'2015outdoor'!E:F,2,FALSE)),"",VLOOKUP(E118,'2015outdoor'!E:F,2,FALSE))</f>
        <v/>
      </c>
    </row>
    <row r="119" spans="1:9" ht="15.75" thickBot="1" x14ac:dyDescent="0.3">
      <c r="A119" s="1" t="s">
        <v>29</v>
      </c>
      <c r="B119" s="1" t="s">
        <v>1009</v>
      </c>
      <c r="C119" s="1" t="s">
        <v>1006</v>
      </c>
      <c r="D119" s="1" t="s">
        <v>1021</v>
      </c>
      <c r="E119" s="3" t="s">
        <v>35</v>
      </c>
      <c r="F119" s="3" t="s">
        <v>7</v>
      </c>
      <c r="G119" s="12">
        <v>11.35</v>
      </c>
      <c r="H119" s="9" t="s">
        <v>5</v>
      </c>
      <c r="I119" s="1" t="str">
        <f>+IF(ISNA(VLOOKUP(E119,'2015outdoor'!E:F,2,FALSE)),"",VLOOKUP(E119,'2015outdoor'!E:F,2,FALSE))</f>
        <v/>
      </c>
    </row>
    <row r="120" spans="1:9" ht="15.75" thickBot="1" x14ac:dyDescent="0.3">
      <c r="A120" s="1" t="s">
        <v>113</v>
      </c>
      <c r="B120" s="1" t="s">
        <v>1009</v>
      </c>
      <c r="C120" s="1" t="s">
        <v>1006</v>
      </c>
      <c r="D120" s="1" t="s">
        <v>1022</v>
      </c>
      <c r="E120" s="3" t="s">
        <v>35</v>
      </c>
      <c r="F120" s="3" t="s">
        <v>7</v>
      </c>
      <c r="G120" s="12">
        <v>22.88</v>
      </c>
      <c r="H120" s="9" t="s">
        <v>5</v>
      </c>
      <c r="I120" s="1" t="str">
        <f>+IF(ISNA(VLOOKUP(E120,'2015outdoor'!E:F,2,FALSE)),"",VLOOKUP(E120,'2015outdoor'!E:F,2,FALSE))</f>
        <v/>
      </c>
    </row>
    <row r="121" spans="1:9" ht="15.75" thickBot="1" x14ac:dyDescent="0.3">
      <c r="A121" s="1" t="s">
        <v>394</v>
      </c>
      <c r="B121" s="1" t="s">
        <v>1009</v>
      </c>
      <c r="C121" s="1" t="s">
        <v>1006</v>
      </c>
      <c r="D121" s="1" t="s">
        <v>1033</v>
      </c>
      <c r="E121" s="3" t="s">
        <v>35</v>
      </c>
      <c r="F121" s="3" t="s">
        <v>7</v>
      </c>
      <c r="G121" s="12">
        <v>57.8</v>
      </c>
      <c r="H121" s="9" t="s">
        <v>5</v>
      </c>
      <c r="I121" s="1" t="str">
        <f>+IF(ISNA(VLOOKUP(E121,'2015outdoor'!E:F,2,FALSE)),"",VLOOKUP(E121,'2015outdoor'!E:F,2,FALSE))</f>
        <v/>
      </c>
    </row>
    <row r="122" spans="1:9" ht="15.75" thickBot="1" x14ac:dyDescent="0.3">
      <c r="A122" s="1" t="s">
        <v>113</v>
      </c>
      <c r="B122" s="1" t="s">
        <v>1009</v>
      </c>
      <c r="C122" s="1" t="s">
        <v>1006</v>
      </c>
      <c r="D122" s="1" t="s">
        <v>1022</v>
      </c>
      <c r="E122" s="3" t="s">
        <v>114</v>
      </c>
      <c r="F122" s="3" t="s">
        <v>7</v>
      </c>
      <c r="G122" s="12">
        <v>23.03</v>
      </c>
      <c r="H122" s="9" t="s">
        <v>5</v>
      </c>
      <c r="I122" s="1" t="str">
        <f>+IF(ISNA(VLOOKUP(E122,'2015outdoor'!E:F,2,FALSE)),"",VLOOKUP(E122,'2015outdoor'!E:F,2,FALSE))</f>
        <v/>
      </c>
    </row>
    <row r="123" spans="1:9" ht="15.75" thickBot="1" x14ac:dyDescent="0.3">
      <c r="A123" s="1" t="s">
        <v>157</v>
      </c>
      <c r="B123" s="1" t="s">
        <v>1009</v>
      </c>
      <c r="C123" s="1" t="s">
        <v>1006</v>
      </c>
      <c r="D123" s="1" t="s">
        <v>1023</v>
      </c>
      <c r="E123" s="3" t="s">
        <v>114</v>
      </c>
      <c r="F123" s="3" t="s">
        <v>7</v>
      </c>
      <c r="G123" s="12">
        <v>51.98</v>
      </c>
      <c r="H123" s="9" t="s">
        <v>5</v>
      </c>
      <c r="I123" s="1" t="str">
        <f>+IF(ISNA(VLOOKUP(E123,'2015outdoor'!E:F,2,FALSE)),"",VLOOKUP(E123,'2015outdoor'!E:F,2,FALSE))</f>
        <v/>
      </c>
    </row>
    <row r="124" spans="1:9" ht="15.75" thickBot="1" x14ac:dyDescent="0.3">
      <c r="A124" s="1" t="s">
        <v>493</v>
      </c>
      <c r="B124" s="1" t="s">
        <v>1009</v>
      </c>
      <c r="C124" s="1" t="s">
        <v>1006</v>
      </c>
      <c r="D124" s="1" t="s">
        <v>1038</v>
      </c>
      <c r="E124" s="3" t="s">
        <v>114</v>
      </c>
      <c r="F124" s="3" t="s">
        <v>7</v>
      </c>
      <c r="G124" s="8"/>
      <c r="H124" s="9" t="s">
        <v>5</v>
      </c>
      <c r="I124" s="1" t="str">
        <f>+IF(ISNA(VLOOKUP(E124,'2015outdoor'!E:F,2,FALSE)),"",VLOOKUP(E124,'2015outdoor'!E:F,2,FALSE))</f>
        <v/>
      </c>
    </row>
    <row r="125" spans="1:9" ht="15.75" thickBot="1" x14ac:dyDescent="0.3">
      <c r="A125" s="1" t="s">
        <v>987</v>
      </c>
      <c r="B125" s="1" t="s">
        <v>1009</v>
      </c>
      <c r="C125" s="1" t="s">
        <v>1006</v>
      </c>
      <c r="D125" s="1" t="s">
        <v>1055</v>
      </c>
      <c r="E125" s="3" t="s">
        <v>989</v>
      </c>
      <c r="F125" s="3" t="s">
        <v>7</v>
      </c>
      <c r="G125" s="8">
        <v>5448</v>
      </c>
      <c r="H125" s="9" t="s">
        <v>5</v>
      </c>
      <c r="I125" s="1" t="str">
        <f>+IF(ISNA(VLOOKUP(E125,'2015outdoor'!E:F,2,FALSE)),"",VLOOKUP(E125,'2015outdoor'!E:F,2,FALSE))</f>
        <v>Marion AR</v>
      </c>
    </row>
    <row r="126" spans="1:9" ht="15.75" thickBot="1" x14ac:dyDescent="0.3">
      <c r="A126" s="1" t="s">
        <v>253</v>
      </c>
      <c r="B126" s="1" t="s">
        <v>1009</v>
      </c>
      <c r="C126" s="1" t="s">
        <v>1006</v>
      </c>
      <c r="D126" s="1" t="s">
        <v>1025</v>
      </c>
      <c r="E126" s="3" t="s">
        <v>255</v>
      </c>
      <c r="F126" s="3" t="s">
        <v>7</v>
      </c>
      <c r="G126" s="13">
        <v>3.0324074074074073E-3</v>
      </c>
      <c r="H126" s="9" t="s">
        <v>5</v>
      </c>
      <c r="I126" s="1" t="str">
        <f>+IF(ISNA(VLOOKUP(E126,'2015outdoor'!E:F,2,FALSE)),"",VLOOKUP(E126,'2015outdoor'!E:F,2,FALSE))</f>
        <v/>
      </c>
    </row>
    <row r="127" spans="1:9" ht="15.75" thickBot="1" x14ac:dyDescent="0.3">
      <c r="A127" s="1" t="s">
        <v>325</v>
      </c>
      <c r="B127" s="1" t="s">
        <v>1009</v>
      </c>
      <c r="C127" s="1" t="s">
        <v>1006</v>
      </c>
      <c r="D127" s="1" t="s">
        <v>1027</v>
      </c>
      <c r="E127" s="3" t="s">
        <v>326</v>
      </c>
      <c r="F127" s="3" t="s">
        <v>7</v>
      </c>
      <c r="G127" s="15">
        <v>2.4641203703703703E-2</v>
      </c>
      <c r="H127" s="9" t="s">
        <v>5</v>
      </c>
      <c r="I127" s="1" t="str">
        <f>+IF(ISNA(VLOOKUP(E127,'2015outdoor'!E:F,2,FALSE)),"",VLOOKUP(E127,'2015outdoor'!E:F,2,FALSE))</f>
        <v/>
      </c>
    </row>
    <row r="128" spans="1:9" ht="15.75" thickBot="1" x14ac:dyDescent="0.3">
      <c r="A128" s="1" t="s">
        <v>550</v>
      </c>
      <c r="B128" s="1" t="s">
        <v>1009</v>
      </c>
      <c r="C128" s="1" t="s">
        <v>1006</v>
      </c>
      <c r="D128" s="1" t="s">
        <v>1041</v>
      </c>
      <c r="E128" s="3" t="s">
        <v>326</v>
      </c>
      <c r="F128" s="3" t="s">
        <v>7</v>
      </c>
      <c r="G128" s="15">
        <v>0.12059027777777777</v>
      </c>
      <c r="H128" s="9" t="s">
        <v>5</v>
      </c>
      <c r="I128" s="1" t="str">
        <f>+IF(ISNA(VLOOKUP(E128,'2015outdoor'!E:F,2,FALSE)),"",VLOOKUP(E128,'2015outdoor'!E:F,2,FALSE))</f>
        <v/>
      </c>
    </row>
    <row r="129" spans="1:9" ht="15.75" thickBot="1" x14ac:dyDescent="0.3">
      <c r="A129" s="1" t="s">
        <v>294</v>
      </c>
      <c r="B129" s="1" t="s">
        <v>1009</v>
      </c>
      <c r="C129" s="1" t="s">
        <v>1006</v>
      </c>
      <c r="D129" s="1" t="s">
        <v>1026</v>
      </c>
      <c r="E129" s="3" t="s">
        <v>295</v>
      </c>
      <c r="F129" s="3" t="s">
        <v>7</v>
      </c>
      <c r="G129" s="14">
        <v>1.0763888888888891E-2</v>
      </c>
      <c r="H129" s="9" t="s">
        <v>5</v>
      </c>
      <c r="I129" s="1" t="str">
        <f>+IF(ISNA(VLOOKUP(E129,'2015outdoor'!E:F,2,FALSE)),"",VLOOKUP(E129,'2015outdoor'!E:F,2,FALSE))</f>
        <v/>
      </c>
    </row>
    <row r="130" spans="1:9" ht="15.75" thickBot="1" x14ac:dyDescent="0.3">
      <c r="A130" s="1" t="s">
        <v>325</v>
      </c>
      <c r="B130" s="1" t="s">
        <v>1009</v>
      </c>
      <c r="C130" s="1" t="s">
        <v>1006</v>
      </c>
      <c r="D130" s="1" t="s">
        <v>1027</v>
      </c>
      <c r="E130" s="3" t="s">
        <v>295</v>
      </c>
      <c r="F130" s="3" t="s">
        <v>7</v>
      </c>
      <c r="G130" s="15">
        <v>2.2569444444444444E-2</v>
      </c>
      <c r="H130" s="9" t="s">
        <v>5</v>
      </c>
      <c r="I130" s="1" t="str">
        <f>+IF(ISNA(VLOOKUP(E130,'2015outdoor'!E:F,2,FALSE)),"",VLOOKUP(E130,'2015outdoor'!E:F,2,FALSE))</f>
        <v/>
      </c>
    </row>
    <row r="131" spans="1:9" ht="15.75" thickBot="1" x14ac:dyDescent="0.3">
      <c r="A131" s="1" t="s">
        <v>410</v>
      </c>
      <c r="B131" s="1" t="s">
        <v>1009</v>
      </c>
      <c r="C131" s="1" t="s">
        <v>1006</v>
      </c>
      <c r="D131" s="1" t="s">
        <v>1035</v>
      </c>
      <c r="E131" s="3" t="s">
        <v>295</v>
      </c>
      <c r="F131" s="3" t="s">
        <v>7</v>
      </c>
      <c r="G131" s="13">
        <v>6.7708333333333336E-3</v>
      </c>
      <c r="H131" s="9" t="s">
        <v>5</v>
      </c>
      <c r="I131" s="1" t="str">
        <f>+IF(ISNA(VLOOKUP(E131,'2015outdoor'!E:F,2,FALSE)),"",VLOOKUP(E131,'2015outdoor'!E:F,2,FALSE))</f>
        <v/>
      </c>
    </row>
    <row r="132" spans="1:9" ht="15.75" thickBot="1" x14ac:dyDescent="0.3">
      <c r="A132" s="1" t="s">
        <v>506</v>
      </c>
      <c r="B132" s="1" t="s">
        <v>1009</v>
      </c>
      <c r="C132" s="1" t="s">
        <v>1006</v>
      </c>
      <c r="D132" s="1" t="s">
        <v>1039</v>
      </c>
      <c r="E132" s="3" t="s">
        <v>295</v>
      </c>
      <c r="F132" s="3" t="s">
        <v>7</v>
      </c>
      <c r="G132" s="14">
        <v>1.8055555555555557E-2</v>
      </c>
      <c r="H132" s="9" t="s">
        <v>5</v>
      </c>
      <c r="I132" s="1" t="str">
        <f>+IF(ISNA(VLOOKUP(E132,'2015outdoor'!E:F,2,FALSE)),"",VLOOKUP(E132,'2015outdoor'!E:F,2,FALSE))</f>
        <v/>
      </c>
    </row>
    <row r="133" spans="1:9" ht="15.75" thickBot="1" x14ac:dyDescent="0.3">
      <c r="A133" s="1" t="s">
        <v>524</v>
      </c>
      <c r="B133" s="1" t="s">
        <v>1009</v>
      </c>
      <c r="C133" s="1" t="s">
        <v>1006</v>
      </c>
      <c r="D133" s="1" t="s">
        <v>1040</v>
      </c>
      <c r="E133" s="3" t="s">
        <v>295</v>
      </c>
      <c r="F133" s="3" t="s">
        <v>7</v>
      </c>
      <c r="G133" s="15">
        <v>4.9629629629629635E-2</v>
      </c>
      <c r="H133" s="9" t="s">
        <v>5</v>
      </c>
      <c r="I133" s="1" t="str">
        <f>+IF(ISNA(VLOOKUP(E133,'2015outdoor'!E:F,2,FALSE)),"",VLOOKUP(E133,'2015outdoor'!E:F,2,FALSE))</f>
        <v/>
      </c>
    </row>
    <row r="134" spans="1:9" ht="15.75" thickBot="1" x14ac:dyDescent="0.3">
      <c r="A134" s="1" t="s">
        <v>157</v>
      </c>
      <c r="B134" s="1" t="s">
        <v>1009</v>
      </c>
      <c r="C134" s="1" t="s">
        <v>1006</v>
      </c>
      <c r="D134" s="1" t="s">
        <v>1023</v>
      </c>
      <c r="E134" s="3" t="s">
        <v>158</v>
      </c>
      <c r="F134" s="3" t="s">
        <v>7</v>
      </c>
      <c r="G134" s="12">
        <v>53</v>
      </c>
      <c r="H134" s="9" t="s">
        <v>5</v>
      </c>
      <c r="I134" s="1" t="str">
        <f>+IF(ISNA(VLOOKUP(E134,'2015outdoor'!E:F,2,FALSE)),"",VLOOKUP(E134,'2015outdoor'!E:F,2,FALSE))</f>
        <v/>
      </c>
    </row>
    <row r="135" spans="1:9" ht="15.75" thickBot="1" x14ac:dyDescent="0.3">
      <c r="A135" s="1" t="s">
        <v>202</v>
      </c>
      <c r="B135" s="1" t="s">
        <v>1009</v>
      </c>
      <c r="C135" s="1" t="s">
        <v>1006</v>
      </c>
      <c r="D135" s="1" t="s">
        <v>1024</v>
      </c>
      <c r="E135" s="3" t="s">
        <v>158</v>
      </c>
      <c r="F135" s="3" t="s">
        <v>7</v>
      </c>
      <c r="G135" s="13">
        <v>1.3773148148148147E-3</v>
      </c>
      <c r="H135" s="9" t="s">
        <v>5</v>
      </c>
      <c r="I135" s="1" t="str">
        <f>+IF(ISNA(VLOOKUP(E135,'2015outdoor'!E:F,2,FALSE)),"",VLOOKUP(E135,'2015outdoor'!E:F,2,FALSE))</f>
        <v/>
      </c>
    </row>
    <row r="136" spans="1:9" ht="15.75" thickBot="1" x14ac:dyDescent="0.3">
      <c r="A136" s="1" t="s">
        <v>253</v>
      </c>
      <c r="B136" s="1" t="s">
        <v>1009</v>
      </c>
      <c r="C136" s="1" t="s">
        <v>1006</v>
      </c>
      <c r="D136" s="1" t="s">
        <v>1025</v>
      </c>
      <c r="E136" s="3" t="s">
        <v>158</v>
      </c>
      <c r="F136" s="3" t="s">
        <v>7</v>
      </c>
      <c r="G136" s="13">
        <v>2.8935185185185188E-3</v>
      </c>
      <c r="H136" s="9" t="s">
        <v>5</v>
      </c>
      <c r="I136" s="1" t="str">
        <f>+IF(ISNA(VLOOKUP(E136,'2015outdoor'!E:F,2,FALSE)),"",VLOOKUP(E136,'2015outdoor'!E:F,2,FALSE))</f>
        <v/>
      </c>
    </row>
    <row r="137" spans="1:9" ht="15.75" thickBot="1" x14ac:dyDescent="0.3">
      <c r="A137" s="1" t="s">
        <v>493</v>
      </c>
      <c r="B137" s="1" t="s">
        <v>1009</v>
      </c>
      <c r="C137" s="1" t="s">
        <v>1006</v>
      </c>
      <c r="D137" s="1" t="s">
        <v>1038</v>
      </c>
      <c r="E137" s="3" t="s">
        <v>158</v>
      </c>
      <c r="F137" s="3" t="s">
        <v>7</v>
      </c>
      <c r="G137" s="12">
        <v>53</v>
      </c>
      <c r="H137" s="9" t="s">
        <v>5</v>
      </c>
      <c r="I137" s="1" t="str">
        <f>+IF(ISNA(VLOOKUP(E137,'2015outdoor'!E:F,2,FALSE)),"",VLOOKUP(E137,'2015outdoor'!E:F,2,FALSE))</f>
        <v/>
      </c>
    </row>
    <row r="138" spans="1:9" ht="15.75" thickBot="1" x14ac:dyDescent="0.3">
      <c r="A138" s="1" t="s">
        <v>506</v>
      </c>
      <c r="B138" s="1" t="s">
        <v>1009</v>
      </c>
      <c r="C138" s="1" t="s">
        <v>1006</v>
      </c>
      <c r="D138" s="1" t="s">
        <v>1039</v>
      </c>
      <c r="E138" s="3" t="s">
        <v>158</v>
      </c>
      <c r="F138" s="3" t="s">
        <v>7</v>
      </c>
      <c r="G138" s="14">
        <v>1.9444444444444445E-2</v>
      </c>
      <c r="H138" s="9" t="s">
        <v>5</v>
      </c>
      <c r="I138" s="1" t="str">
        <f>+IF(ISNA(VLOOKUP(E138,'2015outdoor'!E:F,2,FALSE)),"",VLOOKUP(E138,'2015outdoor'!E:F,2,FALSE))</f>
        <v/>
      </c>
    </row>
    <row r="139" spans="1:9" ht="15.75" thickBot="1" x14ac:dyDescent="0.3">
      <c r="A139" s="1" t="s">
        <v>202</v>
      </c>
      <c r="B139" s="1" t="s">
        <v>1009</v>
      </c>
      <c r="C139" s="1" t="s">
        <v>1006</v>
      </c>
      <c r="D139" s="1" t="s">
        <v>1024</v>
      </c>
      <c r="E139" s="3" t="s">
        <v>203</v>
      </c>
      <c r="F139" s="3" t="s">
        <v>7</v>
      </c>
      <c r="G139" s="13">
        <v>1.392476851851852E-3</v>
      </c>
      <c r="H139" s="9" t="s">
        <v>5</v>
      </c>
      <c r="I139" s="1" t="str">
        <f>+IF(ISNA(VLOOKUP(E139,'2015outdoor'!E:F,2,FALSE)),"",VLOOKUP(E139,'2015outdoor'!E:F,2,FALSE))</f>
        <v/>
      </c>
    </row>
    <row r="140" spans="1:9" ht="15.75" thickBot="1" x14ac:dyDescent="0.3">
      <c r="A140" s="1" t="s">
        <v>202</v>
      </c>
      <c r="B140" s="1" t="s">
        <v>1009</v>
      </c>
      <c r="C140" s="1" t="s">
        <v>1006</v>
      </c>
      <c r="D140" s="1" t="s">
        <v>1024</v>
      </c>
      <c r="E140" s="3" t="s">
        <v>204</v>
      </c>
      <c r="F140" s="3" t="s">
        <v>7</v>
      </c>
      <c r="G140" s="13">
        <v>1.6203703703703703E-3</v>
      </c>
      <c r="H140" s="9" t="s">
        <v>5</v>
      </c>
      <c r="I140" s="1" t="str">
        <f>+IF(ISNA(VLOOKUP(E140,'2015outdoor'!E:F,2,FALSE)),"",VLOOKUP(E140,'2015outdoor'!E:F,2,FALSE))</f>
        <v/>
      </c>
    </row>
    <row r="141" spans="1:9" ht="15.75" thickBot="1" x14ac:dyDescent="0.3">
      <c r="A141" s="1" t="s">
        <v>253</v>
      </c>
      <c r="B141" s="1" t="s">
        <v>1009</v>
      </c>
      <c r="C141" s="1" t="s">
        <v>1006</v>
      </c>
      <c r="D141" s="1" t="s">
        <v>1025</v>
      </c>
      <c r="E141" s="3" t="s">
        <v>204</v>
      </c>
      <c r="F141" s="3" t="s">
        <v>7</v>
      </c>
      <c r="G141" s="13">
        <v>3.3564814814814811E-3</v>
      </c>
      <c r="H141" s="9" t="s">
        <v>5</v>
      </c>
      <c r="I141" s="1" t="str">
        <f>+IF(ISNA(VLOOKUP(E141,'2015outdoor'!E:F,2,FALSE)),"",VLOOKUP(E141,'2015outdoor'!E:F,2,FALSE))</f>
        <v/>
      </c>
    </row>
    <row r="142" spans="1:9" ht="15.75" thickBot="1" x14ac:dyDescent="0.3">
      <c r="A142" s="1" t="s">
        <v>157</v>
      </c>
      <c r="B142" s="1" t="s">
        <v>1009</v>
      </c>
      <c r="C142" s="1" t="s">
        <v>1006</v>
      </c>
      <c r="D142" s="1" t="s">
        <v>1023</v>
      </c>
      <c r="E142" s="3" t="s">
        <v>159</v>
      </c>
      <c r="F142" s="3" t="s">
        <v>7</v>
      </c>
      <c r="G142" s="12">
        <v>57.92</v>
      </c>
      <c r="H142" s="9" t="s">
        <v>5</v>
      </c>
      <c r="I142" s="1" t="str">
        <f>+IF(ISNA(VLOOKUP(E142,'2015outdoor'!E:F,2,FALSE)),"",VLOOKUP(E142,'2015outdoor'!E:F,2,FALSE))</f>
        <v>Columbus OH</v>
      </c>
    </row>
    <row r="143" spans="1:9" ht="15.75" thickBot="1" x14ac:dyDescent="0.3">
      <c r="A143" s="1" t="s">
        <v>202</v>
      </c>
      <c r="B143" s="1" t="s">
        <v>1009</v>
      </c>
      <c r="C143" s="1" t="s">
        <v>1006</v>
      </c>
      <c r="D143" s="1" t="s">
        <v>1024</v>
      </c>
      <c r="E143" s="3" t="s">
        <v>159</v>
      </c>
      <c r="F143" s="3" t="s">
        <v>7</v>
      </c>
      <c r="G143" s="13" t="s">
        <v>17</v>
      </c>
      <c r="H143" s="9" t="s">
        <v>5</v>
      </c>
      <c r="I143" s="1" t="str">
        <f>+IF(ISNA(VLOOKUP(E143,'2015outdoor'!E:F,2,FALSE)),"",VLOOKUP(E143,'2015outdoor'!E:F,2,FALSE))</f>
        <v>Columbus OH</v>
      </c>
    </row>
    <row r="144" spans="1:9" ht="15.75" thickBot="1" x14ac:dyDescent="0.3">
      <c r="A144" s="1" t="s">
        <v>493</v>
      </c>
      <c r="B144" s="1" t="s">
        <v>1009</v>
      </c>
      <c r="C144" s="1" t="s">
        <v>1006</v>
      </c>
      <c r="D144" s="1" t="s">
        <v>1038</v>
      </c>
      <c r="E144" s="3" t="s">
        <v>159</v>
      </c>
      <c r="F144" s="3" t="s">
        <v>7</v>
      </c>
      <c r="G144" s="12">
        <v>57.92</v>
      </c>
      <c r="H144" s="9" t="s">
        <v>5</v>
      </c>
      <c r="I144" s="1" t="str">
        <f>+IF(ISNA(VLOOKUP(E144,'2015outdoor'!E:F,2,FALSE)),"",VLOOKUP(E144,'2015outdoor'!E:F,2,FALSE))</f>
        <v>Columbus OH</v>
      </c>
    </row>
    <row r="145" spans="1:9" ht="15.75" thickBot="1" x14ac:dyDescent="0.3">
      <c r="A145" s="1" t="s">
        <v>29</v>
      </c>
      <c r="B145" s="1" t="s">
        <v>1009</v>
      </c>
      <c r="C145" s="1" t="s">
        <v>1006</v>
      </c>
      <c r="D145" s="1" t="s">
        <v>1021</v>
      </c>
      <c r="E145" s="3" t="s">
        <v>34</v>
      </c>
      <c r="F145" s="3" t="s">
        <v>7</v>
      </c>
      <c r="G145" s="12">
        <v>10.74</v>
      </c>
      <c r="H145" s="9" t="s">
        <v>5</v>
      </c>
      <c r="I145" s="1" t="str">
        <f>+IF(ISNA(VLOOKUP(E145,'2015outdoor'!E:F,2,FALSE)),"",VLOOKUP(E145,'2015outdoor'!E:F,2,FALSE))</f>
        <v>Dallas TX</v>
      </c>
    </row>
    <row r="146" spans="1:9" ht="15.75" thickBot="1" x14ac:dyDescent="0.3">
      <c r="A146" s="1" t="s">
        <v>202</v>
      </c>
      <c r="B146" s="1" t="s">
        <v>1009</v>
      </c>
      <c r="C146" s="1" t="s">
        <v>1006</v>
      </c>
      <c r="D146" s="1" t="s">
        <v>1024</v>
      </c>
      <c r="E146" s="3" t="s">
        <v>206</v>
      </c>
      <c r="F146" s="3" t="s">
        <v>7</v>
      </c>
      <c r="G146" s="13">
        <v>1.446875E-3</v>
      </c>
      <c r="H146" s="9" t="s">
        <v>5</v>
      </c>
      <c r="I146" s="1" t="str">
        <f>+IF(ISNA(VLOOKUP(E146,'2015outdoor'!E:F,2,FALSE)),"",VLOOKUP(E146,'2015outdoor'!E:F,2,FALSE))</f>
        <v/>
      </c>
    </row>
    <row r="147" spans="1:9" ht="15.75" thickBot="1" x14ac:dyDescent="0.3">
      <c r="A147" s="1" t="s">
        <v>253</v>
      </c>
      <c r="B147" s="1" t="s">
        <v>1009</v>
      </c>
      <c r="C147" s="1" t="s">
        <v>1006</v>
      </c>
      <c r="D147" s="1" t="s">
        <v>1025</v>
      </c>
      <c r="E147" s="3" t="s">
        <v>206</v>
      </c>
      <c r="F147" s="3" t="s">
        <v>7</v>
      </c>
      <c r="G147" s="13">
        <v>3.071990740740741E-3</v>
      </c>
      <c r="H147" s="9" t="s">
        <v>5</v>
      </c>
      <c r="I147" s="1" t="str">
        <f>+IF(ISNA(VLOOKUP(E147,'2015outdoor'!E:F,2,FALSE)),"",VLOOKUP(E147,'2015outdoor'!E:F,2,FALSE))</f>
        <v/>
      </c>
    </row>
    <row r="148" spans="1:9" ht="15.75" thickBot="1" x14ac:dyDescent="0.3">
      <c r="A148" s="1" t="s">
        <v>113</v>
      </c>
      <c r="B148" s="1" t="s">
        <v>1009</v>
      </c>
      <c r="C148" s="1" t="s">
        <v>1006</v>
      </c>
      <c r="D148" s="1" t="s">
        <v>1022</v>
      </c>
      <c r="E148" s="3" t="s">
        <v>117</v>
      </c>
      <c r="F148" s="3" t="s">
        <v>7</v>
      </c>
      <c r="G148" s="12">
        <v>23.24</v>
      </c>
      <c r="H148" s="9" t="s">
        <v>5</v>
      </c>
      <c r="I148" s="1" t="str">
        <f>+IF(ISNA(VLOOKUP(E148,'2015outdoor'!E:F,2,FALSE)),"",VLOOKUP(E148,'2015outdoor'!E:F,2,FALSE))</f>
        <v>Bellaire TX</v>
      </c>
    </row>
    <row r="149" spans="1:9" ht="15.75" thickBot="1" x14ac:dyDescent="0.3">
      <c r="A149" s="1" t="s">
        <v>157</v>
      </c>
      <c r="B149" s="1" t="s">
        <v>1009</v>
      </c>
      <c r="C149" s="1" t="s">
        <v>1006</v>
      </c>
      <c r="D149" s="1" t="s">
        <v>1023</v>
      </c>
      <c r="E149" s="3" t="s">
        <v>117</v>
      </c>
      <c r="F149" s="3" t="s">
        <v>7</v>
      </c>
      <c r="G149" s="12">
        <v>52.49</v>
      </c>
      <c r="H149" s="9" t="s">
        <v>5</v>
      </c>
      <c r="I149" s="1" t="str">
        <f>+IF(ISNA(VLOOKUP(E149,'2015outdoor'!E:F,2,FALSE)),"",VLOOKUP(E149,'2015outdoor'!E:F,2,FALSE))</f>
        <v>Bellaire TX</v>
      </c>
    </row>
    <row r="150" spans="1:9" ht="15.75" thickBot="1" x14ac:dyDescent="0.3">
      <c r="A150" s="1" t="s">
        <v>478</v>
      </c>
      <c r="B150" s="1" t="s">
        <v>1009</v>
      </c>
      <c r="C150" s="1" t="s">
        <v>1006</v>
      </c>
      <c r="D150" s="1" t="s">
        <v>1037</v>
      </c>
      <c r="E150" s="3" t="s">
        <v>117</v>
      </c>
      <c r="F150" s="3" t="s">
        <v>7</v>
      </c>
      <c r="G150" s="12"/>
      <c r="H150" s="9" t="s">
        <v>5</v>
      </c>
      <c r="I150" s="1" t="str">
        <f>+IF(ISNA(VLOOKUP(E150,'2015outdoor'!E:F,2,FALSE)),"",VLOOKUP(E150,'2015outdoor'!E:F,2,FALSE))</f>
        <v>Bellaire TX</v>
      </c>
    </row>
    <row r="151" spans="1:9" ht="15.75" thickBot="1" x14ac:dyDescent="0.3">
      <c r="A151" s="1" t="s">
        <v>493</v>
      </c>
      <c r="B151" s="1" t="s">
        <v>1009</v>
      </c>
      <c r="C151" s="1" t="s">
        <v>1006</v>
      </c>
      <c r="D151" s="1" t="s">
        <v>1038</v>
      </c>
      <c r="E151" s="3" t="s">
        <v>117</v>
      </c>
      <c r="F151" s="3" t="s">
        <v>7</v>
      </c>
      <c r="G151" s="12"/>
      <c r="H151" s="9" t="s">
        <v>5</v>
      </c>
      <c r="I151" s="1" t="str">
        <f>+IF(ISNA(VLOOKUP(E151,'2015outdoor'!E:F,2,FALSE)),"",VLOOKUP(E151,'2015outdoor'!E:F,2,FALSE))</f>
        <v>Bellaire TX</v>
      </c>
    </row>
    <row r="152" spans="1:9" ht="15.75" thickBot="1" x14ac:dyDescent="0.3">
      <c r="A152" s="1" t="s">
        <v>253</v>
      </c>
      <c r="B152" s="1" t="s">
        <v>1009</v>
      </c>
      <c r="C152" s="1" t="s">
        <v>1006</v>
      </c>
      <c r="D152" s="1" t="s">
        <v>1025</v>
      </c>
      <c r="E152" s="3" t="s">
        <v>254</v>
      </c>
      <c r="F152" s="3" t="s">
        <v>7</v>
      </c>
      <c r="G152" s="13">
        <v>2.9166666666666668E-3</v>
      </c>
      <c r="H152" s="9" t="s">
        <v>5</v>
      </c>
      <c r="I152" s="1" t="str">
        <f>+IF(ISNA(VLOOKUP(E152,'2015outdoor'!E:F,2,FALSE)),"",VLOOKUP(E152,'2015outdoor'!E:F,2,FALSE))</f>
        <v/>
      </c>
    </row>
    <row r="153" spans="1:9" ht="15.75" thickBot="1" x14ac:dyDescent="0.3">
      <c r="A153" s="1" t="s">
        <v>493</v>
      </c>
      <c r="B153" s="1" t="s">
        <v>1009</v>
      </c>
      <c r="C153" s="1" t="s">
        <v>1006</v>
      </c>
      <c r="D153" s="1" t="s">
        <v>1038</v>
      </c>
      <c r="E153" s="3" t="s">
        <v>254</v>
      </c>
      <c r="F153" s="3" t="s">
        <v>7</v>
      </c>
      <c r="G153" s="12">
        <v>57</v>
      </c>
      <c r="H153" s="9" t="s">
        <v>5</v>
      </c>
      <c r="I153" s="1" t="str">
        <f>+IF(ISNA(VLOOKUP(E153,'2015outdoor'!E:F,2,FALSE)),"",VLOOKUP(E153,'2015outdoor'!E:F,2,FALSE))</f>
        <v/>
      </c>
    </row>
    <row r="154" spans="1:9" ht="15.75" thickBot="1" x14ac:dyDescent="0.3">
      <c r="A154" s="1" t="s">
        <v>113</v>
      </c>
      <c r="B154" s="1" t="s">
        <v>1009</v>
      </c>
      <c r="C154" s="1" t="s">
        <v>1006</v>
      </c>
      <c r="D154" s="1" t="s">
        <v>1022</v>
      </c>
      <c r="E154" s="3" t="s">
        <v>116</v>
      </c>
      <c r="F154" s="3" t="s">
        <v>7</v>
      </c>
      <c r="G154" s="12">
        <v>24.56</v>
      </c>
      <c r="H154" s="9" t="s">
        <v>5</v>
      </c>
      <c r="I154" s="1" t="str">
        <f>+IF(ISNA(VLOOKUP(E154,'2015outdoor'!E:F,2,FALSE)),"",VLOOKUP(E154,'2015outdoor'!E:F,2,FALSE))</f>
        <v>Scottsdale AZ</v>
      </c>
    </row>
    <row r="155" spans="1:9" ht="15.75" thickBot="1" x14ac:dyDescent="0.3">
      <c r="A155" s="1" t="s">
        <v>157</v>
      </c>
      <c r="B155" s="1" t="s">
        <v>1009</v>
      </c>
      <c r="C155" s="1" t="s">
        <v>1006</v>
      </c>
      <c r="D155" s="1" t="s">
        <v>1023</v>
      </c>
      <c r="E155" s="3" t="s">
        <v>116</v>
      </c>
      <c r="F155" s="3" t="s">
        <v>7</v>
      </c>
      <c r="G155" s="12">
        <v>54.3</v>
      </c>
      <c r="H155" s="9" t="s">
        <v>5</v>
      </c>
      <c r="I155" s="1" t="str">
        <f>+IF(ISNA(VLOOKUP(E155,'2015outdoor'!E:F,2,FALSE)),"",VLOOKUP(E155,'2015outdoor'!E:F,2,FALSE))</f>
        <v>Scottsdale AZ</v>
      </c>
    </row>
    <row r="156" spans="1:9" ht="15.75" thickBot="1" x14ac:dyDescent="0.3">
      <c r="A156" s="1" t="s">
        <v>478</v>
      </c>
      <c r="B156" s="1" t="s">
        <v>1009</v>
      </c>
      <c r="C156" s="1" t="s">
        <v>1006</v>
      </c>
      <c r="D156" s="1" t="s">
        <v>1037</v>
      </c>
      <c r="E156" s="3" t="s">
        <v>116</v>
      </c>
      <c r="F156" s="3" t="s">
        <v>7</v>
      </c>
      <c r="G156" s="12">
        <v>12.16</v>
      </c>
      <c r="H156" s="9" t="s">
        <v>5</v>
      </c>
      <c r="I156" s="1" t="str">
        <f>+IF(ISNA(VLOOKUP(E156,'2015outdoor'!E:F,2,FALSE)),"",VLOOKUP(E156,'2015outdoor'!E:F,2,FALSE))</f>
        <v>Scottsdale AZ</v>
      </c>
    </row>
    <row r="157" spans="1:9" ht="15.75" thickBot="1" x14ac:dyDescent="0.3">
      <c r="A157" s="1" t="s">
        <v>493</v>
      </c>
      <c r="B157" s="1" t="s">
        <v>1009</v>
      </c>
      <c r="C157" s="1" t="s">
        <v>1006</v>
      </c>
      <c r="D157" s="1" t="s">
        <v>1038</v>
      </c>
      <c r="E157" s="3" t="s">
        <v>116</v>
      </c>
      <c r="F157" s="3" t="s">
        <v>7</v>
      </c>
      <c r="G157" s="12">
        <v>54.3</v>
      </c>
      <c r="H157" s="9" t="s">
        <v>5</v>
      </c>
      <c r="I157" s="1" t="str">
        <f>+IF(ISNA(VLOOKUP(E157,'2015outdoor'!E:F,2,FALSE)),"",VLOOKUP(E157,'2015outdoor'!E:F,2,FALSE))</f>
        <v>Scottsdale AZ</v>
      </c>
    </row>
    <row r="158" spans="1:9" ht="15.75" thickBot="1" x14ac:dyDescent="0.3">
      <c r="A158" s="1" t="s">
        <v>928</v>
      </c>
      <c r="B158" s="1" t="s">
        <v>1009</v>
      </c>
      <c r="C158" s="1" t="s">
        <v>1006</v>
      </c>
      <c r="D158" s="1" t="s">
        <v>1052</v>
      </c>
      <c r="E158" s="3" t="s">
        <v>931</v>
      </c>
      <c r="F158" s="3" t="s">
        <v>7</v>
      </c>
      <c r="G158" s="8"/>
      <c r="H158" s="9" t="s">
        <v>5</v>
      </c>
      <c r="I158" s="1" t="str">
        <f>+IF(ISNA(VLOOKUP(E158,'2015outdoor'!E:F,2,FALSE)),"",VLOOKUP(E158,'2015outdoor'!E:F,2,FALSE))</f>
        <v/>
      </c>
    </row>
    <row r="159" spans="1:9" ht="15.75" thickBot="1" x14ac:dyDescent="0.3">
      <c r="A159" s="1" t="s">
        <v>550</v>
      </c>
      <c r="B159" s="1" t="s">
        <v>1009</v>
      </c>
      <c r="C159" s="1" t="s">
        <v>1006</v>
      </c>
      <c r="D159" s="1" t="s">
        <v>1041</v>
      </c>
      <c r="E159" s="3" t="s">
        <v>551</v>
      </c>
      <c r="F159" s="3" t="s">
        <v>7</v>
      </c>
      <c r="G159" s="15">
        <v>0.11943287037037037</v>
      </c>
      <c r="H159" s="9" t="s">
        <v>5</v>
      </c>
      <c r="I159" s="1" t="str">
        <f>+IF(ISNA(VLOOKUP(E159,'2015outdoor'!E:F,2,FALSE)),"",VLOOKUP(E159,'2015outdoor'!E:F,2,FALSE))</f>
        <v/>
      </c>
    </row>
    <row r="160" spans="1:9" ht="15.75" thickBot="1" x14ac:dyDescent="0.3">
      <c r="A160" s="1" t="s">
        <v>29</v>
      </c>
      <c r="B160" s="1" t="s">
        <v>1009</v>
      </c>
      <c r="C160" s="1" t="s">
        <v>1006</v>
      </c>
      <c r="D160" s="1" t="s">
        <v>1021</v>
      </c>
      <c r="E160" s="3" t="s">
        <v>33</v>
      </c>
      <c r="F160" s="3" t="s">
        <v>7</v>
      </c>
      <c r="G160" s="12">
        <v>11.33</v>
      </c>
      <c r="H160" s="9" t="s">
        <v>5</v>
      </c>
      <c r="I160" s="1" t="str">
        <f>+IF(ISNA(VLOOKUP(E160,'2015outdoor'!E:F,2,FALSE)),"",VLOOKUP(E160,'2015outdoor'!E:F,2,FALSE))</f>
        <v/>
      </c>
    </row>
    <row r="161" spans="1:9" ht="15.75" thickBot="1" x14ac:dyDescent="0.3">
      <c r="A161" s="1" t="s">
        <v>113</v>
      </c>
      <c r="B161" s="1" t="s">
        <v>1009</v>
      </c>
      <c r="C161" s="1" t="s">
        <v>1006</v>
      </c>
      <c r="D161" s="1" t="s">
        <v>1022</v>
      </c>
      <c r="E161" s="3" t="s">
        <v>33</v>
      </c>
      <c r="F161" s="3" t="s">
        <v>7</v>
      </c>
      <c r="G161" s="12">
        <v>23.39</v>
      </c>
      <c r="H161" s="9" t="s">
        <v>5</v>
      </c>
      <c r="I161" s="1" t="str">
        <f>+IF(ISNA(VLOOKUP(E161,'2015outdoor'!E:F,2,FALSE)),"",VLOOKUP(E161,'2015outdoor'!E:F,2,FALSE))</f>
        <v/>
      </c>
    </row>
    <row r="162" spans="1:9" ht="15.75" thickBot="1" x14ac:dyDescent="0.3">
      <c r="A162" s="1" t="s">
        <v>928</v>
      </c>
      <c r="B162" s="1" t="s">
        <v>1009</v>
      </c>
      <c r="C162" s="1" t="s">
        <v>1006</v>
      </c>
      <c r="D162" s="1" t="s">
        <v>1052</v>
      </c>
      <c r="E162" s="3" t="s">
        <v>929</v>
      </c>
      <c r="F162" s="3" t="s">
        <v>7</v>
      </c>
      <c r="G162" s="8" t="s">
        <v>930</v>
      </c>
      <c r="H162" s="9" t="s">
        <v>5</v>
      </c>
      <c r="I162" s="1" t="str">
        <f>+IF(ISNA(VLOOKUP(E162,'2015outdoor'!E:F,2,FALSE)),"",VLOOKUP(E162,'2015outdoor'!E:F,2,FALSE))</f>
        <v>Pflugerville TX</v>
      </c>
    </row>
    <row r="163" spans="1:9" ht="15.75" thickBot="1" x14ac:dyDescent="0.3">
      <c r="A163" s="1" t="s">
        <v>478</v>
      </c>
      <c r="B163" s="1" t="s">
        <v>1009</v>
      </c>
      <c r="C163" s="1" t="s">
        <v>1006</v>
      </c>
      <c r="D163" s="1" t="s">
        <v>1037</v>
      </c>
      <c r="E163" s="3" t="s">
        <v>479</v>
      </c>
      <c r="F163" s="3" t="s">
        <v>7</v>
      </c>
      <c r="G163" s="12" t="s">
        <v>17</v>
      </c>
      <c r="H163" s="9" t="s">
        <v>5</v>
      </c>
      <c r="I163" s="1" t="str">
        <f>+IF(ISNA(VLOOKUP(E163,'2015outdoor'!E:F,2,FALSE)),"",VLOOKUP(E163,'2015outdoor'!E:F,2,FALSE))</f>
        <v/>
      </c>
    </row>
    <row r="164" spans="1:9" ht="15.75" thickBot="1" x14ac:dyDescent="0.3">
      <c r="A164" s="1" t="s">
        <v>716</v>
      </c>
      <c r="B164" s="1" t="s">
        <v>1009</v>
      </c>
      <c r="C164" s="1" t="s">
        <v>1006</v>
      </c>
      <c r="D164" s="1" t="s">
        <v>1046</v>
      </c>
      <c r="E164" s="3" t="s">
        <v>479</v>
      </c>
      <c r="F164" s="3" t="s">
        <v>7</v>
      </c>
      <c r="G164" s="8" t="s">
        <v>700</v>
      </c>
      <c r="H164" s="9" t="s">
        <v>5</v>
      </c>
      <c r="I164" s="1" t="str">
        <f>+IF(ISNA(VLOOKUP(E164,'2015outdoor'!E:F,2,FALSE)),"",VLOOKUP(E164,'2015outdoor'!E:F,2,FALSE))</f>
        <v/>
      </c>
    </row>
    <row r="165" spans="1:9" ht="15.75" thickBot="1" x14ac:dyDescent="0.3">
      <c r="A165" s="1" t="s">
        <v>757</v>
      </c>
      <c r="B165" s="1" t="s">
        <v>1009</v>
      </c>
      <c r="C165" s="1" t="s">
        <v>1006</v>
      </c>
      <c r="D165" s="1" t="s">
        <v>1047</v>
      </c>
      <c r="E165" s="3" t="s">
        <v>479</v>
      </c>
      <c r="F165" s="3" t="s">
        <v>7</v>
      </c>
      <c r="G165" s="8" t="s">
        <v>759</v>
      </c>
      <c r="H165" s="9" t="s">
        <v>5</v>
      </c>
      <c r="I165" s="1" t="str">
        <f>+IF(ISNA(VLOOKUP(E165,'2015outdoor'!E:F,2,FALSE)),"",VLOOKUP(E165,'2015outdoor'!E:F,2,FALSE))</f>
        <v/>
      </c>
    </row>
    <row r="166" spans="1:9" ht="15.75" thickBot="1" x14ac:dyDescent="0.3">
      <c r="A166" s="1" t="s">
        <v>211</v>
      </c>
      <c r="B166" s="1" t="s">
        <v>1010</v>
      </c>
      <c r="C166" s="1" t="s">
        <v>1006</v>
      </c>
      <c r="D166" s="1" t="s">
        <v>1024</v>
      </c>
      <c r="E166" s="3" t="s">
        <v>212</v>
      </c>
      <c r="F166" s="3" t="s">
        <v>7</v>
      </c>
      <c r="G166" s="13">
        <v>1.6203703703703703E-3</v>
      </c>
      <c r="H166" s="9" t="s">
        <v>5</v>
      </c>
      <c r="I166" s="1" t="str">
        <f>+IF(ISNA(VLOOKUP(E166,'2015outdoor'!E:F,2,FALSE)),"",VLOOKUP(E166,'2015outdoor'!E:F,2,FALSE))</f>
        <v/>
      </c>
    </row>
    <row r="167" spans="1:9" ht="15.75" thickBot="1" x14ac:dyDescent="0.3">
      <c r="A167" s="1" t="s">
        <v>259</v>
      </c>
      <c r="B167" s="1" t="s">
        <v>1010</v>
      </c>
      <c r="C167" s="1" t="s">
        <v>1006</v>
      </c>
      <c r="D167" s="1" t="s">
        <v>1025</v>
      </c>
      <c r="E167" s="3" t="s">
        <v>212</v>
      </c>
      <c r="F167" s="3" t="s">
        <v>7</v>
      </c>
      <c r="G167" s="13">
        <v>3.5879629629629629E-3</v>
      </c>
      <c r="H167" s="9" t="s">
        <v>5</v>
      </c>
      <c r="I167" s="1" t="str">
        <f>+IF(ISNA(VLOOKUP(E167,'2015outdoor'!E:F,2,FALSE)),"",VLOOKUP(E167,'2015outdoor'!E:F,2,FALSE))</f>
        <v/>
      </c>
    </row>
    <row r="168" spans="1:9" ht="15.75" thickBot="1" x14ac:dyDescent="0.3">
      <c r="A168" s="1" t="s">
        <v>508</v>
      </c>
      <c r="B168" s="1" t="s">
        <v>1010</v>
      </c>
      <c r="C168" s="1" t="s">
        <v>1006</v>
      </c>
      <c r="D168" s="1" t="s">
        <v>1039</v>
      </c>
      <c r="E168" s="3" t="s">
        <v>212</v>
      </c>
      <c r="F168" s="3" t="s">
        <v>7</v>
      </c>
      <c r="G168" s="14">
        <v>2.2916666666666669E-2</v>
      </c>
      <c r="H168" s="9" t="s">
        <v>5</v>
      </c>
      <c r="I168" s="1" t="str">
        <f>+IF(ISNA(VLOOKUP(E168,'2015outdoor'!E:F,2,FALSE)),"",VLOOKUP(E168,'2015outdoor'!E:F,2,FALSE))</f>
        <v/>
      </c>
    </row>
    <row r="169" spans="1:9" ht="15.75" thickBot="1" x14ac:dyDescent="0.3">
      <c r="A169" s="1" t="s">
        <v>528</v>
      </c>
      <c r="B169" s="1" t="s">
        <v>1010</v>
      </c>
      <c r="C169" s="1" t="s">
        <v>1006</v>
      </c>
      <c r="D169" s="1" t="s">
        <v>1040</v>
      </c>
      <c r="E169" s="3" t="s">
        <v>212</v>
      </c>
      <c r="F169" s="3" t="s">
        <v>7</v>
      </c>
      <c r="G169" s="15">
        <v>6.5972222222222224E-2</v>
      </c>
      <c r="H169" s="9" t="s">
        <v>5</v>
      </c>
      <c r="I169" s="1" t="str">
        <f>+IF(ISNA(VLOOKUP(E169,'2015outdoor'!E:F,2,FALSE)),"",VLOOKUP(E169,'2015outdoor'!E:F,2,FALSE))</f>
        <v/>
      </c>
    </row>
    <row r="170" spans="1:9" ht="15.75" thickBot="1" x14ac:dyDescent="0.3">
      <c r="A170" s="1" t="s">
        <v>211</v>
      </c>
      <c r="B170" s="1" t="s">
        <v>1010</v>
      </c>
      <c r="C170" s="1" t="s">
        <v>1006</v>
      </c>
      <c r="D170" s="1" t="s">
        <v>1024</v>
      </c>
      <c r="E170" s="3" t="s">
        <v>213</v>
      </c>
      <c r="F170" s="3" t="s">
        <v>7</v>
      </c>
      <c r="G170" s="13">
        <v>1.4699074074074074E-3</v>
      </c>
      <c r="H170" s="9" t="s">
        <v>5</v>
      </c>
      <c r="I170" s="1" t="str">
        <f>+IF(ISNA(VLOOKUP(E170,'2015outdoor'!E:F,2,FALSE)),"",VLOOKUP(E170,'2015outdoor'!E:F,2,FALSE))</f>
        <v/>
      </c>
    </row>
    <row r="171" spans="1:9" ht="15.75" thickBot="1" x14ac:dyDescent="0.3">
      <c r="A171" s="1" t="s">
        <v>259</v>
      </c>
      <c r="B171" s="1" t="s">
        <v>1010</v>
      </c>
      <c r="C171" s="1" t="s">
        <v>1006</v>
      </c>
      <c r="D171" s="1" t="s">
        <v>1025</v>
      </c>
      <c r="E171" s="3" t="s">
        <v>213</v>
      </c>
      <c r="F171" s="3" t="s">
        <v>7</v>
      </c>
      <c r="G171" s="13">
        <v>3.1018518518518522E-3</v>
      </c>
      <c r="H171" s="9" t="s">
        <v>5</v>
      </c>
      <c r="I171" s="1" t="str">
        <f>+IF(ISNA(VLOOKUP(E171,'2015outdoor'!E:F,2,FALSE)),"",VLOOKUP(E171,'2015outdoor'!E:F,2,FALSE))</f>
        <v/>
      </c>
    </row>
    <row r="172" spans="1:9" ht="15.75" thickBot="1" x14ac:dyDescent="0.3">
      <c r="A172" s="1" t="s">
        <v>508</v>
      </c>
      <c r="B172" s="1" t="s">
        <v>1010</v>
      </c>
      <c r="C172" s="1" t="s">
        <v>1006</v>
      </c>
      <c r="D172" s="1" t="s">
        <v>1039</v>
      </c>
      <c r="E172" s="3" t="s">
        <v>213</v>
      </c>
      <c r="F172" s="3" t="s">
        <v>7</v>
      </c>
      <c r="G172" s="14">
        <v>2.2222222222222223E-2</v>
      </c>
      <c r="H172" s="9" t="s">
        <v>5</v>
      </c>
      <c r="I172" s="1" t="str">
        <f>+IF(ISNA(VLOOKUP(E172,'2015outdoor'!E:F,2,FALSE)),"",VLOOKUP(E172,'2015outdoor'!E:F,2,FALSE))</f>
        <v/>
      </c>
    </row>
    <row r="173" spans="1:9" ht="15.75" thickBot="1" x14ac:dyDescent="0.3">
      <c r="A173" s="1" t="s">
        <v>552</v>
      </c>
      <c r="B173" s="1" t="s">
        <v>1010</v>
      </c>
      <c r="C173" s="1" t="s">
        <v>1006</v>
      </c>
      <c r="D173" s="1" t="s">
        <v>1041</v>
      </c>
      <c r="E173" s="3" t="s">
        <v>553</v>
      </c>
      <c r="F173" s="3" t="s">
        <v>7</v>
      </c>
      <c r="G173" s="15">
        <v>0.13055555555555556</v>
      </c>
      <c r="H173" s="9" t="s">
        <v>5</v>
      </c>
      <c r="I173" s="1" t="str">
        <f>+IF(ISNA(VLOOKUP(E173,'2015outdoor'!E:F,2,FALSE)),"",VLOOKUP(E173,'2015outdoor'!E:F,2,FALSE))</f>
        <v/>
      </c>
    </row>
    <row r="174" spans="1:9" ht="15.75" thickBot="1" x14ac:dyDescent="0.3">
      <c r="A174" s="1" t="s">
        <v>41</v>
      </c>
      <c r="B174" s="1" t="s">
        <v>1010</v>
      </c>
      <c r="C174" s="1" t="s">
        <v>1006</v>
      </c>
      <c r="D174" s="1" t="s">
        <v>1021</v>
      </c>
      <c r="E174" s="3" t="s">
        <v>44</v>
      </c>
      <c r="F174" s="3" t="s">
        <v>7</v>
      </c>
      <c r="G174" s="12">
        <v>12</v>
      </c>
      <c r="H174" s="9" t="s">
        <v>5</v>
      </c>
      <c r="I174" s="1" t="str">
        <f>+IF(ISNA(VLOOKUP(E174,'2015outdoor'!E:F,2,FALSE)),"",VLOOKUP(E174,'2015outdoor'!E:F,2,FALSE))</f>
        <v>Beaverton OR</v>
      </c>
    </row>
    <row r="175" spans="1:9" ht="15.75" thickBot="1" x14ac:dyDescent="0.3">
      <c r="A175" s="1" t="s">
        <v>619</v>
      </c>
      <c r="B175" s="1" t="s">
        <v>1010</v>
      </c>
      <c r="C175" s="1" t="s">
        <v>1006</v>
      </c>
      <c r="D175" s="1" t="s">
        <v>1044</v>
      </c>
      <c r="E175" s="3" t="s">
        <v>44</v>
      </c>
      <c r="F175" s="3" t="s">
        <v>7</v>
      </c>
      <c r="G175" s="8" t="s">
        <v>612</v>
      </c>
      <c r="H175" s="9" t="s">
        <v>5</v>
      </c>
      <c r="I175" s="1" t="str">
        <f>+IF(ISNA(VLOOKUP(E175,'2015outdoor'!E:F,2,FALSE)),"",VLOOKUP(E175,'2015outdoor'!E:F,2,FALSE))</f>
        <v>Beaverton OR</v>
      </c>
    </row>
    <row r="176" spans="1:9" ht="15.75" thickBot="1" x14ac:dyDescent="0.3">
      <c r="A176" s="1" t="s">
        <v>991</v>
      </c>
      <c r="B176" s="1" t="s">
        <v>1010</v>
      </c>
      <c r="C176" s="1" t="s">
        <v>1006</v>
      </c>
      <c r="D176" s="1" t="s">
        <v>1055</v>
      </c>
      <c r="E176" s="3" t="s">
        <v>44</v>
      </c>
      <c r="F176" s="3" t="s">
        <v>7</v>
      </c>
      <c r="G176" s="8"/>
      <c r="H176" s="9" t="s">
        <v>5</v>
      </c>
      <c r="I176" s="1" t="str">
        <f>+IF(ISNA(VLOOKUP(E176,'2015outdoor'!E:F,2,FALSE)),"",VLOOKUP(E176,'2015outdoor'!E:F,2,FALSE))</f>
        <v>Beaverton OR</v>
      </c>
    </row>
    <row r="177" spans="1:9" ht="15.75" thickBot="1" x14ac:dyDescent="0.3">
      <c r="A177" s="1" t="s">
        <v>417</v>
      </c>
      <c r="B177" s="1" t="s">
        <v>1010</v>
      </c>
      <c r="C177" s="1" t="s">
        <v>1006</v>
      </c>
      <c r="D177" s="1" t="s">
        <v>1036</v>
      </c>
      <c r="E177" s="3" t="s">
        <v>419</v>
      </c>
      <c r="F177" s="3" t="s">
        <v>7</v>
      </c>
      <c r="G177" s="13">
        <v>2.0606481481481479E-2</v>
      </c>
      <c r="H177" s="9" t="s">
        <v>5</v>
      </c>
      <c r="I177" s="1" t="str">
        <f>+IF(ISNA(VLOOKUP(E177,'2015outdoor'!E:F,2,FALSE)),"",VLOOKUP(E177,'2015outdoor'!E:F,2,FALSE))</f>
        <v/>
      </c>
    </row>
    <row r="178" spans="1:9" ht="15.75" thickBot="1" x14ac:dyDescent="0.3">
      <c r="A178" s="1" t="s">
        <v>565</v>
      </c>
      <c r="B178" s="1" t="s">
        <v>1010</v>
      </c>
      <c r="C178" s="1" t="s">
        <v>1006</v>
      </c>
      <c r="D178" s="1" t="s">
        <v>1042</v>
      </c>
      <c r="E178" s="3" t="s">
        <v>419</v>
      </c>
      <c r="F178" s="3" t="s">
        <v>7</v>
      </c>
      <c r="G178" s="15">
        <v>4.1655092592592598E-2</v>
      </c>
      <c r="H178" s="9" t="s">
        <v>5</v>
      </c>
      <c r="I178" s="1" t="str">
        <f>+IF(ISNA(VLOOKUP(E178,'2015outdoor'!E:F,2,FALSE)),"",VLOOKUP(E178,'2015outdoor'!E:F,2,FALSE))</f>
        <v/>
      </c>
    </row>
    <row r="179" spans="1:9" ht="15.75" thickBot="1" x14ac:dyDescent="0.3">
      <c r="A179" s="1" t="s">
        <v>581</v>
      </c>
      <c r="B179" s="1" t="s">
        <v>1010</v>
      </c>
      <c r="C179" s="1" t="s">
        <v>1006</v>
      </c>
      <c r="D179" s="1" t="s">
        <v>1043</v>
      </c>
      <c r="E179" s="3" t="s">
        <v>419</v>
      </c>
      <c r="F179" s="3" t="s">
        <v>7</v>
      </c>
      <c r="G179" s="15">
        <v>9.0277777777777776E-2</v>
      </c>
      <c r="H179" s="9" t="s">
        <v>5</v>
      </c>
      <c r="I179" s="1" t="str">
        <f>+IF(ISNA(VLOOKUP(E179,'2015outdoor'!E:F,2,FALSE)),"",VLOOKUP(E179,'2015outdoor'!E:F,2,FALSE))</f>
        <v/>
      </c>
    </row>
    <row r="180" spans="1:9" ht="15.75" thickBot="1" x14ac:dyDescent="0.3">
      <c r="A180" s="1" t="s">
        <v>259</v>
      </c>
      <c r="B180" s="1" t="s">
        <v>1010</v>
      </c>
      <c r="C180" s="1" t="s">
        <v>1006</v>
      </c>
      <c r="D180" s="1" t="s">
        <v>1025</v>
      </c>
      <c r="E180" s="3" t="s">
        <v>263</v>
      </c>
      <c r="F180" s="3" t="s">
        <v>7</v>
      </c>
      <c r="G180" s="13">
        <v>3.2754629629629631E-3</v>
      </c>
      <c r="H180" s="9" t="s">
        <v>5</v>
      </c>
      <c r="I180" s="1" t="str">
        <f>+IF(ISNA(VLOOKUP(E180,'2015outdoor'!E:F,2,FALSE)),"",VLOOKUP(E180,'2015outdoor'!E:F,2,FALSE))</f>
        <v/>
      </c>
    </row>
    <row r="181" spans="1:9" ht="15.75" thickBot="1" x14ac:dyDescent="0.3">
      <c r="A181" s="1" t="s">
        <v>864</v>
      </c>
      <c r="B181" s="1" t="s">
        <v>1010</v>
      </c>
      <c r="C181" s="1" t="s">
        <v>1006</v>
      </c>
      <c r="D181" s="1" t="s">
        <v>1050</v>
      </c>
      <c r="E181" s="3" t="s">
        <v>865</v>
      </c>
      <c r="F181" s="3" t="s">
        <v>7</v>
      </c>
      <c r="G181" s="8" t="s">
        <v>866</v>
      </c>
      <c r="H181" s="9" t="s">
        <v>5</v>
      </c>
      <c r="I181" s="1" t="str">
        <f>+IF(ISNA(VLOOKUP(E181,'2015outdoor'!E:F,2,FALSE)),"",VLOOKUP(E181,'2015outdoor'!E:F,2,FALSE))</f>
        <v/>
      </c>
    </row>
    <row r="182" spans="1:9" ht="15.75" thickBot="1" x14ac:dyDescent="0.3">
      <c r="A182" s="1" t="s">
        <v>933</v>
      </c>
      <c r="B182" s="1" t="s">
        <v>1010</v>
      </c>
      <c r="C182" s="1" t="s">
        <v>1006</v>
      </c>
      <c r="D182" s="1" t="s">
        <v>1052</v>
      </c>
      <c r="E182" s="3" t="s">
        <v>934</v>
      </c>
      <c r="F182" s="3" t="s">
        <v>7</v>
      </c>
      <c r="G182" s="8" t="s">
        <v>935</v>
      </c>
      <c r="H182" s="9" t="s">
        <v>5</v>
      </c>
      <c r="I182" s="1" t="str">
        <f>+IF(ISNA(VLOOKUP(E182,'2015outdoor'!E:F,2,FALSE)),"",VLOOKUP(E182,'2015outdoor'!E:F,2,FALSE))</f>
        <v/>
      </c>
    </row>
    <row r="183" spans="1:9" ht="15.75" thickBot="1" x14ac:dyDescent="0.3">
      <c r="A183" s="1" t="s">
        <v>41</v>
      </c>
      <c r="B183" s="1" t="s">
        <v>1010</v>
      </c>
      <c r="C183" s="1" t="s">
        <v>1006</v>
      </c>
      <c r="D183" s="1" t="s">
        <v>1021</v>
      </c>
      <c r="E183" s="3" t="s">
        <v>45</v>
      </c>
      <c r="F183" s="3" t="s">
        <v>7</v>
      </c>
      <c r="G183" s="12">
        <v>12.5</v>
      </c>
      <c r="H183" s="9" t="s">
        <v>5</v>
      </c>
      <c r="I183" s="1" t="str">
        <f>+IF(ISNA(VLOOKUP(E183,'2015outdoor'!E:F,2,FALSE)),"",VLOOKUP(E183,'2015outdoor'!E:F,2,FALSE))</f>
        <v/>
      </c>
    </row>
    <row r="184" spans="1:9" ht="15.75" thickBot="1" x14ac:dyDescent="0.3">
      <c r="A184" s="1" t="s">
        <v>122</v>
      </c>
      <c r="B184" s="1" t="s">
        <v>1010</v>
      </c>
      <c r="C184" s="1" t="s">
        <v>1006</v>
      </c>
      <c r="D184" s="1" t="s">
        <v>1022</v>
      </c>
      <c r="E184" s="3" t="s">
        <v>45</v>
      </c>
      <c r="F184" s="3" t="s">
        <v>7</v>
      </c>
      <c r="G184" s="12">
        <v>27.5</v>
      </c>
      <c r="H184" s="9" t="s">
        <v>5</v>
      </c>
      <c r="I184" s="1" t="str">
        <f>+IF(ISNA(VLOOKUP(E184,'2015outdoor'!E:F,2,FALSE)),"",VLOOKUP(E184,'2015outdoor'!E:F,2,FALSE))</f>
        <v/>
      </c>
    </row>
    <row r="185" spans="1:9" ht="15.75" thickBot="1" x14ac:dyDescent="0.3">
      <c r="A185" s="1" t="s">
        <v>164</v>
      </c>
      <c r="B185" s="1" t="s">
        <v>1010</v>
      </c>
      <c r="C185" s="1" t="s">
        <v>1006</v>
      </c>
      <c r="D185" s="1" t="s">
        <v>1023</v>
      </c>
      <c r="E185" s="3" t="s">
        <v>45</v>
      </c>
      <c r="F185" s="3" t="s">
        <v>7</v>
      </c>
      <c r="G185" s="13">
        <v>6.9444444444444447E-4</v>
      </c>
      <c r="H185" s="9" t="s">
        <v>5</v>
      </c>
      <c r="I185" s="1" t="str">
        <f>+IF(ISNA(VLOOKUP(E185,'2015outdoor'!E:F,2,FALSE)),"",VLOOKUP(E185,'2015outdoor'!E:F,2,FALSE))</f>
        <v/>
      </c>
    </row>
    <row r="186" spans="1:9" ht="15.75" thickBot="1" x14ac:dyDescent="0.3">
      <c r="A186" s="1" t="s">
        <v>481</v>
      </c>
      <c r="B186" s="1" t="s">
        <v>1010</v>
      </c>
      <c r="C186" s="1" t="s">
        <v>1006</v>
      </c>
      <c r="D186" s="1" t="s">
        <v>1037</v>
      </c>
      <c r="E186" s="3" t="s">
        <v>45</v>
      </c>
      <c r="F186" s="3" t="s">
        <v>7</v>
      </c>
      <c r="G186" s="12"/>
      <c r="H186" s="9" t="s">
        <v>5</v>
      </c>
      <c r="I186" s="1" t="str">
        <f>+IF(ISNA(VLOOKUP(E186,'2015outdoor'!E:F,2,FALSE)),"",VLOOKUP(E186,'2015outdoor'!E:F,2,FALSE))</f>
        <v/>
      </c>
    </row>
    <row r="187" spans="1:9" ht="15.75" thickBot="1" x14ac:dyDescent="0.3">
      <c r="A187" s="1" t="s">
        <v>495</v>
      </c>
      <c r="B187" s="1" t="s">
        <v>1010</v>
      </c>
      <c r="C187" s="1" t="s">
        <v>1006</v>
      </c>
      <c r="D187" s="1" t="s">
        <v>1038</v>
      </c>
      <c r="E187" s="3" t="s">
        <v>45</v>
      </c>
      <c r="F187" s="3" t="s">
        <v>7</v>
      </c>
      <c r="G187" s="12"/>
      <c r="H187" s="9" t="s">
        <v>5</v>
      </c>
      <c r="I187" s="1" t="str">
        <f>+IF(ISNA(VLOOKUP(E187,'2015outdoor'!E:F,2,FALSE)),"",VLOOKUP(E187,'2015outdoor'!E:F,2,FALSE))</f>
        <v/>
      </c>
    </row>
    <row r="188" spans="1:9" ht="15.75" thickBot="1" x14ac:dyDescent="0.3">
      <c r="A188" s="1" t="s">
        <v>259</v>
      </c>
      <c r="B188" s="1" t="s">
        <v>1010</v>
      </c>
      <c r="C188" s="1" t="s">
        <v>1006</v>
      </c>
      <c r="D188" s="1" t="s">
        <v>1025</v>
      </c>
      <c r="E188" s="3" t="s">
        <v>265</v>
      </c>
      <c r="F188" s="3" t="s">
        <v>7</v>
      </c>
      <c r="G188" s="13">
        <v>3.1243055555555555E-3</v>
      </c>
      <c r="H188" s="9" t="s">
        <v>5</v>
      </c>
      <c r="I188" s="1" t="str">
        <f>+IF(ISNA(VLOOKUP(E188,'2015outdoor'!E:F,2,FALSE)),"",VLOOKUP(E188,'2015outdoor'!E:F,2,FALSE))</f>
        <v>Rye NY</v>
      </c>
    </row>
    <row r="189" spans="1:9" ht="15.75" thickBot="1" x14ac:dyDescent="0.3">
      <c r="A189" s="1" t="s">
        <v>164</v>
      </c>
      <c r="B189" s="1" t="s">
        <v>1010</v>
      </c>
      <c r="C189" s="1" t="s">
        <v>1006</v>
      </c>
      <c r="D189" s="1" t="s">
        <v>1023</v>
      </c>
      <c r="E189" s="3" t="s">
        <v>165</v>
      </c>
      <c r="F189" s="3" t="s">
        <v>7</v>
      </c>
      <c r="G189" s="12">
        <v>53.08</v>
      </c>
      <c r="H189" s="9" t="s">
        <v>5</v>
      </c>
      <c r="I189" s="1" t="str">
        <f>+IF(ISNA(VLOOKUP(E189,'2015outdoor'!E:F,2,FALSE)),"",VLOOKUP(E189,'2015outdoor'!E:F,2,FALSE))</f>
        <v>Las Vegas NV</v>
      </c>
    </row>
    <row r="190" spans="1:9" ht="15.75" thickBot="1" x14ac:dyDescent="0.3">
      <c r="A190" s="1" t="s">
        <v>211</v>
      </c>
      <c r="B190" s="1" t="s">
        <v>1010</v>
      </c>
      <c r="C190" s="1" t="s">
        <v>1006</v>
      </c>
      <c r="D190" s="1" t="s">
        <v>1024</v>
      </c>
      <c r="E190" s="3" t="s">
        <v>165</v>
      </c>
      <c r="F190" s="3" t="s">
        <v>7</v>
      </c>
      <c r="G190" s="13">
        <v>1.5624999999999999E-3</v>
      </c>
      <c r="H190" s="9" t="s">
        <v>5</v>
      </c>
      <c r="I190" s="1" t="str">
        <f>+IF(ISNA(VLOOKUP(E190,'2015outdoor'!E:F,2,FALSE)),"",VLOOKUP(E190,'2015outdoor'!E:F,2,FALSE))</f>
        <v>Las Vegas NV</v>
      </c>
    </row>
    <row r="191" spans="1:9" ht="15.75" thickBot="1" x14ac:dyDescent="0.3">
      <c r="A191" s="1" t="s">
        <v>356</v>
      </c>
      <c r="B191" s="1" t="s">
        <v>1010</v>
      </c>
      <c r="C191" s="1" t="s">
        <v>1006</v>
      </c>
      <c r="D191" s="1" t="s">
        <v>1029</v>
      </c>
      <c r="E191" s="3" t="s">
        <v>358</v>
      </c>
      <c r="F191" s="3" t="s">
        <v>7</v>
      </c>
      <c r="G191" s="12">
        <v>14.49</v>
      </c>
      <c r="H191" s="9" t="s">
        <v>5</v>
      </c>
      <c r="I191" s="1" t="str">
        <f>+IF(ISNA(VLOOKUP(E191,'2015outdoor'!E:F,2,FALSE)),"",VLOOKUP(E191,'2015outdoor'!E:F,2,FALSE))</f>
        <v>Houston TX</v>
      </c>
    </row>
    <row r="192" spans="1:9" ht="15.75" thickBot="1" x14ac:dyDescent="0.3">
      <c r="A192" s="1" t="s">
        <v>396</v>
      </c>
      <c r="B192" s="1" t="s">
        <v>1010</v>
      </c>
      <c r="C192" s="1" t="s">
        <v>1006</v>
      </c>
      <c r="D192" s="1" t="s">
        <v>1033</v>
      </c>
      <c r="E192" s="3" t="s">
        <v>358</v>
      </c>
      <c r="F192" s="3" t="s">
        <v>7</v>
      </c>
      <c r="G192" s="13">
        <v>7.1504629629629641E-4</v>
      </c>
      <c r="H192" s="9" t="s">
        <v>5</v>
      </c>
      <c r="I192" s="1" t="str">
        <f>+IF(ISNA(VLOOKUP(E192,'2015outdoor'!E:F,2,FALSE)),"",VLOOKUP(E192,'2015outdoor'!E:F,2,FALSE))</f>
        <v>Houston TX</v>
      </c>
    </row>
    <row r="193" spans="1:9" ht="15.75" thickBot="1" x14ac:dyDescent="0.3">
      <c r="A193" s="1" t="s">
        <v>481</v>
      </c>
      <c r="B193" s="1" t="s">
        <v>1010</v>
      </c>
      <c r="C193" s="1" t="s">
        <v>1006</v>
      </c>
      <c r="D193" s="1" t="s">
        <v>1037</v>
      </c>
      <c r="E193" s="3" t="s">
        <v>358</v>
      </c>
      <c r="F193" s="3" t="s">
        <v>7</v>
      </c>
      <c r="G193" s="12"/>
      <c r="H193" s="9" t="s">
        <v>5</v>
      </c>
      <c r="I193" s="1" t="str">
        <f>+IF(ISNA(VLOOKUP(E193,'2015outdoor'!E:F,2,FALSE)),"",VLOOKUP(E193,'2015outdoor'!E:F,2,FALSE))</f>
        <v>Houston TX</v>
      </c>
    </row>
    <row r="194" spans="1:9" ht="15.75" thickBot="1" x14ac:dyDescent="0.3">
      <c r="A194" s="1" t="s">
        <v>495</v>
      </c>
      <c r="B194" s="1" t="s">
        <v>1010</v>
      </c>
      <c r="C194" s="1" t="s">
        <v>1006</v>
      </c>
      <c r="D194" s="1" t="s">
        <v>1038</v>
      </c>
      <c r="E194" s="3" t="s">
        <v>358</v>
      </c>
      <c r="F194" s="3" t="s">
        <v>7</v>
      </c>
      <c r="G194" s="8"/>
      <c r="H194" s="9" t="s">
        <v>5</v>
      </c>
      <c r="I194" s="1" t="str">
        <f>+IF(ISNA(VLOOKUP(E194,'2015outdoor'!E:F,2,FALSE)),"",VLOOKUP(E194,'2015outdoor'!E:F,2,FALSE))</f>
        <v>Houston TX</v>
      </c>
    </row>
    <row r="195" spans="1:9" ht="15.75" thickBot="1" x14ac:dyDescent="0.3">
      <c r="A195" s="1" t="s">
        <v>723</v>
      </c>
      <c r="B195" s="1" t="s">
        <v>1010</v>
      </c>
      <c r="C195" s="1" t="s">
        <v>1006</v>
      </c>
      <c r="D195" s="1" t="s">
        <v>1046</v>
      </c>
      <c r="E195" s="3" t="s">
        <v>358</v>
      </c>
      <c r="F195" s="3" t="s">
        <v>7</v>
      </c>
      <c r="G195" s="8" t="s">
        <v>698</v>
      </c>
      <c r="H195" s="9" t="s">
        <v>5</v>
      </c>
      <c r="I195" s="1" t="str">
        <f>+IF(ISNA(VLOOKUP(E195,'2015outdoor'!E:F,2,FALSE)),"",VLOOKUP(E195,'2015outdoor'!E:F,2,FALSE))</f>
        <v>Houston TX</v>
      </c>
    </row>
    <row r="196" spans="1:9" ht="15.75" thickBot="1" x14ac:dyDescent="0.3">
      <c r="A196" s="1" t="s">
        <v>298</v>
      </c>
      <c r="B196" s="1" t="s">
        <v>1010</v>
      </c>
      <c r="C196" s="1" t="s">
        <v>1006</v>
      </c>
      <c r="D196" s="1" t="s">
        <v>1026</v>
      </c>
      <c r="E196" s="3" t="s">
        <v>270</v>
      </c>
      <c r="F196" s="3" t="s">
        <v>7</v>
      </c>
      <c r="G196" s="14">
        <v>1.2731481481481481E-2</v>
      </c>
      <c r="H196" s="9" t="s">
        <v>5</v>
      </c>
      <c r="I196" s="1" t="str">
        <f>+IF(ISNA(VLOOKUP(E196,'2015outdoor'!E:F,2,FALSE)),"",VLOOKUP(E196,'2015outdoor'!E:F,2,FALSE))</f>
        <v/>
      </c>
    </row>
    <row r="197" spans="1:9" ht="15.75" thickBot="1" x14ac:dyDescent="0.3">
      <c r="A197" s="1" t="s">
        <v>508</v>
      </c>
      <c r="B197" s="1" t="s">
        <v>1010</v>
      </c>
      <c r="C197" s="1" t="s">
        <v>1006</v>
      </c>
      <c r="D197" s="1" t="s">
        <v>1039</v>
      </c>
      <c r="E197" s="3" t="s">
        <v>270</v>
      </c>
      <c r="F197" s="3" t="s">
        <v>7</v>
      </c>
      <c r="G197" s="14">
        <v>2.1527777777777781E-2</v>
      </c>
      <c r="H197" s="9" t="s">
        <v>5</v>
      </c>
      <c r="I197" s="1" t="str">
        <f>+IF(ISNA(VLOOKUP(E197,'2015outdoor'!E:F,2,FALSE)),"",VLOOKUP(E197,'2015outdoor'!E:F,2,FALSE))</f>
        <v/>
      </c>
    </row>
    <row r="198" spans="1:9" ht="15.75" thickBot="1" x14ac:dyDescent="0.3">
      <c r="A198" s="1" t="s">
        <v>528</v>
      </c>
      <c r="B198" s="1" t="s">
        <v>1010</v>
      </c>
      <c r="C198" s="1" t="s">
        <v>1006</v>
      </c>
      <c r="D198" s="1" t="s">
        <v>1040</v>
      </c>
      <c r="E198" s="3" t="s">
        <v>270</v>
      </c>
      <c r="F198" s="3" t="s">
        <v>7</v>
      </c>
      <c r="G198" s="15">
        <v>6.458333333333334E-2</v>
      </c>
      <c r="H198" s="9" t="s">
        <v>5</v>
      </c>
      <c r="I198" s="1" t="str">
        <f>+IF(ISNA(VLOOKUP(E198,'2015outdoor'!E:F,2,FALSE)),"",VLOOKUP(E198,'2015outdoor'!E:F,2,FALSE))</f>
        <v/>
      </c>
    </row>
    <row r="199" spans="1:9" ht="15.75" thickBot="1" x14ac:dyDescent="0.3">
      <c r="A199" s="1" t="s">
        <v>356</v>
      </c>
      <c r="B199" s="1" t="s">
        <v>1010</v>
      </c>
      <c r="C199" s="1" t="s">
        <v>1006</v>
      </c>
      <c r="D199" s="1" t="s">
        <v>1029</v>
      </c>
      <c r="E199" s="3" t="s">
        <v>357</v>
      </c>
      <c r="F199" s="3" t="s">
        <v>7</v>
      </c>
      <c r="G199" s="12">
        <v>13.9</v>
      </c>
      <c r="H199" s="9" t="s">
        <v>5</v>
      </c>
      <c r="I199" s="1" t="str">
        <f>+IF(ISNA(VLOOKUP(E199,'2015outdoor'!E:F,2,FALSE)),"",VLOOKUP(E199,'2015outdoor'!E:F,2,FALSE))</f>
        <v/>
      </c>
    </row>
    <row r="200" spans="1:9" ht="15.75" thickBot="1" x14ac:dyDescent="0.3">
      <c r="A200" s="1" t="s">
        <v>298</v>
      </c>
      <c r="B200" s="1" t="s">
        <v>1010</v>
      </c>
      <c r="C200" s="1" t="s">
        <v>1006</v>
      </c>
      <c r="D200" s="1" t="s">
        <v>1026</v>
      </c>
      <c r="E200" s="3" t="s">
        <v>300</v>
      </c>
      <c r="F200" s="3" t="s">
        <v>7</v>
      </c>
      <c r="G200" s="14">
        <v>1.3263888888888889E-2</v>
      </c>
      <c r="H200" s="9" t="s">
        <v>5</v>
      </c>
      <c r="I200" s="1" t="str">
        <f>+IF(ISNA(VLOOKUP(E200,'2015outdoor'!E:F,2,FALSE)),"",VLOOKUP(E200,'2015outdoor'!E:F,2,FALSE))</f>
        <v>Santa Teresa NM</v>
      </c>
    </row>
    <row r="201" spans="1:9" ht="15.75" thickBot="1" x14ac:dyDescent="0.3">
      <c r="A201" s="1" t="s">
        <v>412</v>
      </c>
      <c r="B201" s="1" t="s">
        <v>1010</v>
      </c>
      <c r="C201" s="1" t="s">
        <v>1006</v>
      </c>
      <c r="D201" s="1" t="s">
        <v>1035</v>
      </c>
      <c r="E201" s="3" t="s">
        <v>300</v>
      </c>
      <c r="F201" s="3" t="s">
        <v>7</v>
      </c>
      <c r="G201" s="13">
        <v>8.3333333333333332E-3</v>
      </c>
      <c r="H201" s="9" t="s">
        <v>5</v>
      </c>
      <c r="I201" s="1" t="str">
        <f>+IF(ISNA(VLOOKUP(E201,'2015outdoor'!E:F,2,FALSE)),"",VLOOKUP(E201,'2015outdoor'!E:F,2,FALSE))</f>
        <v>Santa Teresa NM</v>
      </c>
    </row>
    <row r="202" spans="1:9" ht="15.75" thickBot="1" x14ac:dyDescent="0.3">
      <c r="A202" s="1" t="s">
        <v>508</v>
      </c>
      <c r="B202" s="1" t="s">
        <v>1010</v>
      </c>
      <c r="C202" s="1" t="s">
        <v>1006</v>
      </c>
      <c r="D202" s="1" t="s">
        <v>1039</v>
      </c>
      <c r="E202" s="3" t="s">
        <v>300</v>
      </c>
      <c r="F202" s="3" t="s">
        <v>7</v>
      </c>
      <c r="G202" s="14">
        <v>2.1759259259259259E-2</v>
      </c>
      <c r="H202" s="9" t="s">
        <v>5</v>
      </c>
      <c r="I202" s="1" t="str">
        <f>+IF(ISNA(VLOOKUP(E202,'2015outdoor'!E:F,2,FALSE)),"",VLOOKUP(E202,'2015outdoor'!E:F,2,FALSE))</f>
        <v>Santa Teresa NM</v>
      </c>
    </row>
    <row r="203" spans="1:9" ht="15.75" thickBot="1" x14ac:dyDescent="0.3">
      <c r="A203" s="1" t="s">
        <v>122</v>
      </c>
      <c r="B203" s="1" t="s">
        <v>1010</v>
      </c>
      <c r="C203" s="1" t="s">
        <v>1006</v>
      </c>
      <c r="D203" s="1" t="s">
        <v>1022</v>
      </c>
      <c r="E203" s="3" t="s">
        <v>123</v>
      </c>
      <c r="F203" s="3" t="s">
        <v>7</v>
      </c>
      <c r="G203" s="12">
        <v>23.89</v>
      </c>
      <c r="H203" s="9" t="s">
        <v>5</v>
      </c>
      <c r="I203" s="1" t="str">
        <f>+IF(ISNA(VLOOKUP(E203,'2015outdoor'!E:F,2,FALSE)),"",VLOOKUP(E203,'2015outdoor'!E:F,2,FALSE))</f>
        <v>Miami FL</v>
      </c>
    </row>
    <row r="204" spans="1:9" ht="15.75" thickBot="1" x14ac:dyDescent="0.3">
      <c r="A204" s="1" t="s">
        <v>164</v>
      </c>
      <c r="B204" s="1" t="s">
        <v>1010</v>
      </c>
      <c r="C204" s="1" t="s">
        <v>1006</v>
      </c>
      <c r="D204" s="1" t="s">
        <v>1023</v>
      </c>
      <c r="E204" s="3" t="s">
        <v>123</v>
      </c>
      <c r="F204" s="3" t="s">
        <v>7</v>
      </c>
      <c r="G204" s="12">
        <v>52.87</v>
      </c>
      <c r="H204" s="9" t="s">
        <v>5</v>
      </c>
      <c r="I204" s="1" t="str">
        <f>+IF(ISNA(VLOOKUP(E204,'2015outdoor'!E:F,2,FALSE)),"",VLOOKUP(E204,'2015outdoor'!E:F,2,FALSE))</f>
        <v>Miami FL</v>
      </c>
    </row>
    <row r="205" spans="1:9" ht="15.75" thickBot="1" x14ac:dyDescent="0.3">
      <c r="A205" s="1" t="s">
        <v>417</v>
      </c>
      <c r="B205" s="1" t="s">
        <v>1010</v>
      </c>
      <c r="C205" s="1" t="s">
        <v>1006</v>
      </c>
      <c r="D205" s="1" t="s">
        <v>1036</v>
      </c>
      <c r="E205" s="3" t="s">
        <v>420</v>
      </c>
      <c r="F205" s="3" t="s">
        <v>7</v>
      </c>
      <c r="G205" s="13">
        <v>1.6111111111111111E-2</v>
      </c>
      <c r="H205" s="9" t="s">
        <v>5</v>
      </c>
      <c r="I205" s="1" t="str">
        <f>+IF(ISNA(VLOOKUP(E205,'2015outdoor'!E:F,2,FALSE)),"",VLOOKUP(E205,'2015outdoor'!E:F,2,FALSE))</f>
        <v>Jackson MI</v>
      </c>
    </row>
    <row r="206" spans="1:9" ht="15.75" thickBot="1" x14ac:dyDescent="0.3">
      <c r="A206" s="1" t="s">
        <v>565</v>
      </c>
      <c r="B206" s="1" t="s">
        <v>1010</v>
      </c>
      <c r="C206" s="1" t="s">
        <v>1006</v>
      </c>
      <c r="D206" s="1" t="s">
        <v>1042</v>
      </c>
      <c r="E206" s="3" t="s">
        <v>420</v>
      </c>
      <c r="F206" s="3" t="s">
        <v>7</v>
      </c>
      <c r="G206" s="15">
        <v>3.3148148148148149E-2</v>
      </c>
      <c r="H206" s="9" t="s">
        <v>5</v>
      </c>
      <c r="I206" s="1" t="str">
        <f>+IF(ISNA(VLOOKUP(E206,'2015outdoor'!E:F,2,FALSE)),"",VLOOKUP(E206,'2015outdoor'!E:F,2,FALSE))</f>
        <v>Jackson MI</v>
      </c>
    </row>
    <row r="207" spans="1:9" ht="15.75" thickBot="1" x14ac:dyDescent="0.3">
      <c r="A207" s="1" t="s">
        <v>581</v>
      </c>
      <c r="B207" s="1" t="s">
        <v>1010</v>
      </c>
      <c r="C207" s="1" t="s">
        <v>1006</v>
      </c>
      <c r="D207" s="1" t="s">
        <v>1043</v>
      </c>
      <c r="E207" s="3" t="s">
        <v>420</v>
      </c>
      <c r="F207" s="3" t="s">
        <v>7</v>
      </c>
      <c r="G207" s="15">
        <v>7.3495370370370364E-2</v>
      </c>
      <c r="H207" s="9" t="s">
        <v>5</v>
      </c>
      <c r="I207" s="1" t="str">
        <f>+IF(ISNA(VLOOKUP(E207,'2015outdoor'!E:F,2,FALSE)),"",VLOOKUP(E207,'2015outdoor'!E:F,2,FALSE))</f>
        <v>Jackson MI</v>
      </c>
    </row>
    <row r="208" spans="1:9" ht="15.75" thickBot="1" x14ac:dyDescent="0.3">
      <c r="A208" s="1" t="s">
        <v>508</v>
      </c>
      <c r="B208" s="1" t="s">
        <v>1010</v>
      </c>
      <c r="C208" s="1" t="s">
        <v>1006</v>
      </c>
      <c r="D208" s="1" t="s">
        <v>1039</v>
      </c>
      <c r="E208" s="3" t="s">
        <v>509</v>
      </c>
      <c r="F208" s="3" t="s">
        <v>7</v>
      </c>
      <c r="G208" s="14" t="s">
        <v>17</v>
      </c>
      <c r="H208" s="9" t="s">
        <v>5</v>
      </c>
      <c r="I208" s="1" t="str">
        <f>+IF(ISNA(VLOOKUP(E208,'2015outdoor'!E:F,2,FALSE)),"",VLOOKUP(E208,'2015outdoor'!E:F,2,FALSE))</f>
        <v/>
      </c>
    </row>
    <row r="209" spans="1:9" ht="15.75" thickBot="1" x14ac:dyDescent="0.3">
      <c r="A209" s="1" t="s">
        <v>528</v>
      </c>
      <c r="B209" s="1" t="s">
        <v>1010</v>
      </c>
      <c r="C209" s="1" t="s">
        <v>1006</v>
      </c>
      <c r="D209" s="1" t="s">
        <v>1040</v>
      </c>
      <c r="E209" s="3" t="s">
        <v>509</v>
      </c>
      <c r="F209" s="3" t="s">
        <v>7</v>
      </c>
      <c r="G209" s="15" t="s">
        <v>17</v>
      </c>
      <c r="H209" s="9" t="s">
        <v>5</v>
      </c>
      <c r="I209" s="1" t="str">
        <f>+IF(ISNA(VLOOKUP(E209,'2015outdoor'!E:F,2,FALSE)),"",VLOOKUP(E209,'2015outdoor'!E:F,2,FALSE))</f>
        <v/>
      </c>
    </row>
    <row r="210" spans="1:9" ht="15.75" thickBot="1" x14ac:dyDescent="0.3">
      <c r="A210" s="1" t="s">
        <v>565</v>
      </c>
      <c r="B210" s="1" t="s">
        <v>1010</v>
      </c>
      <c r="C210" s="1" t="s">
        <v>1006</v>
      </c>
      <c r="D210" s="1" t="s">
        <v>1042</v>
      </c>
      <c r="E210" s="3" t="s">
        <v>509</v>
      </c>
      <c r="F210" s="3" t="s">
        <v>7</v>
      </c>
      <c r="G210" s="15" t="s">
        <v>17</v>
      </c>
      <c r="H210" s="9" t="s">
        <v>5</v>
      </c>
      <c r="I210" s="1" t="str">
        <f>+IF(ISNA(VLOOKUP(E210,'2015outdoor'!E:F,2,FALSE)),"",VLOOKUP(E210,'2015outdoor'!E:F,2,FALSE))</f>
        <v/>
      </c>
    </row>
    <row r="211" spans="1:9" ht="15.75" thickBot="1" x14ac:dyDescent="0.3">
      <c r="A211" s="1" t="s">
        <v>259</v>
      </c>
      <c r="B211" s="1" t="s">
        <v>1010</v>
      </c>
      <c r="C211" s="1" t="s">
        <v>1006</v>
      </c>
      <c r="D211" s="1" t="s">
        <v>1025</v>
      </c>
      <c r="E211" s="3" t="s">
        <v>264</v>
      </c>
      <c r="F211" s="3" t="s">
        <v>7</v>
      </c>
      <c r="G211" s="13">
        <v>3.1712962962962958E-3</v>
      </c>
      <c r="H211" s="9" t="s">
        <v>5</v>
      </c>
      <c r="I211" s="1" t="str">
        <f>+IF(ISNA(VLOOKUP(E211,'2015outdoor'!E:F,2,FALSE)),"",VLOOKUP(E211,'2015outdoor'!E:F,2,FALSE))</f>
        <v>Santa Rosa CA</v>
      </c>
    </row>
    <row r="212" spans="1:9" ht="15.75" thickBot="1" x14ac:dyDescent="0.3">
      <c r="A212" s="1" t="s">
        <v>41</v>
      </c>
      <c r="B212" s="1" t="s">
        <v>1010</v>
      </c>
      <c r="C212" s="1" t="s">
        <v>1006</v>
      </c>
      <c r="D212" s="1" t="s">
        <v>1021</v>
      </c>
      <c r="E212" s="3" t="s">
        <v>46</v>
      </c>
      <c r="F212" s="3" t="s">
        <v>7</v>
      </c>
      <c r="G212" s="12">
        <v>11.51</v>
      </c>
      <c r="H212" s="9" t="s">
        <v>5</v>
      </c>
      <c r="I212" s="1" t="str">
        <f>+IF(ISNA(VLOOKUP(E212,'2015outdoor'!E:F,2,FALSE)),"",VLOOKUP(E212,'2015outdoor'!E:F,2,FALSE))</f>
        <v>Atlanta GA</v>
      </c>
    </row>
    <row r="213" spans="1:9" ht="15.75" thickBot="1" x14ac:dyDescent="0.3">
      <c r="A213" s="1" t="s">
        <v>122</v>
      </c>
      <c r="B213" s="1" t="s">
        <v>1010</v>
      </c>
      <c r="C213" s="1" t="s">
        <v>1006</v>
      </c>
      <c r="D213" s="1" t="s">
        <v>1022</v>
      </c>
      <c r="E213" s="3" t="s">
        <v>46</v>
      </c>
      <c r="F213" s="3" t="s">
        <v>7</v>
      </c>
      <c r="G213" s="12">
        <v>24.1</v>
      </c>
      <c r="H213" s="9" t="s">
        <v>5</v>
      </c>
      <c r="I213" s="1" t="str">
        <f>+IF(ISNA(VLOOKUP(E213,'2015outdoor'!E:F,2,FALSE)),"",VLOOKUP(E213,'2015outdoor'!E:F,2,FALSE))</f>
        <v>Atlanta GA</v>
      </c>
    </row>
    <row r="214" spans="1:9" ht="15.75" thickBot="1" x14ac:dyDescent="0.3">
      <c r="A214" s="1" t="s">
        <v>481</v>
      </c>
      <c r="B214" s="1" t="s">
        <v>1010</v>
      </c>
      <c r="C214" s="1" t="s">
        <v>1006</v>
      </c>
      <c r="D214" s="1" t="s">
        <v>1037</v>
      </c>
      <c r="E214" s="3" t="s">
        <v>46</v>
      </c>
      <c r="F214" s="3" t="s">
        <v>7</v>
      </c>
      <c r="G214" s="12">
        <v>43</v>
      </c>
      <c r="H214" s="9" t="s">
        <v>5</v>
      </c>
      <c r="I214" s="1" t="str">
        <f>+IF(ISNA(VLOOKUP(E214,'2015outdoor'!E:F,2,FALSE)),"",VLOOKUP(E214,'2015outdoor'!E:F,2,FALSE))</f>
        <v>Atlanta GA</v>
      </c>
    </row>
    <row r="215" spans="1:9" ht="15.75" thickBot="1" x14ac:dyDescent="0.3">
      <c r="A215" s="1" t="s">
        <v>298</v>
      </c>
      <c r="B215" s="1" t="s">
        <v>1010</v>
      </c>
      <c r="C215" s="1" t="s">
        <v>1006</v>
      </c>
      <c r="D215" s="1" t="s">
        <v>1026</v>
      </c>
      <c r="E215" s="3" t="s">
        <v>299</v>
      </c>
      <c r="F215" s="3" t="s">
        <v>7</v>
      </c>
      <c r="G215" s="14">
        <v>1.1042361111111112E-2</v>
      </c>
      <c r="H215" s="9" t="s">
        <v>5</v>
      </c>
      <c r="I215" s="1" t="str">
        <f>+IF(ISNA(VLOOKUP(E215,'2015outdoor'!E:F,2,FALSE)),"",VLOOKUP(E215,'2015outdoor'!E:F,2,FALSE))</f>
        <v>Worcester MA</v>
      </c>
    </row>
    <row r="216" spans="1:9" ht="15.75" thickBot="1" x14ac:dyDescent="0.3">
      <c r="A216" s="1" t="s">
        <v>328</v>
      </c>
      <c r="B216" s="1" t="s">
        <v>1010</v>
      </c>
      <c r="C216" s="1" t="s">
        <v>1006</v>
      </c>
      <c r="D216" s="1" t="s">
        <v>1027</v>
      </c>
      <c r="E216" s="3" t="s">
        <v>299</v>
      </c>
      <c r="F216" s="3" t="s">
        <v>7</v>
      </c>
      <c r="G216" s="15">
        <v>2.326388888888889E-2</v>
      </c>
      <c r="H216" s="9" t="s">
        <v>5</v>
      </c>
      <c r="I216" s="1" t="str">
        <f>+IF(ISNA(VLOOKUP(E216,'2015outdoor'!E:F,2,FALSE)),"",VLOOKUP(E216,'2015outdoor'!E:F,2,FALSE))</f>
        <v>Worcester MA</v>
      </c>
    </row>
    <row r="217" spans="1:9" ht="15.75" thickBot="1" x14ac:dyDescent="0.3">
      <c r="A217" s="1" t="s">
        <v>41</v>
      </c>
      <c r="B217" s="1" t="s">
        <v>1010</v>
      </c>
      <c r="C217" s="1" t="s">
        <v>1006</v>
      </c>
      <c r="D217" s="1" t="s">
        <v>1021</v>
      </c>
      <c r="E217" s="3" t="s">
        <v>43</v>
      </c>
      <c r="F217" s="3" t="s">
        <v>7</v>
      </c>
      <c r="G217" s="12">
        <v>11.8</v>
      </c>
      <c r="H217" s="9" t="s">
        <v>5</v>
      </c>
      <c r="I217" s="1" t="str">
        <f>+IF(ISNA(VLOOKUP(E217,'2015outdoor'!E:F,2,FALSE)),"",VLOOKUP(E217,'2015outdoor'!E:F,2,FALSE))</f>
        <v/>
      </c>
    </row>
    <row r="218" spans="1:9" ht="15.75" thickBot="1" x14ac:dyDescent="0.3">
      <c r="A218" s="1" t="s">
        <v>122</v>
      </c>
      <c r="B218" s="1" t="s">
        <v>1010</v>
      </c>
      <c r="C218" s="1" t="s">
        <v>1006</v>
      </c>
      <c r="D218" s="1" t="s">
        <v>1022</v>
      </c>
      <c r="E218" s="3" t="s">
        <v>43</v>
      </c>
      <c r="F218" s="3" t="s">
        <v>7</v>
      </c>
      <c r="G218" s="12">
        <v>23.4</v>
      </c>
      <c r="H218" s="9" t="s">
        <v>5</v>
      </c>
      <c r="I218" s="1" t="str">
        <f>+IF(ISNA(VLOOKUP(E218,'2015outdoor'!E:F,2,FALSE)),"",VLOOKUP(E218,'2015outdoor'!E:F,2,FALSE))</f>
        <v/>
      </c>
    </row>
    <row r="219" spans="1:9" ht="15.75" thickBot="1" x14ac:dyDescent="0.3">
      <c r="A219" s="1" t="s">
        <v>164</v>
      </c>
      <c r="B219" s="1" t="s">
        <v>1010</v>
      </c>
      <c r="C219" s="1" t="s">
        <v>1006</v>
      </c>
      <c r="D219" s="1" t="s">
        <v>1023</v>
      </c>
      <c r="E219" s="3" t="s">
        <v>43</v>
      </c>
      <c r="F219" s="3" t="s">
        <v>7</v>
      </c>
      <c r="G219" s="12">
        <v>52.9</v>
      </c>
      <c r="H219" s="9" t="s">
        <v>5</v>
      </c>
      <c r="I219" s="1" t="str">
        <f>+IF(ISNA(VLOOKUP(E219,'2015outdoor'!E:F,2,FALSE)),"",VLOOKUP(E219,'2015outdoor'!E:F,2,FALSE))</f>
        <v/>
      </c>
    </row>
    <row r="220" spans="1:9" ht="15.75" thickBot="1" x14ac:dyDescent="0.3">
      <c r="A220" s="1" t="s">
        <v>481</v>
      </c>
      <c r="B220" s="1" t="s">
        <v>1010</v>
      </c>
      <c r="C220" s="1" t="s">
        <v>1006</v>
      </c>
      <c r="D220" s="1" t="s">
        <v>1037</v>
      </c>
      <c r="E220" s="3" t="s">
        <v>43</v>
      </c>
      <c r="F220" s="3" t="s">
        <v>7</v>
      </c>
      <c r="G220" s="12" t="s">
        <v>17</v>
      </c>
      <c r="H220" s="9" t="s">
        <v>5</v>
      </c>
      <c r="I220" s="1" t="str">
        <f>+IF(ISNA(VLOOKUP(E220,'2015outdoor'!E:F,2,FALSE)),"",VLOOKUP(E220,'2015outdoor'!E:F,2,FALSE))</f>
        <v/>
      </c>
    </row>
    <row r="221" spans="1:9" ht="15.75" thickBot="1" x14ac:dyDescent="0.3">
      <c r="A221" s="1" t="s">
        <v>495</v>
      </c>
      <c r="B221" s="1" t="s">
        <v>1010</v>
      </c>
      <c r="C221" s="1" t="s">
        <v>1006</v>
      </c>
      <c r="D221" s="1" t="s">
        <v>1038</v>
      </c>
      <c r="E221" s="3" t="s">
        <v>43</v>
      </c>
      <c r="F221" s="3" t="s">
        <v>7</v>
      </c>
      <c r="G221" s="8" t="s">
        <v>17</v>
      </c>
      <c r="H221" s="9" t="s">
        <v>5</v>
      </c>
      <c r="I221" s="1" t="str">
        <f>+IF(ISNA(VLOOKUP(E221,'2015outdoor'!E:F,2,FALSE)),"",VLOOKUP(E221,'2015outdoor'!E:F,2,FALSE))</f>
        <v/>
      </c>
    </row>
    <row r="222" spans="1:9" ht="15.75" thickBot="1" x14ac:dyDescent="0.3">
      <c r="A222" s="1" t="s">
        <v>356</v>
      </c>
      <c r="B222" s="1" t="s">
        <v>1010</v>
      </c>
      <c r="C222" s="1" t="s">
        <v>1006</v>
      </c>
      <c r="D222" s="1" t="s">
        <v>1029</v>
      </c>
      <c r="E222" s="3" t="s">
        <v>359</v>
      </c>
      <c r="F222" s="3" t="s">
        <v>7</v>
      </c>
      <c r="G222" s="12">
        <v>14.75</v>
      </c>
      <c r="H222" s="9" t="s">
        <v>5</v>
      </c>
      <c r="I222" s="1" t="str">
        <f>+IF(ISNA(VLOOKUP(E222,'2015outdoor'!E:F,2,FALSE)),"",VLOOKUP(E222,'2015outdoor'!E:F,2,FALSE))</f>
        <v/>
      </c>
    </row>
    <row r="223" spans="1:9" ht="15.75" thickBot="1" x14ac:dyDescent="0.3">
      <c r="A223" s="1" t="s">
        <v>396</v>
      </c>
      <c r="B223" s="1" t="s">
        <v>1010</v>
      </c>
      <c r="C223" s="1" t="s">
        <v>1006</v>
      </c>
      <c r="D223" s="1" t="s">
        <v>1033</v>
      </c>
      <c r="E223" s="3" t="s">
        <v>359</v>
      </c>
      <c r="F223" s="3" t="s">
        <v>7</v>
      </c>
      <c r="G223" s="13">
        <v>7.291666666666667E-4</v>
      </c>
      <c r="H223" s="9" t="s">
        <v>5</v>
      </c>
      <c r="I223" s="1" t="str">
        <f>+IF(ISNA(VLOOKUP(E223,'2015outdoor'!E:F,2,FALSE)),"",VLOOKUP(E223,'2015outdoor'!E:F,2,FALSE))</f>
        <v/>
      </c>
    </row>
    <row r="224" spans="1:9" ht="15.75" thickBot="1" x14ac:dyDescent="0.3">
      <c r="A224" s="1" t="s">
        <v>495</v>
      </c>
      <c r="B224" s="1" t="s">
        <v>1010</v>
      </c>
      <c r="C224" s="1" t="s">
        <v>1006</v>
      </c>
      <c r="D224" s="1" t="s">
        <v>1038</v>
      </c>
      <c r="E224" s="3" t="s">
        <v>359</v>
      </c>
      <c r="F224" s="3" t="s">
        <v>7</v>
      </c>
      <c r="G224" s="12"/>
      <c r="H224" s="9" t="s">
        <v>5</v>
      </c>
      <c r="I224" s="1" t="str">
        <f>+IF(ISNA(VLOOKUP(E224,'2015outdoor'!E:F,2,FALSE)),"",VLOOKUP(E224,'2015outdoor'!E:F,2,FALSE))</f>
        <v/>
      </c>
    </row>
    <row r="225" spans="1:9" ht="15.75" thickBot="1" x14ac:dyDescent="0.3">
      <c r="A225" s="1" t="s">
        <v>904</v>
      </c>
      <c r="B225" s="1" t="s">
        <v>1010</v>
      </c>
      <c r="C225" s="1" t="s">
        <v>1006</v>
      </c>
      <c r="D225" s="1" t="s">
        <v>1051</v>
      </c>
      <c r="E225" s="3" t="s">
        <v>905</v>
      </c>
      <c r="F225" s="3" t="s">
        <v>7</v>
      </c>
      <c r="G225" s="8" t="s">
        <v>602</v>
      </c>
      <c r="H225" s="9" t="s">
        <v>5</v>
      </c>
      <c r="I225" s="1" t="str">
        <f>+IF(ISNA(VLOOKUP(E225,'2015outdoor'!E:F,2,FALSE)),"",VLOOKUP(E225,'2015outdoor'!E:F,2,FALSE))</f>
        <v/>
      </c>
    </row>
    <row r="226" spans="1:9" ht="15.75" thickBot="1" x14ac:dyDescent="0.3">
      <c r="A226" s="1" t="s">
        <v>259</v>
      </c>
      <c r="B226" s="1" t="s">
        <v>1010</v>
      </c>
      <c r="C226" s="1" t="s">
        <v>1006</v>
      </c>
      <c r="D226" s="1" t="s">
        <v>1025</v>
      </c>
      <c r="E226" s="3" t="s">
        <v>260</v>
      </c>
      <c r="F226" s="3" t="s">
        <v>7</v>
      </c>
      <c r="G226" s="13">
        <v>3.0555555555555557E-3</v>
      </c>
      <c r="H226" s="9" t="s">
        <v>5</v>
      </c>
      <c r="I226" s="1" t="str">
        <f>+IF(ISNA(VLOOKUP(E226,'2015outdoor'!E:F,2,FALSE)),"",VLOOKUP(E226,'2015outdoor'!E:F,2,FALSE))</f>
        <v/>
      </c>
    </row>
    <row r="227" spans="1:9" ht="15.75" thickBot="1" x14ac:dyDescent="0.3">
      <c r="A227" s="1" t="s">
        <v>41</v>
      </c>
      <c r="B227" s="1" t="s">
        <v>1010</v>
      </c>
      <c r="C227" s="1" t="s">
        <v>1006</v>
      </c>
      <c r="D227" s="1" t="s">
        <v>1021</v>
      </c>
      <c r="E227" s="3" t="s">
        <v>42</v>
      </c>
      <c r="F227" s="3" t="s">
        <v>7</v>
      </c>
      <c r="G227" s="12">
        <v>12.6</v>
      </c>
      <c r="H227" s="9" t="s">
        <v>5</v>
      </c>
      <c r="I227" s="1" t="str">
        <f>+IF(ISNA(VLOOKUP(E227,'2015outdoor'!E:F,2,FALSE)),"",VLOOKUP(E227,'2015outdoor'!E:F,2,FALSE))</f>
        <v/>
      </c>
    </row>
    <row r="228" spans="1:9" ht="15.75" thickBot="1" x14ac:dyDescent="0.3">
      <c r="A228" s="1" t="s">
        <v>122</v>
      </c>
      <c r="B228" s="1" t="s">
        <v>1010</v>
      </c>
      <c r="C228" s="1" t="s">
        <v>1006</v>
      </c>
      <c r="D228" s="1" t="s">
        <v>1022</v>
      </c>
      <c r="E228" s="3" t="s">
        <v>42</v>
      </c>
      <c r="F228" s="3" t="s">
        <v>7</v>
      </c>
      <c r="G228" s="12" t="s">
        <v>17</v>
      </c>
      <c r="H228" s="9" t="s">
        <v>5</v>
      </c>
      <c r="I228" s="1" t="str">
        <f>+IF(ISNA(VLOOKUP(E228,'2015outdoor'!E:F,2,FALSE)),"",VLOOKUP(E228,'2015outdoor'!E:F,2,FALSE))</f>
        <v/>
      </c>
    </row>
    <row r="229" spans="1:9" ht="15.75" thickBot="1" x14ac:dyDescent="0.3">
      <c r="A229" s="1" t="s">
        <v>259</v>
      </c>
      <c r="B229" s="1" t="s">
        <v>1010</v>
      </c>
      <c r="C229" s="1" t="s">
        <v>1006</v>
      </c>
      <c r="D229" s="1" t="s">
        <v>1025</v>
      </c>
      <c r="E229" s="3" t="s">
        <v>262</v>
      </c>
      <c r="F229" s="3" t="s">
        <v>7</v>
      </c>
      <c r="G229" s="13">
        <v>3.0258101851851852E-3</v>
      </c>
      <c r="H229" s="9" t="s">
        <v>5</v>
      </c>
      <c r="I229" s="1" t="str">
        <f>+IF(ISNA(VLOOKUP(E229,'2015outdoor'!E:F,2,FALSE)),"",VLOOKUP(E229,'2015outdoor'!E:F,2,FALSE))</f>
        <v>Philadelphia PA</v>
      </c>
    </row>
    <row r="230" spans="1:9" ht="15.75" thickBot="1" x14ac:dyDescent="0.3">
      <c r="A230" s="1" t="s">
        <v>41</v>
      </c>
      <c r="B230" s="1" t="s">
        <v>1010</v>
      </c>
      <c r="C230" s="1" t="s">
        <v>1006</v>
      </c>
      <c r="D230" s="1" t="s">
        <v>1021</v>
      </c>
      <c r="E230" s="3" t="s">
        <v>48</v>
      </c>
      <c r="F230" s="3" t="s">
        <v>7</v>
      </c>
      <c r="G230" s="12">
        <v>12.3</v>
      </c>
      <c r="H230" s="9" t="s">
        <v>5</v>
      </c>
      <c r="I230" s="1" t="str">
        <f>+IF(ISNA(VLOOKUP(E230,'2015outdoor'!E:F,2,FALSE)),"",VLOOKUP(E230,'2015outdoor'!E:F,2,FALSE))</f>
        <v>Frankfort IL</v>
      </c>
    </row>
    <row r="231" spans="1:9" ht="15.75" thickBot="1" x14ac:dyDescent="0.3">
      <c r="A231" s="1" t="s">
        <v>122</v>
      </c>
      <c r="B231" s="1" t="s">
        <v>1010</v>
      </c>
      <c r="C231" s="1" t="s">
        <v>1006</v>
      </c>
      <c r="D231" s="1" t="s">
        <v>1022</v>
      </c>
      <c r="E231" s="3" t="s">
        <v>48</v>
      </c>
      <c r="F231" s="3" t="s">
        <v>7</v>
      </c>
      <c r="G231" s="12">
        <v>25.5</v>
      </c>
      <c r="H231" s="9" t="s">
        <v>5</v>
      </c>
      <c r="I231" s="1" t="str">
        <f>+IF(ISNA(VLOOKUP(E231,'2015outdoor'!E:F,2,FALSE)),"",VLOOKUP(E231,'2015outdoor'!E:F,2,FALSE))</f>
        <v>Frankfort IL</v>
      </c>
    </row>
    <row r="232" spans="1:9" ht="15.75" thickBot="1" x14ac:dyDescent="0.3">
      <c r="A232" s="1" t="s">
        <v>481</v>
      </c>
      <c r="B232" s="1" t="s">
        <v>1010</v>
      </c>
      <c r="C232" s="1" t="s">
        <v>1006</v>
      </c>
      <c r="D232" s="1" t="s">
        <v>1037</v>
      </c>
      <c r="E232" s="3" t="s">
        <v>48</v>
      </c>
      <c r="F232" s="3" t="s">
        <v>7</v>
      </c>
      <c r="G232" s="12">
        <v>12.3</v>
      </c>
      <c r="H232" s="9" t="s">
        <v>5</v>
      </c>
      <c r="I232" s="1" t="str">
        <f>+IF(ISNA(VLOOKUP(E232,'2015outdoor'!E:F,2,FALSE)),"",VLOOKUP(E232,'2015outdoor'!E:F,2,FALSE))</f>
        <v>Frankfort IL</v>
      </c>
    </row>
    <row r="233" spans="1:9" ht="15.75" thickBot="1" x14ac:dyDescent="0.3">
      <c r="A233" s="1" t="s">
        <v>495</v>
      </c>
      <c r="B233" s="1" t="s">
        <v>1010</v>
      </c>
      <c r="C233" s="1" t="s">
        <v>1006</v>
      </c>
      <c r="D233" s="1" t="s">
        <v>1038</v>
      </c>
      <c r="E233" s="3" t="s">
        <v>48</v>
      </c>
      <c r="F233" s="3" t="s">
        <v>7</v>
      </c>
      <c r="G233" s="12">
        <v>56</v>
      </c>
      <c r="H233" s="9" t="s">
        <v>5</v>
      </c>
      <c r="I233" s="1" t="str">
        <f>+IF(ISNA(VLOOKUP(E233,'2015outdoor'!E:F,2,FALSE)),"",VLOOKUP(E233,'2015outdoor'!E:F,2,FALSE))</f>
        <v>Frankfort IL</v>
      </c>
    </row>
    <row r="234" spans="1:9" ht="15.75" thickBot="1" x14ac:dyDescent="0.3">
      <c r="A234" s="1" t="s">
        <v>122</v>
      </c>
      <c r="B234" s="1" t="s">
        <v>1010</v>
      </c>
      <c r="C234" s="1" t="s">
        <v>1006</v>
      </c>
      <c r="D234" s="1" t="s">
        <v>1022</v>
      </c>
      <c r="E234" s="3" t="s">
        <v>124</v>
      </c>
      <c r="F234" s="3" t="s">
        <v>7</v>
      </c>
      <c r="G234" s="12">
        <v>23.9</v>
      </c>
      <c r="H234" s="9" t="s">
        <v>5</v>
      </c>
      <c r="I234" s="1" t="str">
        <f>+IF(ISNA(VLOOKUP(E234,'2015outdoor'!E:F,2,FALSE)),"",VLOOKUP(E234,'2015outdoor'!E:F,2,FALSE))</f>
        <v>Lithonia GA</v>
      </c>
    </row>
    <row r="235" spans="1:9" ht="15.75" thickBot="1" x14ac:dyDescent="0.3">
      <c r="A235" s="1" t="s">
        <v>164</v>
      </c>
      <c r="B235" s="1" t="s">
        <v>1010</v>
      </c>
      <c r="C235" s="1" t="s">
        <v>1006</v>
      </c>
      <c r="D235" s="1" t="s">
        <v>1023</v>
      </c>
      <c r="E235" s="3" t="s">
        <v>124</v>
      </c>
      <c r="F235" s="3" t="s">
        <v>7</v>
      </c>
      <c r="G235" s="12">
        <v>53</v>
      </c>
      <c r="H235" s="9" t="s">
        <v>5</v>
      </c>
      <c r="I235" s="1" t="str">
        <f>+IF(ISNA(VLOOKUP(E235,'2015outdoor'!E:F,2,FALSE)),"",VLOOKUP(E235,'2015outdoor'!E:F,2,FALSE))</f>
        <v>Lithonia GA</v>
      </c>
    </row>
    <row r="236" spans="1:9" ht="15.75" thickBot="1" x14ac:dyDescent="0.3">
      <c r="A236" s="1" t="s">
        <v>481</v>
      </c>
      <c r="B236" s="1" t="s">
        <v>1010</v>
      </c>
      <c r="C236" s="1" t="s">
        <v>1006</v>
      </c>
      <c r="D236" s="1" t="s">
        <v>1037</v>
      </c>
      <c r="E236" s="3" t="s">
        <v>124</v>
      </c>
      <c r="F236" s="3" t="s">
        <v>7</v>
      </c>
      <c r="G236" s="12">
        <v>11.7</v>
      </c>
      <c r="H236" s="9" t="s">
        <v>5</v>
      </c>
      <c r="I236" s="1" t="str">
        <f>+IF(ISNA(VLOOKUP(E236,'2015outdoor'!E:F,2,FALSE)),"",VLOOKUP(E236,'2015outdoor'!E:F,2,FALSE))</f>
        <v>Lithonia GA</v>
      </c>
    </row>
    <row r="237" spans="1:9" ht="15.75" thickBot="1" x14ac:dyDescent="0.3">
      <c r="A237" s="1" t="s">
        <v>495</v>
      </c>
      <c r="B237" s="1" t="s">
        <v>1010</v>
      </c>
      <c r="C237" s="1" t="s">
        <v>1006</v>
      </c>
      <c r="D237" s="1" t="s">
        <v>1038</v>
      </c>
      <c r="E237" s="3" t="s">
        <v>124</v>
      </c>
      <c r="F237" s="3" t="s">
        <v>7</v>
      </c>
      <c r="G237" s="12">
        <v>51.5</v>
      </c>
      <c r="H237" s="9" t="s">
        <v>5</v>
      </c>
      <c r="I237" s="1" t="str">
        <f>+IF(ISNA(VLOOKUP(E237,'2015outdoor'!E:F,2,FALSE)),"",VLOOKUP(E237,'2015outdoor'!E:F,2,FALSE))</f>
        <v>Lithonia GA</v>
      </c>
    </row>
    <row r="238" spans="1:9" ht="15.75" thickBot="1" x14ac:dyDescent="0.3">
      <c r="A238" s="1" t="s">
        <v>298</v>
      </c>
      <c r="B238" s="1" t="s">
        <v>1010</v>
      </c>
      <c r="C238" s="1" t="s">
        <v>1006</v>
      </c>
      <c r="D238" s="1" t="s">
        <v>1026</v>
      </c>
      <c r="E238" s="3" t="s">
        <v>302</v>
      </c>
      <c r="F238" s="3" t="s">
        <v>7</v>
      </c>
      <c r="G238" s="14">
        <v>1.1631944444444445E-2</v>
      </c>
      <c r="H238" s="9" t="s">
        <v>5</v>
      </c>
      <c r="I238" s="1" t="str">
        <f>+IF(ISNA(VLOOKUP(E238,'2015outdoor'!E:F,2,FALSE)),"",VLOOKUP(E238,'2015outdoor'!E:F,2,FALSE))</f>
        <v>Allentown PA</v>
      </c>
    </row>
    <row r="239" spans="1:9" ht="15.75" thickBot="1" x14ac:dyDescent="0.3">
      <c r="A239" s="1" t="s">
        <v>328</v>
      </c>
      <c r="B239" s="1" t="s">
        <v>1010</v>
      </c>
      <c r="C239" s="1" t="s">
        <v>1006</v>
      </c>
      <c r="D239" s="1" t="s">
        <v>1027</v>
      </c>
      <c r="E239" s="3" t="s">
        <v>302</v>
      </c>
      <c r="F239" s="3" t="s">
        <v>7</v>
      </c>
      <c r="G239" s="15">
        <v>2.4305555555555556E-2</v>
      </c>
      <c r="H239" s="9" t="s">
        <v>5</v>
      </c>
      <c r="I239" s="1" t="str">
        <f>+IF(ISNA(VLOOKUP(E239,'2015outdoor'!E:F,2,FALSE)),"",VLOOKUP(E239,'2015outdoor'!E:F,2,FALSE))</f>
        <v>Allentown PA</v>
      </c>
    </row>
    <row r="240" spans="1:9" ht="15.75" thickBot="1" x14ac:dyDescent="0.3">
      <c r="A240" s="1" t="s">
        <v>508</v>
      </c>
      <c r="B240" s="1" t="s">
        <v>1010</v>
      </c>
      <c r="C240" s="1" t="s">
        <v>1006</v>
      </c>
      <c r="D240" s="1" t="s">
        <v>1039</v>
      </c>
      <c r="E240" s="3" t="s">
        <v>302</v>
      </c>
      <c r="F240" s="3" t="s">
        <v>7</v>
      </c>
      <c r="G240" s="14">
        <v>2.0833333333333332E-2</v>
      </c>
      <c r="H240" s="9" t="s">
        <v>5</v>
      </c>
      <c r="I240" s="1" t="str">
        <f>+IF(ISNA(VLOOKUP(E240,'2015outdoor'!E:F,2,FALSE)),"",VLOOKUP(E240,'2015outdoor'!E:F,2,FALSE))</f>
        <v>Allentown PA</v>
      </c>
    </row>
    <row r="241" spans="1:9" ht="15.75" thickBot="1" x14ac:dyDescent="0.3">
      <c r="A241" s="1" t="s">
        <v>122</v>
      </c>
      <c r="B241" s="1" t="s">
        <v>1010</v>
      </c>
      <c r="C241" s="1" t="s">
        <v>1006</v>
      </c>
      <c r="D241" s="1" t="s">
        <v>1022</v>
      </c>
      <c r="E241" s="3" t="s">
        <v>125</v>
      </c>
      <c r="F241" s="3" t="s">
        <v>7</v>
      </c>
      <c r="G241" s="12">
        <v>25</v>
      </c>
      <c r="H241" s="9" t="s">
        <v>5</v>
      </c>
      <c r="I241" s="1" t="str">
        <f>+IF(ISNA(VLOOKUP(E241,'2015outdoor'!E:F,2,FALSE)),"",VLOOKUP(E241,'2015outdoor'!E:F,2,FALSE))</f>
        <v>Princeton Junction NJ</v>
      </c>
    </row>
    <row r="242" spans="1:9" ht="15.75" thickBot="1" x14ac:dyDescent="0.3">
      <c r="A242" s="1" t="s">
        <v>164</v>
      </c>
      <c r="B242" s="1" t="s">
        <v>1010</v>
      </c>
      <c r="C242" s="1" t="s">
        <v>1006</v>
      </c>
      <c r="D242" s="1" t="s">
        <v>1023</v>
      </c>
      <c r="E242" s="3" t="s">
        <v>125</v>
      </c>
      <c r="F242" s="3" t="s">
        <v>7</v>
      </c>
      <c r="G242" s="12">
        <v>55</v>
      </c>
      <c r="H242" s="9" t="s">
        <v>5</v>
      </c>
      <c r="I242" s="1" t="str">
        <f>+IF(ISNA(VLOOKUP(E242,'2015outdoor'!E:F,2,FALSE)),"",VLOOKUP(E242,'2015outdoor'!E:F,2,FALSE))</f>
        <v>Princeton Junction NJ</v>
      </c>
    </row>
    <row r="243" spans="1:9" ht="15.75" thickBot="1" x14ac:dyDescent="0.3">
      <c r="A243" s="1" t="s">
        <v>495</v>
      </c>
      <c r="B243" s="1" t="s">
        <v>1010</v>
      </c>
      <c r="C243" s="1" t="s">
        <v>1006</v>
      </c>
      <c r="D243" s="1" t="s">
        <v>1038</v>
      </c>
      <c r="E243" s="3" t="s">
        <v>125</v>
      </c>
      <c r="F243" s="3" t="s">
        <v>7</v>
      </c>
      <c r="G243" s="12">
        <v>55</v>
      </c>
      <c r="H243" s="9" t="s">
        <v>5</v>
      </c>
      <c r="I243" s="1" t="str">
        <f>+IF(ISNA(VLOOKUP(E243,'2015outdoor'!E:F,2,FALSE)),"",VLOOKUP(E243,'2015outdoor'!E:F,2,FALSE))</f>
        <v>Princeton Junction NJ</v>
      </c>
    </row>
    <row r="244" spans="1:9" ht="15.75" thickBot="1" x14ac:dyDescent="0.3">
      <c r="A244" s="1" t="s">
        <v>417</v>
      </c>
      <c r="B244" s="1" t="s">
        <v>1010</v>
      </c>
      <c r="C244" s="1" t="s">
        <v>1006</v>
      </c>
      <c r="D244" s="1" t="s">
        <v>1036</v>
      </c>
      <c r="E244" s="3" t="s">
        <v>418</v>
      </c>
      <c r="F244" s="3" t="s">
        <v>7</v>
      </c>
      <c r="G244" s="13">
        <v>2.0833333333333332E-2</v>
      </c>
      <c r="H244" s="9" t="s">
        <v>5</v>
      </c>
      <c r="I244" s="1" t="str">
        <f>+IF(ISNA(VLOOKUP(E244,'2015outdoor'!E:F,2,FALSE)),"",VLOOKUP(E244,'2015outdoor'!E:F,2,FALSE))</f>
        <v/>
      </c>
    </row>
    <row r="245" spans="1:9" ht="15.75" thickBot="1" x14ac:dyDescent="0.3">
      <c r="A245" s="1" t="s">
        <v>565</v>
      </c>
      <c r="B245" s="1" t="s">
        <v>1010</v>
      </c>
      <c r="C245" s="1" t="s">
        <v>1006</v>
      </c>
      <c r="D245" s="1" t="s">
        <v>1042</v>
      </c>
      <c r="E245" s="3" t="s">
        <v>418</v>
      </c>
      <c r="F245" s="3" t="s">
        <v>7</v>
      </c>
      <c r="G245" s="15">
        <v>4.1666666666666664E-2</v>
      </c>
      <c r="H245" s="9" t="s">
        <v>5</v>
      </c>
      <c r="I245" s="1" t="str">
        <f>+IF(ISNA(VLOOKUP(E245,'2015outdoor'!E:F,2,FALSE)),"",VLOOKUP(E245,'2015outdoor'!E:F,2,FALSE))</f>
        <v/>
      </c>
    </row>
    <row r="246" spans="1:9" ht="15.75" thickBot="1" x14ac:dyDescent="0.3">
      <c r="A246" s="1" t="s">
        <v>581</v>
      </c>
      <c r="B246" s="1" t="s">
        <v>1010</v>
      </c>
      <c r="C246" s="1" t="s">
        <v>1006</v>
      </c>
      <c r="D246" s="1" t="s">
        <v>1043</v>
      </c>
      <c r="E246" s="3" t="s">
        <v>418</v>
      </c>
      <c r="F246" s="3" t="s">
        <v>7</v>
      </c>
      <c r="G246" s="15">
        <v>8.3333333333333329E-2</v>
      </c>
      <c r="H246" s="9" t="s">
        <v>5</v>
      </c>
      <c r="I246" s="1" t="str">
        <f>+IF(ISNA(VLOOKUP(E246,'2015outdoor'!E:F,2,FALSE)),"",VLOOKUP(E246,'2015outdoor'!E:F,2,FALSE))</f>
        <v/>
      </c>
    </row>
    <row r="247" spans="1:9" ht="15.75" thickBot="1" x14ac:dyDescent="0.3">
      <c r="A247" s="1" t="s">
        <v>528</v>
      </c>
      <c r="B247" s="1" t="s">
        <v>1010</v>
      </c>
      <c r="C247" s="1" t="s">
        <v>1006</v>
      </c>
      <c r="D247" s="1" t="s">
        <v>1040</v>
      </c>
      <c r="E247" s="3" t="s">
        <v>529</v>
      </c>
      <c r="F247" s="3" t="s">
        <v>7</v>
      </c>
      <c r="G247" s="15">
        <v>0.10069444444444443</v>
      </c>
      <c r="H247" s="9" t="s">
        <v>5</v>
      </c>
      <c r="I247" s="1" t="str">
        <f>+IF(ISNA(VLOOKUP(E247,'2015outdoor'!E:F,2,FALSE)),"",VLOOKUP(E247,'2015outdoor'!E:F,2,FALSE))</f>
        <v/>
      </c>
    </row>
    <row r="248" spans="1:9" ht="15.75" thickBot="1" x14ac:dyDescent="0.3">
      <c r="A248" s="1" t="s">
        <v>933</v>
      </c>
      <c r="B248" s="1" t="s">
        <v>1010</v>
      </c>
      <c r="C248" s="1" t="s">
        <v>1006</v>
      </c>
      <c r="D248" s="1" t="s">
        <v>1052</v>
      </c>
      <c r="E248" s="3" t="s">
        <v>936</v>
      </c>
      <c r="F248" s="3" t="s">
        <v>7</v>
      </c>
      <c r="G248" s="8" t="s">
        <v>862</v>
      </c>
      <c r="H248" s="9" t="s">
        <v>5</v>
      </c>
      <c r="I248" s="1" t="str">
        <f>+IF(ISNA(VLOOKUP(E248,'2015outdoor'!E:F,2,FALSE)),"",VLOOKUP(E248,'2015outdoor'!E:F,2,FALSE))</f>
        <v/>
      </c>
    </row>
    <row r="249" spans="1:9" ht="15.75" thickBot="1" x14ac:dyDescent="0.3">
      <c r="A249" s="1" t="s">
        <v>969</v>
      </c>
      <c r="B249" s="1" t="s">
        <v>1010</v>
      </c>
      <c r="C249" s="1" t="s">
        <v>1006</v>
      </c>
      <c r="D249" s="1" t="s">
        <v>1053</v>
      </c>
      <c r="E249" s="3" t="s">
        <v>936</v>
      </c>
      <c r="F249" s="3" t="s">
        <v>7</v>
      </c>
      <c r="G249" s="8">
        <v>4100</v>
      </c>
      <c r="H249" s="9" t="s">
        <v>5</v>
      </c>
      <c r="I249" s="1" t="str">
        <f>+IF(ISNA(VLOOKUP(E249,'2015outdoor'!E:F,2,FALSE)),"",VLOOKUP(E249,'2015outdoor'!E:F,2,FALSE))</f>
        <v/>
      </c>
    </row>
    <row r="250" spans="1:9" ht="15.75" thickBot="1" x14ac:dyDescent="0.3">
      <c r="A250" s="1" t="s">
        <v>259</v>
      </c>
      <c r="B250" s="1" t="s">
        <v>1010</v>
      </c>
      <c r="C250" s="1" t="s">
        <v>1006</v>
      </c>
      <c r="D250" s="1" t="s">
        <v>1025</v>
      </c>
      <c r="E250" s="3" t="s">
        <v>261</v>
      </c>
      <c r="F250" s="3" t="s">
        <v>7</v>
      </c>
      <c r="G250" s="13">
        <v>3.1481481481481482E-3</v>
      </c>
      <c r="H250" s="9" t="s">
        <v>5</v>
      </c>
      <c r="I250" s="1" t="str">
        <f>+IF(ISNA(VLOOKUP(E250,'2015outdoor'!E:F,2,FALSE)),"",VLOOKUP(E250,'2015outdoor'!E:F,2,FALSE))</f>
        <v/>
      </c>
    </row>
    <row r="251" spans="1:9" ht="15.75" thickBot="1" x14ac:dyDescent="0.3">
      <c r="A251" s="1" t="s">
        <v>670</v>
      </c>
      <c r="B251" s="1" t="s">
        <v>1010</v>
      </c>
      <c r="C251" s="1" t="s">
        <v>1006</v>
      </c>
      <c r="D251" s="1" t="s">
        <v>1045</v>
      </c>
      <c r="E251" s="3" t="s">
        <v>671</v>
      </c>
      <c r="F251" s="3" t="s">
        <v>7</v>
      </c>
      <c r="G251" s="8" t="s">
        <v>672</v>
      </c>
      <c r="H251" s="9" t="s">
        <v>5</v>
      </c>
      <c r="I251" s="1" t="str">
        <f>+IF(ISNA(VLOOKUP(E251,'2015outdoor'!E:F,2,FALSE)),"",VLOOKUP(E251,'2015outdoor'!E:F,2,FALSE))</f>
        <v>San Antonio TX</v>
      </c>
    </row>
    <row r="252" spans="1:9" ht="15.75" thickBot="1" x14ac:dyDescent="0.3">
      <c r="A252" s="1" t="s">
        <v>164</v>
      </c>
      <c r="B252" s="1" t="s">
        <v>1010</v>
      </c>
      <c r="C252" s="1" t="s">
        <v>1006</v>
      </c>
      <c r="D252" s="1" t="s">
        <v>1023</v>
      </c>
      <c r="E252" s="3" t="s">
        <v>166</v>
      </c>
      <c r="F252" s="3" t="s">
        <v>7</v>
      </c>
      <c r="G252" s="12">
        <v>53.28</v>
      </c>
      <c r="H252" s="9" t="s">
        <v>5</v>
      </c>
      <c r="I252" s="1" t="str">
        <f>+IF(ISNA(VLOOKUP(E252,'2015outdoor'!E:F,2,FALSE)),"",VLOOKUP(E252,'2015outdoor'!E:F,2,FALSE))</f>
        <v/>
      </c>
    </row>
    <row r="253" spans="1:9" ht="15.75" thickBot="1" x14ac:dyDescent="0.3">
      <c r="A253" s="1" t="s">
        <v>211</v>
      </c>
      <c r="B253" s="1" t="s">
        <v>1010</v>
      </c>
      <c r="C253" s="1" t="s">
        <v>1006</v>
      </c>
      <c r="D253" s="1" t="s">
        <v>1024</v>
      </c>
      <c r="E253" s="3" t="s">
        <v>166</v>
      </c>
      <c r="F253" s="3" t="s">
        <v>7</v>
      </c>
      <c r="G253" s="13">
        <v>1.5215277777777777E-3</v>
      </c>
      <c r="H253" s="9" t="s">
        <v>5</v>
      </c>
      <c r="I253" s="1" t="str">
        <f>+IF(ISNA(VLOOKUP(E253,'2015outdoor'!E:F,2,FALSE)),"",VLOOKUP(E253,'2015outdoor'!E:F,2,FALSE))</f>
        <v/>
      </c>
    </row>
    <row r="254" spans="1:9" ht="15.75" thickBot="1" x14ac:dyDescent="0.3">
      <c r="A254" s="1" t="s">
        <v>495</v>
      </c>
      <c r="B254" s="1" t="s">
        <v>1010</v>
      </c>
      <c r="C254" s="1" t="s">
        <v>1006</v>
      </c>
      <c r="D254" s="1" t="s">
        <v>1038</v>
      </c>
      <c r="E254" s="3" t="s">
        <v>166</v>
      </c>
      <c r="F254" s="3" t="s">
        <v>7</v>
      </c>
      <c r="G254" s="12">
        <v>54.99</v>
      </c>
      <c r="H254" s="9" t="s">
        <v>5</v>
      </c>
      <c r="I254" s="1" t="str">
        <f>+IF(ISNA(VLOOKUP(E254,'2015outdoor'!E:F,2,FALSE)),"",VLOOKUP(E254,'2015outdoor'!E:F,2,FALSE))</f>
        <v/>
      </c>
    </row>
    <row r="255" spans="1:9" ht="15.75" thickBot="1" x14ac:dyDescent="0.3">
      <c r="A255" s="1" t="s">
        <v>619</v>
      </c>
      <c r="B255" s="1" t="s">
        <v>1010</v>
      </c>
      <c r="C255" s="1" t="s">
        <v>1006</v>
      </c>
      <c r="D255" s="1" t="s">
        <v>1044</v>
      </c>
      <c r="E255" s="3" t="s">
        <v>166</v>
      </c>
      <c r="F255" s="3" t="s">
        <v>7</v>
      </c>
      <c r="G255" s="8" t="s">
        <v>608</v>
      </c>
      <c r="H255" s="9" t="s">
        <v>5</v>
      </c>
      <c r="I255" s="1" t="str">
        <f>+IF(ISNA(VLOOKUP(E255,'2015outdoor'!E:F,2,FALSE)),"",VLOOKUP(E255,'2015outdoor'!E:F,2,FALSE))</f>
        <v/>
      </c>
    </row>
    <row r="256" spans="1:9" ht="15.75" thickBot="1" x14ac:dyDescent="0.3">
      <c r="A256" s="1" t="s">
        <v>723</v>
      </c>
      <c r="B256" s="1" t="s">
        <v>1010</v>
      </c>
      <c r="C256" s="1" t="s">
        <v>1006</v>
      </c>
      <c r="D256" s="1" t="s">
        <v>1046</v>
      </c>
      <c r="E256" s="3" t="s">
        <v>166</v>
      </c>
      <c r="F256" s="3" t="s">
        <v>7</v>
      </c>
      <c r="G256" s="8" t="s">
        <v>602</v>
      </c>
      <c r="H256" s="9" t="s">
        <v>5</v>
      </c>
      <c r="I256" s="1" t="str">
        <f>+IF(ISNA(VLOOKUP(E256,'2015outdoor'!E:F,2,FALSE)),"",VLOOKUP(E256,'2015outdoor'!E:F,2,FALSE))</f>
        <v/>
      </c>
    </row>
    <row r="257" spans="1:9" ht="15.75" thickBot="1" x14ac:dyDescent="0.3">
      <c r="A257" s="1" t="s">
        <v>528</v>
      </c>
      <c r="B257" s="1" t="s">
        <v>1010</v>
      </c>
      <c r="C257" s="1" t="s">
        <v>1006</v>
      </c>
      <c r="D257" s="1" t="s">
        <v>1040</v>
      </c>
      <c r="E257" s="3" t="s">
        <v>530</v>
      </c>
      <c r="F257" s="3" t="s">
        <v>7</v>
      </c>
      <c r="G257" s="15">
        <v>6.5972222222222224E-2</v>
      </c>
      <c r="H257" s="9" t="s">
        <v>5</v>
      </c>
      <c r="I257" s="1" t="str">
        <f>+IF(ISNA(VLOOKUP(E257,'2015outdoor'!E:F,2,FALSE)),"",VLOOKUP(E257,'2015outdoor'!E:F,2,FALSE))</f>
        <v/>
      </c>
    </row>
    <row r="258" spans="1:9" ht="15.75" thickBot="1" x14ac:dyDescent="0.3">
      <c r="A258" s="1" t="s">
        <v>723</v>
      </c>
      <c r="B258" s="1" t="s">
        <v>1010</v>
      </c>
      <c r="C258" s="1" t="s">
        <v>1006</v>
      </c>
      <c r="D258" s="1" t="s">
        <v>1046</v>
      </c>
      <c r="E258" s="3" t="s">
        <v>725</v>
      </c>
      <c r="F258" s="3" t="s">
        <v>7</v>
      </c>
      <c r="G258" s="8" t="s">
        <v>665</v>
      </c>
      <c r="H258" s="9" t="s">
        <v>5</v>
      </c>
      <c r="I258" s="1" t="str">
        <f>+IF(ISNA(VLOOKUP(E258,'2015outdoor'!E:F,2,FALSE)),"",VLOOKUP(E258,'2015outdoor'!E:F,2,FALSE))</f>
        <v/>
      </c>
    </row>
    <row r="259" spans="1:9" ht="15.75" thickBot="1" x14ac:dyDescent="0.3">
      <c r="A259" s="1" t="s">
        <v>298</v>
      </c>
      <c r="B259" s="1" t="s">
        <v>1010</v>
      </c>
      <c r="C259" s="1" t="s">
        <v>1006</v>
      </c>
      <c r="D259" s="1" t="s">
        <v>1026</v>
      </c>
      <c r="E259" s="3" t="s">
        <v>301</v>
      </c>
      <c r="F259" s="3" t="s">
        <v>7</v>
      </c>
      <c r="G259" s="14">
        <v>1.2442129629629629E-2</v>
      </c>
      <c r="H259" s="9" t="s">
        <v>5</v>
      </c>
      <c r="I259" s="1" t="str">
        <f>+IF(ISNA(VLOOKUP(E259,'2015outdoor'!E:F,2,FALSE)),"",VLOOKUP(E259,'2015outdoor'!E:F,2,FALSE))</f>
        <v/>
      </c>
    </row>
    <row r="260" spans="1:9" ht="15.75" thickBot="1" x14ac:dyDescent="0.3">
      <c r="A260" s="1" t="s">
        <v>328</v>
      </c>
      <c r="B260" s="1" t="s">
        <v>1010</v>
      </c>
      <c r="C260" s="1" t="s">
        <v>1006</v>
      </c>
      <c r="D260" s="1" t="s">
        <v>1027</v>
      </c>
      <c r="E260" s="3" t="s">
        <v>301</v>
      </c>
      <c r="F260" s="3" t="s">
        <v>7</v>
      </c>
      <c r="G260" s="15">
        <v>2.6562499999999999E-2</v>
      </c>
      <c r="H260" s="9" t="s">
        <v>5</v>
      </c>
      <c r="I260" s="1" t="str">
        <f>+IF(ISNA(VLOOKUP(E260,'2015outdoor'!E:F,2,FALSE)),"",VLOOKUP(E260,'2015outdoor'!E:F,2,FALSE))</f>
        <v/>
      </c>
    </row>
    <row r="261" spans="1:9" ht="15.75" thickBot="1" x14ac:dyDescent="0.3">
      <c r="A261" s="1" t="s">
        <v>552</v>
      </c>
      <c r="B261" s="1" t="s">
        <v>1010</v>
      </c>
      <c r="C261" s="1" t="s">
        <v>1006</v>
      </c>
      <c r="D261" s="1" t="s">
        <v>1041</v>
      </c>
      <c r="E261" s="3" t="s">
        <v>301</v>
      </c>
      <c r="F261" s="3" t="s">
        <v>7</v>
      </c>
      <c r="G261" s="15">
        <v>0.14532407407407408</v>
      </c>
      <c r="H261" s="9" t="s">
        <v>5</v>
      </c>
      <c r="I261" s="1" t="str">
        <f>+IF(ISNA(VLOOKUP(E261,'2015outdoor'!E:F,2,FALSE)),"",VLOOKUP(E261,'2015outdoor'!E:F,2,FALSE))</f>
        <v/>
      </c>
    </row>
    <row r="262" spans="1:9" ht="15.75" thickBot="1" x14ac:dyDescent="0.3">
      <c r="A262" s="1" t="s">
        <v>41</v>
      </c>
      <c r="B262" s="1" t="s">
        <v>1010</v>
      </c>
      <c r="C262" s="1" t="s">
        <v>1006</v>
      </c>
      <c r="D262" s="1" t="s">
        <v>1021</v>
      </c>
      <c r="E262" s="3" t="s">
        <v>47</v>
      </c>
      <c r="F262" s="3" t="s">
        <v>7</v>
      </c>
      <c r="G262" s="12">
        <v>12.5</v>
      </c>
      <c r="H262" s="9" t="s">
        <v>5</v>
      </c>
      <c r="I262" s="1" t="str">
        <f>+IF(ISNA(VLOOKUP(E262,'2015outdoor'!E:F,2,FALSE)),"",VLOOKUP(E262,'2015outdoor'!E:F,2,FALSE))</f>
        <v>New York NY</v>
      </c>
    </row>
    <row r="263" spans="1:9" ht="15.75" thickBot="1" x14ac:dyDescent="0.3">
      <c r="A263" s="1" t="s">
        <v>122</v>
      </c>
      <c r="B263" s="1" t="s">
        <v>1010</v>
      </c>
      <c r="C263" s="1" t="s">
        <v>1006</v>
      </c>
      <c r="D263" s="1" t="s">
        <v>1022</v>
      </c>
      <c r="E263" s="3" t="s">
        <v>47</v>
      </c>
      <c r="F263" s="3" t="s">
        <v>7</v>
      </c>
      <c r="G263" s="12">
        <v>24.5</v>
      </c>
      <c r="H263" s="9" t="s">
        <v>5</v>
      </c>
      <c r="I263" s="1" t="str">
        <f>+IF(ISNA(VLOOKUP(E263,'2015outdoor'!E:F,2,FALSE)),"",VLOOKUP(E263,'2015outdoor'!E:F,2,FALSE))</f>
        <v>New York NY</v>
      </c>
    </row>
    <row r="264" spans="1:9" ht="15.75" thickBot="1" x14ac:dyDescent="0.3">
      <c r="A264" s="1" t="s">
        <v>164</v>
      </c>
      <c r="B264" s="1" t="s">
        <v>1010</v>
      </c>
      <c r="C264" s="1" t="s">
        <v>1006</v>
      </c>
      <c r="D264" s="1" t="s">
        <v>1023</v>
      </c>
      <c r="E264" s="3" t="s">
        <v>47</v>
      </c>
      <c r="F264" s="3" t="s">
        <v>7</v>
      </c>
      <c r="G264" s="12">
        <v>57.1</v>
      </c>
      <c r="H264" s="9" t="s">
        <v>5</v>
      </c>
      <c r="I264" s="1" t="str">
        <f>+IF(ISNA(VLOOKUP(E264,'2015outdoor'!E:F,2,FALSE)),"",VLOOKUP(E264,'2015outdoor'!E:F,2,FALSE))</f>
        <v>New York NY</v>
      </c>
    </row>
    <row r="265" spans="1:9" ht="15.75" thickBot="1" x14ac:dyDescent="0.3">
      <c r="A265" s="1" t="s">
        <v>554</v>
      </c>
      <c r="B265" s="1" t="s">
        <v>1011</v>
      </c>
      <c r="C265" s="1" t="s">
        <v>1006</v>
      </c>
      <c r="D265" s="1" t="s">
        <v>1041</v>
      </c>
      <c r="E265" s="3" t="s">
        <v>555</v>
      </c>
      <c r="F265" s="3" t="s">
        <v>7</v>
      </c>
      <c r="G265" s="15">
        <v>0.15069444444444444</v>
      </c>
      <c r="H265" s="9" t="s">
        <v>5</v>
      </c>
      <c r="I265" s="1" t="str">
        <f>+IF(ISNA(VLOOKUP(E265,'2015outdoor'!E:F,2,FALSE)),"",VLOOKUP(E265,'2015outdoor'!E:F,2,FALSE))</f>
        <v/>
      </c>
    </row>
    <row r="266" spans="1:9" ht="15.75" thickBot="1" x14ac:dyDescent="0.3">
      <c r="A266" s="1" t="s">
        <v>52</v>
      </c>
      <c r="B266" s="1" t="s">
        <v>1011</v>
      </c>
      <c r="C266" s="1" t="s">
        <v>1006</v>
      </c>
      <c r="D266" s="1" t="s">
        <v>1021</v>
      </c>
      <c r="E266" s="3" t="s">
        <v>60</v>
      </c>
      <c r="F266" s="3" t="s">
        <v>7</v>
      </c>
      <c r="G266" s="12">
        <v>11.5</v>
      </c>
      <c r="H266" s="9" t="s">
        <v>5</v>
      </c>
      <c r="I266" s="1" t="str">
        <f>+IF(ISNA(VLOOKUP(E266,'2015outdoor'!E:F,2,FALSE)),"",VLOOKUP(E266,'2015outdoor'!E:F,2,FALSE))</f>
        <v>Pittsburgh PA</v>
      </c>
    </row>
    <row r="267" spans="1:9" ht="15.75" thickBot="1" x14ac:dyDescent="0.3">
      <c r="A267" s="1" t="s">
        <v>129</v>
      </c>
      <c r="B267" s="1" t="s">
        <v>1011</v>
      </c>
      <c r="C267" s="1" t="s">
        <v>1006</v>
      </c>
      <c r="D267" s="1" t="s">
        <v>1022</v>
      </c>
      <c r="E267" s="3" t="s">
        <v>60</v>
      </c>
      <c r="F267" s="3" t="s">
        <v>7</v>
      </c>
      <c r="G267" s="12">
        <v>23.5</v>
      </c>
      <c r="H267" s="9" t="s">
        <v>5</v>
      </c>
      <c r="I267" s="1" t="str">
        <f>+IF(ISNA(VLOOKUP(E267,'2015outdoor'!E:F,2,FALSE)),"",VLOOKUP(E267,'2015outdoor'!E:F,2,FALSE))</f>
        <v>Pittsburgh PA</v>
      </c>
    </row>
    <row r="268" spans="1:9" ht="15.75" thickBot="1" x14ac:dyDescent="0.3">
      <c r="A268" s="1" t="s">
        <v>939</v>
      </c>
      <c r="B268" s="1" t="s">
        <v>1011</v>
      </c>
      <c r="C268" s="1" t="s">
        <v>1006</v>
      </c>
      <c r="D268" s="1" t="s">
        <v>1052</v>
      </c>
      <c r="E268" s="3" t="s">
        <v>941</v>
      </c>
      <c r="F268" s="3" t="s">
        <v>7</v>
      </c>
      <c r="G268" s="8" t="s">
        <v>942</v>
      </c>
      <c r="H268" s="9" t="s">
        <v>5</v>
      </c>
      <c r="I268" s="1" t="str">
        <f>+IF(ISNA(VLOOKUP(E268,'2015outdoor'!E:F,2,FALSE)),"",VLOOKUP(E268,'2015outdoor'!E:F,2,FALSE))</f>
        <v>Ellington CT</v>
      </c>
    </row>
    <row r="269" spans="1:9" ht="15.75" thickBot="1" x14ac:dyDescent="0.3">
      <c r="A269" s="1" t="s">
        <v>216</v>
      </c>
      <c r="B269" s="1" t="s">
        <v>1011</v>
      </c>
      <c r="C269" s="1" t="s">
        <v>1006</v>
      </c>
      <c r="D269" s="1" t="s">
        <v>1024</v>
      </c>
      <c r="E269" s="3" t="s">
        <v>219</v>
      </c>
      <c r="F269" s="3" t="s">
        <v>7</v>
      </c>
      <c r="G269" s="13">
        <v>1.4077546296296295E-3</v>
      </c>
      <c r="H269" s="9" t="s">
        <v>5</v>
      </c>
      <c r="I269" s="1" t="str">
        <f>+IF(ISNA(VLOOKUP(E269,'2015outdoor'!E:F,2,FALSE)),"",VLOOKUP(E269,'2015outdoor'!E:F,2,FALSE))</f>
        <v/>
      </c>
    </row>
    <row r="270" spans="1:9" ht="15.75" thickBot="1" x14ac:dyDescent="0.3">
      <c r="A270" s="1" t="s">
        <v>268</v>
      </c>
      <c r="B270" s="1" t="s">
        <v>1011</v>
      </c>
      <c r="C270" s="1" t="s">
        <v>1006</v>
      </c>
      <c r="D270" s="1" t="s">
        <v>1025</v>
      </c>
      <c r="E270" s="3" t="s">
        <v>219</v>
      </c>
      <c r="F270" s="3" t="s">
        <v>7</v>
      </c>
      <c r="G270" s="13">
        <v>2.9371527777777777E-3</v>
      </c>
      <c r="H270" s="9" t="s">
        <v>5</v>
      </c>
      <c r="I270" s="1" t="str">
        <f>+IF(ISNA(VLOOKUP(E270,'2015outdoor'!E:F,2,FALSE)),"",VLOOKUP(E270,'2015outdoor'!E:F,2,FALSE))</f>
        <v/>
      </c>
    </row>
    <row r="271" spans="1:9" ht="15.75" thickBot="1" x14ac:dyDescent="0.3">
      <c r="A271" s="1" t="s">
        <v>992</v>
      </c>
      <c r="B271" s="1" t="s">
        <v>1011</v>
      </c>
      <c r="C271" s="1" t="s">
        <v>1006</v>
      </c>
      <c r="D271" s="1" t="s">
        <v>1055</v>
      </c>
      <c r="E271" s="3" t="s">
        <v>993</v>
      </c>
      <c r="F271" s="3" t="s">
        <v>7</v>
      </c>
      <c r="G271" s="8"/>
      <c r="H271" s="9" t="s">
        <v>5</v>
      </c>
      <c r="I271" s="1" t="str">
        <f>+IF(ISNA(VLOOKUP(E271,'2015outdoor'!E:F,2,FALSE)),"",VLOOKUP(E271,'2015outdoor'!E:F,2,FALSE))</f>
        <v/>
      </c>
    </row>
    <row r="272" spans="1:9" ht="15.75" thickBot="1" x14ac:dyDescent="0.3">
      <c r="A272" s="1" t="s">
        <v>169</v>
      </c>
      <c r="B272" s="1" t="s">
        <v>1011</v>
      </c>
      <c r="C272" s="1" t="s">
        <v>1006</v>
      </c>
      <c r="D272" s="1" t="s">
        <v>1023</v>
      </c>
      <c r="E272" s="3" t="s">
        <v>171</v>
      </c>
      <c r="F272" s="3" t="s">
        <v>7</v>
      </c>
      <c r="G272" s="12">
        <v>56.32</v>
      </c>
      <c r="H272" s="9" t="s">
        <v>5</v>
      </c>
      <c r="I272" s="1" t="str">
        <f>+IF(ISNA(VLOOKUP(E272,'2015outdoor'!E:F,2,FALSE)),"",VLOOKUP(E272,'2015outdoor'!E:F,2,FALSE))</f>
        <v>Honeoye Falls NY</v>
      </c>
    </row>
    <row r="273" spans="1:9" ht="15.75" thickBot="1" x14ac:dyDescent="0.3">
      <c r="A273" s="1" t="s">
        <v>169</v>
      </c>
      <c r="B273" s="1" t="s">
        <v>1011</v>
      </c>
      <c r="C273" s="1" t="s">
        <v>1006</v>
      </c>
      <c r="D273" s="1" t="s">
        <v>1023</v>
      </c>
      <c r="E273" s="3" t="s">
        <v>170</v>
      </c>
      <c r="F273" s="3" t="s">
        <v>7</v>
      </c>
      <c r="G273" s="12">
        <v>57.32</v>
      </c>
      <c r="H273" s="9" t="s">
        <v>5</v>
      </c>
      <c r="I273" s="1" t="str">
        <f>+IF(ISNA(VLOOKUP(E273,'2015outdoor'!E:F,2,FALSE)),"",VLOOKUP(E273,'2015outdoor'!E:F,2,FALSE))</f>
        <v/>
      </c>
    </row>
    <row r="274" spans="1:9" ht="15.75" thickBot="1" x14ac:dyDescent="0.3">
      <c r="A274" s="1" t="s">
        <v>483</v>
      </c>
      <c r="B274" s="1" t="s">
        <v>1011</v>
      </c>
      <c r="C274" s="1" t="s">
        <v>1006</v>
      </c>
      <c r="D274" s="1" t="s">
        <v>1037</v>
      </c>
      <c r="E274" s="3" t="s">
        <v>170</v>
      </c>
      <c r="F274" s="3" t="s">
        <v>7</v>
      </c>
      <c r="G274" s="12">
        <v>12.6</v>
      </c>
      <c r="H274" s="9" t="s">
        <v>5</v>
      </c>
      <c r="I274" s="1" t="str">
        <f>+IF(ISNA(VLOOKUP(E274,'2015outdoor'!E:F,2,FALSE)),"",VLOOKUP(E274,'2015outdoor'!E:F,2,FALSE))</f>
        <v/>
      </c>
    </row>
    <row r="275" spans="1:9" ht="15.75" thickBot="1" x14ac:dyDescent="0.3">
      <c r="A275" s="1" t="s">
        <v>497</v>
      </c>
      <c r="B275" s="1" t="s">
        <v>1011</v>
      </c>
      <c r="C275" s="1" t="s">
        <v>1006</v>
      </c>
      <c r="D275" s="1" t="s">
        <v>1038</v>
      </c>
      <c r="E275" s="3" t="s">
        <v>170</v>
      </c>
      <c r="F275" s="3" t="s">
        <v>7</v>
      </c>
      <c r="G275" s="12">
        <v>57.2</v>
      </c>
      <c r="H275" s="9" t="s">
        <v>5</v>
      </c>
      <c r="I275" s="1" t="str">
        <f>+IF(ISNA(VLOOKUP(E275,'2015outdoor'!E:F,2,FALSE)),"",VLOOKUP(E275,'2015outdoor'!E:F,2,FALSE))</f>
        <v/>
      </c>
    </row>
    <row r="276" spans="1:9" ht="15.75" thickBot="1" x14ac:dyDescent="0.3">
      <c r="A276" s="1" t="s">
        <v>360</v>
      </c>
      <c r="B276" s="1" t="s">
        <v>1011</v>
      </c>
      <c r="C276" s="1" t="s">
        <v>1006</v>
      </c>
      <c r="D276" s="1" t="s">
        <v>1029</v>
      </c>
      <c r="E276" s="3" t="s">
        <v>362</v>
      </c>
      <c r="F276" s="3" t="s">
        <v>7</v>
      </c>
      <c r="G276" s="12">
        <v>15.57</v>
      </c>
      <c r="H276" s="9" t="s">
        <v>5</v>
      </c>
      <c r="I276" s="1" t="str">
        <f>+IF(ISNA(VLOOKUP(E276,'2015outdoor'!E:F,2,FALSE)),"",VLOOKUP(E276,'2015outdoor'!E:F,2,FALSE))</f>
        <v/>
      </c>
    </row>
    <row r="277" spans="1:9" ht="15.75" thickBot="1" x14ac:dyDescent="0.3">
      <c r="A277" s="1" t="s">
        <v>305</v>
      </c>
      <c r="B277" s="1" t="s">
        <v>1011</v>
      </c>
      <c r="C277" s="1" t="s">
        <v>1006</v>
      </c>
      <c r="D277" s="1" t="s">
        <v>1026</v>
      </c>
      <c r="E277" s="3" t="s">
        <v>308</v>
      </c>
      <c r="F277" s="3" t="s">
        <v>7</v>
      </c>
      <c r="G277" s="14">
        <v>1.1168981481481481E-2</v>
      </c>
      <c r="H277" s="9" t="s">
        <v>5</v>
      </c>
      <c r="I277" s="1" t="str">
        <f>+IF(ISNA(VLOOKUP(E277,'2015outdoor'!E:F,2,FALSE)),"",VLOOKUP(E277,'2015outdoor'!E:F,2,FALSE))</f>
        <v/>
      </c>
    </row>
    <row r="278" spans="1:9" ht="15.75" thickBot="1" x14ac:dyDescent="0.3">
      <c r="A278" s="1" t="s">
        <v>330</v>
      </c>
      <c r="B278" s="1" t="s">
        <v>1011</v>
      </c>
      <c r="C278" s="1" t="s">
        <v>1006</v>
      </c>
      <c r="D278" s="1" t="s">
        <v>1027</v>
      </c>
      <c r="E278" s="3" t="s">
        <v>308</v>
      </c>
      <c r="F278" s="3" t="s">
        <v>7</v>
      </c>
      <c r="G278" s="15">
        <v>2.2847222222222224E-2</v>
      </c>
      <c r="H278" s="9" t="s">
        <v>5</v>
      </c>
      <c r="I278" s="1" t="str">
        <f>+IF(ISNA(VLOOKUP(E278,'2015outdoor'!E:F,2,FALSE)),"",VLOOKUP(E278,'2015outdoor'!E:F,2,FALSE))</f>
        <v/>
      </c>
    </row>
    <row r="279" spans="1:9" ht="15.75" thickBot="1" x14ac:dyDescent="0.3">
      <c r="A279" s="1" t="s">
        <v>511</v>
      </c>
      <c r="B279" s="1" t="s">
        <v>1011</v>
      </c>
      <c r="C279" s="1" t="s">
        <v>1006</v>
      </c>
      <c r="D279" s="1" t="s">
        <v>1039</v>
      </c>
      <c r="E279" s="3" t="s">
        <v>308</v>
      </c>
      <c r="F279" s="3" t="s">
        <v>7</v>
      </c>
      <c r="G279" s="14">
        <v>1.849537037037037E-2</v>
      </c>
      <c r="H279" s="9" t="s">
        <v>5</v>
      </c>
      <c r="I279" s="1" t="str">
        <f>+IF(ISNA(VLOOKUP(E279,'2015outdoor'!E:F,2,FALSE)),"",VLOOKUP(E279,'2015outdoor'!E:F,2,FALSE))</f>
        <v/>
      </c>
    </row>
    <row r="280" spans="1:9" ht="15.75" thickBot="1" x14ac:dyDescent="0.3">
      <c r="A280" s="1" t="s">
        <v>532</v>
      </c>
      <c r="B280" s="1" t="s">
        <v>1011</v>
      </c>
      <c r="C280" s="1" t="s">
        <v>1006</v>
      </c>
      <c r="D280" s="1" t="s">
        <v>1040</v>
      </c>
      <c r="E280" s="3" t="s">
        <v>308</v>
      </c>
      <c r="F280" s="3" t="s">
        <v>7</v>
      </c>
      <c r="G280" s="15">
        <v>5.0601851851851849E-2</v>
      </c>
      <c r="H280" s="9" t="s">
        <v>5</v>
      </c>
      <c r="I280" s="1" t="str">
        <f>+IF(ISNA(VLOOKUP(E280,'2015outdoor'!E:F,2,FALSE)),"",VLOOKUP(E280,'2015outdoor'!E:F,2,FALSE))</f>
        <v/>
      </c>
    </row>
    <row r="281" spans="1:9" ht="15.75" thickBot="1" x14ac:dyDescent="0.3">
      <c r="A281" s="1" t="s">
        <v>413</v>
      </c>
      <c r="B281" s="1" t="s">
        <v>1011</v>
      </c>
      <c r="C281" s="1" t="s">
        <v>1006</v>
      </c>
      <c r="D281" s="1" t="s">
        <v>1035</v>
      </c>
      <c r="E281" s="3" t="s">
        <v>414</v>
      </c>
      <c r="F281" s="3" t="s">
        <v>7</v>
      </c>
      <c r="G281" s="13">
        <v>9.7106481481481471E-3</v>
      </c>
      <c r="H281" s="9" t="s">
        <v>5</v>
      </c>
      <c r="I281" s="1" t="str">
        <f>+IF(ISNA(VLOOKUP(E281,'2015outdoor'!E:F,2,FALSE)),"",VLOOKUP(E281,'2015outdoor'!E:F,2,FALSE))</f>
        <v/>
      </c>
    </row>
    <row r="282" spans="1:9" ht="15.75" thickBot="1" x14ac:dyDescent="0.3">
      <c r="A282" s="1" t="s">
        <v>627</v>
      </c>
      <c r="B282" s="1" t="s">
        <v>1011</v>
      </c>
      <c r="C282" s="1" t="s">
        <v>1006</v>
      </c>
      <c r="D282" s="1" t="s">
        <v>1044</v>
      </c>
      <c r="E282" s="3" t="s">
        <v>631</v>
      </c>
      <c r="F282" s="3" t="s">
        <v>7</v>
      </c>
      <c r="G282" s="8" t="s">
        <v>632</v>
      </c>
      <c r="H282" s="9" t="s">
        <v>5</v>
      </c>
      <c r="I282" s="1" t="str">
        <f>+IF(ISNA(VLOOKUP(E282,'2015outdoor'!E:F,2,FALSE)),"",VLOOKUP(E282,'2015outdoor'!E:F,2,FALSE))</f>
        <v>Sterling VA</v>
      </c>
    </row>
    <row r="283" spans="1:9" ht="15.75" thickBot="1" x14ac:dyDescent="0.3">
      <c r="A283" s="1" t="s">
        <v>764</v>
      </c>
      <c r="B283" s="1" t="s">
        <v>1011</v>
      </c>
      <c r="C283" s="1" t="s">
        <v>1006</v>
      </c>
      <c r="D283" s="1" t="s">
        <v>1047</v>
      </c>
      <c r="E283" s="3" t="s">
        <v>631</v>
      </c>
      <c r="F283" s="3" t="s">
        <v>7</v>
      </c>
      <c r="G283" s="8" t="s">
        <v>765</v>
      </c>
      <c r="H283" s="9" t="s">
        <v>5</v>
      </c>
      <c r="I283" s="1" t="str">
        <f>+IF(ISNA(VLOOKUP(E283,'2015outdoor'!E:F,2,FALSE)),"",VLOOKUP(E283,'2015outdoor'!E:F,2,FALSE))</f>
        <v>Sterling VA</v>
      </c>
    </row>
    <row r="284" spans="1:9" ht="15.75" thickBot="1" x14ac:dyDescent="0.3">
      <c r="A284" s="1" t="s">
        <v>305</v>
      </c>
      <c r="B284" s="1" t="s">
        <v>1011</v>
      </c>
      <c r="C284" s="1" t="s">
        <v>1006</v>
      </c>
      <c r="D284" s="1" t="s">
        <v>1026</v>
      </c>
      <c r="E284" s="3" t="s">
        <v>307</v>
      </c>
      <c r="F284" s="3" t="s">
        <v>7</v>
      </c>
      <c r="G284" s="14">
        <v>1.255787037037037E-2</v>
      </c>
      <c r="H284" s="9" t="s">
        <v>5</v>
      </c>
      <c r="I284" s="1" t="str">
        <f>+IF(ISNA(VLOOKUP(E284,'2015outdoor'!E:F,2,FALSE)),"",VLOOKUP(E284,'2015outdoor'!E:F,2,FALSE))</f>
        <v/>
      </c>
    </row>
    <row r="285" spans="1:9" ht="15.75" thickBot="1" x14ac:dyDescent="0.3">
      <c r="A285" s="1" t="s">
        <v>330</v>
      </c>
      <c r="B285" s="1" t="s">
        <v>1011</v>
      </c>
      <c r="C285" s="1" t="s">
        <v>1006</v>
      </c>
      <c r="D285" s="1" t="s">
        <v>1027</v>
      </c>
      <c r="E285" s="3" t="s">
        <v>307</v>
      </c>
      <c r="F285" s="3" t="s">
        <v>7</v>
      </c>
      <c r="G285" s="15">
        <v>2.6215277777777778E-2</v>
      </c>
      <c r="H285" s="9" t="s">
        <v>5</v>
      </c>
      <c r="I285" s="1" t="str">
        <f>+IF(ISNA(VLOOKUP(E285,'2015outdoor'!E:F,2,FALSE)),"",VLOOKUP(E285,'2015outdoor'!E:F,2,FALSE))</f>
        <v/>
      </c>
    </row>
    <row r="286" spans="1:9" ht="15.75" thickBot="1" x14ac:dyDescent="0.3">
      <c r="A286" s="1" t="s">
        <v>764</v>
      </c>
      <c r="B286" s="1" t="s">
        <v>1011</v>
      </c>
      <c r="C286" s="1" t="s">
        <v>1006</v>
      </c>
      <c r="D286" s="1" t="s">
        <v>1047</v>
      </c>
      <c r="E286" s="3" t="s">
        <v>766</v>
      </c>
      <c r="F286" s="3" t="s">
        <v>7</v>
      </c>
      <c r="G286" s="8"/>
      <c r="H286" s="9" t="s">
        <v>5</v>
      </c>
      <c r="I286" s="1" t="str">
        <f>+IF(ISNA(VLOOKUP(E286,'2015outdoor'!E:F,2,FALSE)),"",VLOOKUP(E286,'2015outdoor'!E:F,2,FALSE))</f>
        <v/>
      </c>
    </row>
    <row r="287" spans="1:9" ht="15.75" thickBot="1" x14ac:dyDescent="0.3">
      <c r="A287" s="1" t="s">
        <v>268</v>
      </c>
      <c r="B287" s="1" t="s">
        <v>1011</v>
      </c>
      <c r="C287" s="1" t="s">
        <v>1006</v>
      </c>
      <c r="D287" s="1" t="s">
        <v>1025</v>
      </c>
      <c r="E287" s="3" t="s">
        <v>270</v>
      </c>
      <c r="F287" s="3" t="s">
        <v>7</v>
      </c>
      <c r="G287" s="13">
        <v>3.2141203703703707E-3</v>
      </c>
      <c r="H287" s="9" t="s">
        <v>5</v>
      </c>
      <c r="I287" s="1" t="str">
        <f>+IF(ISNA(VLOOKUP(E287,'2015outdoor'!E:F,2,FALSE)),"",VLOOKUP(E287,'2015outdoor'!E:F,2,FALSE))</f>
        <v/>
      </c>
    </row>
    <row r="288" spans="1:9" ht="15.75" thickBot="1" x14ac:dyDescent="0.3">
      <c r="A288" s="1" t="s">
        <v>305</v>
      </c>
      <c r="B288" s="1" t="s">
        <v>1011</v>
      </c>
      <c r="C288" s="1" t="s">
        <v>1006</v>
      </c>
      <c r="D288" s="1" t="s">
        <v>1026</v>
      </c>
      <c r="E288" s="3" t="s">
        <v>270</v>
      </c>
      <c r="F288" s="3" t="s">
        <v>7</v>
      </c>
      <c r="G288" s="14">
        <v>1.1921296296296298E-2</v>
      </c>
      <c r="H288" s="9" t="s">
        <v>5</v>
      </c>
      <c r="I288" s="1" t="str">
        <f>+IF(ISNA(VLOOKUP(E288,'2015outdoor'!E:F,2,FALSE)),"",VLOOKUP(E288,'2015outdoor'!E:F,2,FALSE))</f>
        <v/>
      </c>
    </row>
    <row r="289" spans="1:9" ht="15.75" thickBot="1" x14ac:dyDescent="0.3">
      <c r="A289" s="1" t="s">
        <v>511</v>
      </c>
      <c r="B289" s="1" t="s">
        <v>1011</v>
      </c>
      <c r="C289" s="1" t="s">
        <v>1006</v>
      </c>
      <c r="D289" s="1" t="s">
        <v>1039</v>
      </c>
      <c r="E289" s="3" t="s">
        <v>270</v>
      </c>
      <c r="F289" s="3" t="s">
        <v>7</v>
      </c>
      <c r="G289" s="14">
        <v>2.0682870370370372E-2</v>
      </c>
      <c r="H289" s="9" t="s">
        <v>5</v>
      </c>
      <c r="I289" s="1" t="str">
        <f>+IF(ISNA(VLOOKUP(E289,'2015outdoor'!E:F,2,FALSE)),"",VLOOKUP(E289,'2015outdoor'!E:F,2,FALSE))</f>
        <v/>
      </c>
    </row>
    <row r="290" spans="1:9" ht="15.75" thickBot="1" x14ac:dyDescent="0.3">
      <c r="A290" s="1" t="s">
        <v>554</v>
      </c>
      <c r="B290" s="1" t="s">
        <v>1011</v>
      </c>
      <c r="C290" s="1" t="s">
        <v>1006</v>
      </c>
      <c r="D290" s="1" t="s">
        <v>1041</v>
      </c>
      <c r="E290" s="3" t="s">
        <v>557</v>
      </c>
      <c r="F290" s="3" t="s">
        <v>7</v>
      </c>
      <c r="G290" s="15">
        <v>0.13194444444444445</v>
      </c>
      <c r="H290" s="9" t="s">
        <v>5</v>
      </c>
      <c r="I290" s="1" t="str">
        <f>+IF(ISNA(VLOOKUP(E290,'2015outdoor'!E:F,2,FALSE)),"",VLOOKUP(E290,'2015outdoor'!E:F,2,FALSE))</f>
        <v/>
      </c>
    </row>
    <row r="291" spans="1:9" ht="15.75" thickBot="1" x14ac:dyDescent="0.3">
      <c r="A291" s="1" t="s">
        <v>397</v>
      </c>
      <c r="B291" s="1" t="s">
        <v>1011</v>
      </c>
      <c r="C291" s="1" t="s">
        <v>1006</v>
      </c>
      <c r="D291" s="1" t="s">
        <v>1033</v>
      </c>
      <c r="E291" s="3" t="s">
        <v>398</v>
      </c>
      <c r="F291" s="3" t="s">
        <v>7</v>
      </c>
      <c r="G291" s="12">
        <v>59</v>
      </c>
      <c r="H291" s="9" t="s">
        <v>5</v>
      </c>
      <c r="I291" s="1" t="str">
        <f>+IF(ISNA(VLOOKUP(E291,'2015outdoor'!E:F,2,FALSE)),"",VLOOKUP(E291,'2015outdoor'!E:F,2,FALSE))</f>
        <v>Bronx NY</v>
      </c>
    </row>
    <row r="292" spans="1:9" ht="15.75" thickBot="1" x14ac:dyDescent="0.3">
      <c r="A292" s="1" t="s">
        <v>421</v>
      </c>
      <c r="B292" s="1" t="s">
        <v>1011</v>
      </c>
      <c r="C292" s="1" t="s">
        <v>1006</v>
      </c>
      <c r="D292" s="1" t="s">
        <v>1036</v>
      </c>
      <c r="E292" s="3" t="s">
        <v>424</v>
      </c>
      <c r="F292" s="3" t="s">
        <v>7</v>
      </c>
      <c r="G292" s="13">
        <v>1.6666666666666666E-2</v>
      </c>
      <c r="H292" s="9" t="s">
        <v>5</v>
      </c>
      <c r="I292" s="1" t="str">
        <f>+IF(ISNA(VLOOKUP(E292,'2015outdoor'!E:F,2,FALSE)),"",VLOOKUP(E292,'2015outdoor'!E:F,2,FALSE))</f>
        <v/>
      </c>
    </row>
    <row r="293" spans="1:9" ht="15.75" thickBot="1" x14ac:dyDescent="0.3">
      <c r="A293" s="1" t="s">
        <v>566</v>
      </c>
      <c r="B293" s="1" t="s">
        <v>1011</v>
      </c>
      <c r="C293" s="1" t="s">
        <v>1006</v>
      </c>
      <c r="D293" s="1" t="s">
        <v>1042</v>
      </c>
      <c r="E293" s="3" t="s">
        <v>424</v>
      </c>
      <c r="F293" s="3" t="s">
        <v>7</v>
      </c>
      <c r="G293" s="15">
        <v>3.4374999999999996E-2</v>
      </c>
      <c r="H293" s="9" t="s">
        <v>5</v>
      </c>
      <c r="I293" s="1" t="str">
        <f>+IF(ISNA(VLOOKUP(E293,'2015outdoor'!E:F,2,FALSE)),"",VLOOKUP(E293,'2015outdoor'!E:F,2,FALSE))</f>
        <v/>
      </c>
    </row>
    <row r="294" spans="1:9" ht="15.75" thickBot="1" x14ac:dyDescent="0.3">
      <c r="A294" s="1" t="s">
        <v>532</v>
      </c>
      <c r="B294" s="1" t="s">
        <v>1011</v>
      </c>
      <c r="C294" s="1" t="s">
        <v>1006</v>
      </c>
      <c r="D294" s="1" t="s">
        <v>1040</v>
      </c>
      <c r="E294" s="3" t="s">
        <v>534</v>
      </c>
      <c r="F294" s="3" t="s">
        <v>7</v>
      </c>
      <c r="G294" s="15">
        <v>6.25E-2</v>
      </c>
      <c r="H294" s="9" t="s">
        <v>5</v>
      </c>
      <c r="I294" s="1" t="str">
        <f>+IF(ISNA(VLOOKUP(E294,'2015outdoor'!E:F,2,FALSE)),"",VLOOKUP(E294,'2015outdoor'!E:F,2,FALSE))</f>
        <v/>
      </c>
    </row>
    <row r="295" spans="1:9" ht="15.75" thickBot="1" x14ac:dyDescent="0.3">
      <c r="A295" s="1" t="s">
        <v>52</v>
      </c>
      <c r="B295" s="1" t="s">
        <v>1011</v>
      </c>
      <c r="C295" s="1" t="s">
        <v>1006</v>
      </c>
      <c r="D295" s="1" t="s">
        <v>1021</v>
      </c>
      <c r="E295" s="3" t="s">
        <v>58</v>
      </c>
      <c r="F295" s="3" t="s">
        <v>7</v>
      </c>
      <c r="G295" s="12">
        <v>12.9</v>
      </c>
      <c r="H295" s="9" t="s">
        <v>5</v>
      </c>
      <c r="I295" s="1" t="str">
        <f>+IF(ISNA(VLOOKUP(E295,'2015outdoor'!E:F,2,FALSE)),"",VLOOKUP(E295,'2015outdoor'!E:F,2,FALSE))</f>
        <v>Austin TX</v>
      </c>
    </row>
    <row r="296" spans="1:9" ht="15.75" thickBot="1" x14ac:dyDescent="0.3">
      <c r="A296" s="1" t="s">
        <v>129</v>
      </c>
      <c r="B296" s="1" t="s">
        <v>1011</v>
      </c>
      <c r="C296" s="1" t="s">
        <v>1006</v>
      </c>
      <c r="D296" s="1" t="s">
        <v>1022</v>
      </c>
      <c r="E296" s="3" t="s">
        <v>58</v>
      </c>
      <c r="F296" s="3" t="s">
        <v>7</v>
      </c>
      <c r="G296" s="12">
        <v>25.16</v>
      </c>
      <c r="H296" s="9" t="s">
        <v>5</v>
      </c>
      <c r="I296" s="1" t="str">
        <f>+IF(ISNA(VLOOKUP(E296,'2015outdoor'!E:F,2,FALSE)),"",VLOOKUP(E296,'2015outdoor'!E:F,2,FALSE))</f>
        <v>Austin TX</v>
      </c>
    </row>
    <row r="297" spans="1:9" ht="15.75" thickBot="1" x14ac:dyDescent="0.3">
      <c r="A297" s="1" t="s">
        <v>169</v>
      </c>
      <c r="B297" s="1" t="s">
        <v>1011</v>
      </c>
      <c r="C297" s="1" t="s">
        <v>1006</v>
      </c>
      <c r="D297" s="1" t="s">
        <v>1023</v>
      </c>
      <c r="E297" s="3" t="s">
        <v>58</v>
      </c>
      <c r="F297" s="3" t="s">
        <v>7</v>
      </c>
      <c r="G297" s="8"/>
      <c r="H297" s="9" t="s">
        <v>5</v>
      </c>
      <c r="I297" s="1" t="str">
        <f>+IF(ISNA(VLOOKUP(E297,'2015outdoor'!E:F,2,FALSE)),"",VLOOKUP(E297,'2015outdoor'!E:F,2,FALSE))</f>
        <v>Austin TX</v>
      </c>
    </row>
    <row r="298" spans="1:9" ht="15.75" thickBot="1" x14ac:dyDescent="0.3">
      <c r="A298" s="1" t="s">
        <v>992</v>
      </c>
      <c r="B298" s="1" t="s">
        <v>1011</v>
      </c>
      <c r="C298" s="1" t="s">
        <v>1006</v>
      </c>
      <c r="D298" s="1" t="s">
        <v>1055</v>
      </c>
      <c r="E298" s="3" t="s">
        <v>994</v>
      </c>
      <c r="F298" s="3" t="s">
        <v>7</v>
      </c>
      <c r="G298" s="8"/>
      <c r="H298" s="9" t="s">
        <v>5</v>
      </c>
      <c r="I298" s="1" t="str">
        <f>+IF(ISNA(VLOOKUP(E298,'2015outdoor'!E:F,2,FALSE)),"",VLOOKUP(E298,'2015outdoor'!E:F,2,FALSE))</f>
        <v/>
      </c>
    </row>
    <row r="299" spans="1:9" ht="15.75" thickBot="1" x14ac:dyDescent="0.3">
      <c r="A299" s="1" t="s">
        <v>216</v>
      </c>
      <c r="B299" s="1" t="s">
        <v>1011</v>
      </c>
      <c r="C299" s="1" t="s">
        <v>1006</v>
      </c>
      <c r="D299" s="1" t="s">
        <v>1024</v>
      </c>
      <c r="E299" s="3" t="s">
        <v>221</v>
      </c>
      <c r="F299" s="3" t="s">
        <v>7</v>
      </c>
      <c r="G299" s="13">
        <v>1.599652777777778E-3</v>
      </c>
      <c r="H299" s="9" t="s">
        <v>5</v>
      </c>
      <c r="I299" s="1" t="str">
        <f>+IF(ISNA(VLOOKUP(E299,'2015outdoor'!E:F,2,FALSE)),"",VLOOKUP(E299,'2015outdoor'!E:F,2,FALSE))</f>
        <v/>
      </c>
    </row>
    <row r="300" spans="1:9" ht="15.75" thickBot="1" x14ac:dyDescent="0.3">
      <c r="A300" s="1" t="s">
        <v>52</v>
      </c>
      <c r="B300" s="1" t="s">
        <v>1011</v>
      </c>
      <c r="C300" s="1" t="s">
        <v>1006</v>
      </c>
      <c r="D300" s="1" t="s">
        <v>1021</v>
      </c>
      <c r="E300" s="3" t="s">
        <v>53</v>
      </c>
      <c r="F300" s="3" t="s">
        <v>7</v>
      </c>
      <c r="G300" s="12">
        <v>12.35</v>
      </c>
      <c r="H300" s="9" t="s">
        <v>5</v>
      </c>
      <c r="I300" s="1" t="str">
        <f>+IF(ISNA(VLOOKUP(E300,'2015outdoor'!E:F,2,FALSE)),"",VLOOKUP(E300,'2015outdoor'!E:F,2,FALSE))</f>
        <v/>
      </c>
    </row>
    <row r="301" spans="1:9" ht="15.75" thickBot="1" x14ac:dyDescent="0.3">
      <c r="A301" s="1" t="s">
        <v>129</v>
      </c>
      <c r="B301" s="1" t="s">
        <v>1011</v>
      </c>
      <c r="C301" s="1" t="s">
        <v>1006</v>
      </c>
      <c r="D301" s="1" t="s">
        <v>1022</v>
      </c>
      <c r="E301" s="3" t="s">
        <v>53</v>
      </c>
      <c r="F301" s="3" t="s">
        <v>7</v>
      </c>
      <c r="G301" s="12">
        <v>24.65</v>
      </c>
      <c r="H301" s="9" t="s">
        <v>5</v>
      </c>
      <c r="I301" s="1" t="str">
        <f>+IF(ISNA(VLOOKUP(E301,'2015outdoor'!E:F,2,FALSE)),"",VLOOKUP(E301,'2015outdoor'!E:F,2,FALSE))</f>
        <v/>
      </c>
    </row>
    <row r="302" spans="1:9" ht="15.75" thickBot="1" x14ac:dyDescent="0.3">
      <c r="A302" s="1" t="s">
        <v>169</v>
      </c>
      <c r="B302" s="1" t="s">
        <v>1011</v>
      </c>
      <c r="C302" s="1" t="s">
        <v>1006</v>
      </c>
      <c r="D302" s="1" t="s">
        <v>1023</v>
      </c>
      <c r="E302" s="3" t="s">
        <v>53</v>
      </c>
      <c r="F302" s="3" t="s">
        <v>7</v>
      </c>
      <c r="G302" s="12">
        <v>55.96</v>
      </c>
      <c r="H302" s="9" t="s">
        <v>5</v>
      </c>
      <c r="I302" s="1" t="str">
        <f>+IF(ISNA(VLOOKUP(E302,'2015outdoor'!E:F,2,FALSE)),"",VLOOKUP(E302,'2015outdoor'!E:F,2,FALSE))</f>
        <v/>
      </c>
    </row>
    <row r="303" spans="1:9" ht="15.75" thickBot="1" x14ac:dyDescent="0.3">
      <c r="A303" s="1" t="s">
        <v>360</v>
      </c>
      <c r="B303" s="1" t="s">
        <v>1011</v>
      </c>
      <c r="C303" s="1" t="s">
        <v>1006</v>
      </c>
      <c r="D303" s="1" t="s">
        <v>1029</v>
      </c>
      <c r="E303" s="3" t="s">
        <v>361</v>
      </c>
      <c r="F303" s="3" t="s">
        <v>7</v>
      </c>
      <c r="G303" s="12">
        <v>15.5</v>
      </c>
      <c r="H303" s="9" t="s">
        <v>5</v>
      </c>
      <c r="I303" s="1" t="str">
        <f>+IF(ISNA(VLOOKUP(E303,'2015outdoor'!E:F,2,FALSE)),"",VLOOKUP(E303,'2015outdoor'!E:F,2,FALSE))</f>
        <v>Austin TX</v>
      </c>
    </row>
    <row r="304" spans="1:9" ht="15.75" thickBot="1" x14ac:dyDescent="0.3">
      <c r="A304" s="1" t="s">
        <v>397</v>
      </c>
      <c r="B304" s="1" t="s">
        <v>1011</v>
      </c>
      <c r="C304" s="1" t="s">
        <v>1006</v>
      </c>
      <c r="D304" s="1" t="s">
        <v>1033</v>
      </c>
      <c r="E304" s="3" t="s">
        <v>361</v>
      </c>
      <c r="F304" s="17" t="s">
        <v>7</v>
      </c>
      <c r="G304" s="13">
        <v>7.407407407407407E-4</v>
      </c>
      <c r="H304" s="9" t="s">
        <v>5</v>
      </c>
      <c r="I304" s="1" t="str">
        <f>+IF(ISNA(VLOOKUP(E304,'2015outdoor'!E:F,2,FALSE)),"",VLOOKUP(E304,'2015outdoor'!E:F,2,FALSE))</f>
        <v>Austin TX</v>
      </c>
    </row>
    <row r="305" spans="1:9" ht="15.75" thickBot="1" x14ac:dyDescent="0.3">
      <c r="A305" s="1" t="s">
        <v>483</v>
      </c>
      <c r="B305" s="1" t="s">
        <v>1011</v>
      </c>
      <c r="C305" s="1" t="s">
        <v>1006</v>
      </c>
      <c r="D305" s="1" t="s">
        <v>1037</v>
      </c>
      <c r="E305" s="3" t="s">
        <v>361</v>
      </c>
      <c r="F305" s="3" t="s">
        <v>7</v>
      </c>
      <c r="G305" s="12">
        <v>12.6</v>
      </c>
      <c r="H305" s="9" t="s">
        <v>5</v>
      </c>
      <c r="I305" s="1" t="str">
        <f>+IF(ISNA(VLOOKUP(E305,'2015outdoor'!E:F,2,FALSE)),"",VLOOKUP(E305,'2015outdoor'!E:F,2,FALSE))</f>
        <v>Austin TX</v>
      </c>
    </row>
    <row r="306" spans="1:9" ht="15.75" thickBot="1" x14ac:dyDescent="0.3">
      <c r="A306" s="1" t="s">
        <v>497</v>
      </c>
      <c r="B306" s="1" t="s">
        <v>1011</v>
      </c>
      <c r="C306" s="1" t="s">
        <v>1006</v>
      </c>
      <c r="D306" s="1" t="s">
        <v>1038</v>
      </c>
      <c r="E306" s="3" t="s">
        <v>361</v>
      </c>
      <c r="F306" s="3" t="s">
        <v>7</v>
      </c>
      <c r="G306" s="12">
        <v>57.4</v>
      </c>
      <c r="H306" s="9" t="s">
        <v>5</v>
      </c>
      <c r="I306" s="1" t="str">
        <f>+IF(ISNA(VLOOKUP(E306,'2015outdoor'!E:F,2,FALSE)),"",VLOOKUP(E306,'2015outdoor'!E:F,2,FALSE))</f>
        <v>Austin TX</v>
      </c>
    </row>
    <row r="307" spans="1:9" ht="15.75" thickBot="1" x14ac:dyDescent="0.3">
      <c r="A307" s="1" t="s">
        <v>673</v>
      </c>
      <c r="B307" s="1" t="s">
        <v>1011</v>
      </c>
      <c r="C307" s="1" t="s">
        <v>1006</v>
      </c>
      <c r="D307" s="1" t="s">
        <v>1045</v>
      </c>
      <c r="E307" s="3" t="s">
        <v>361</v>
      </c>
      <c r="F307" s="3" t="s">
        <v>7</v>
      </c>
      <c r="G307" s="8" t="s">
        <v>667</v>
      </c>
      <c r="H307" s="9" t="s">
        <v>5</v>
      </c>
      <c r="I307" s="1" t="str">
        <f>+IF(ISNA(VLOOKUP(E307,'2015outdoor'!E:F,2,FALSE)),"",VLOOKUP(E307,'2015outdoor'!E:F,2,FALSE))</f>
        <v>Austin TX</v>
      </c>
    </row>
    <row r="308" spans="1:9" ht="15.75" thickBot="1" x14ac:dyDescent="0.3">
      <c r="A308" s="1" t="s">
        <v>992</v>
      </c>
      <c r="B308" s="1" t="s">
        <v>1011</v>
      </c>
      <c r="C308" s="1" t="s">
        <v>1006</v>
      </c>
      <c r="D308" s="1" t="s">
        <v>1055</v>
      </c>
      <c r="E308" s="3" t="s">
        <v>361</v>
      </c>
      <c r="F308" s="3" t="s">
        <v>7</v>
      </c>
      <c r="G308" s="8">
        <v>6278</v>
      </c>
      <c r="H308" s="9" t="s">
        <v>5</v>
      </c>
      <c r="I308" s="1" t="str">
        <f>+IF(ISNA(VLOOKUP(E308,'2015outdoor'!E:F,2,FALSE)),"",VLOOKUP(E308,'2015outdoor'!E:F,2,FALSE))</f>
        <v>Austin TX</v>
      </c>
    </row>
    <row r="309" spans="1:9" ht="15.75" thickBot="1" x14ac:dyDescent="0.3">
      <c r="A309" s="1" t="s">
        <v>169</v>
      </c>
      <c r="B309" s="1" t="s">
        <v>1011</v>
      </c>
      <c r="C309" s="1" t="s">
        <v>1006</v>
      </c>
      <c r="D309" s="1" t="s">
        <v>1023</v>
      </c>
      <c r="E309" s="3" t="s">
        <v>172</v>
      </c>
      <c r="F309" s="3" t="s">
        <v>7</v>
      </c>
      <c r="G309" s="12">
        <v>56.8</v>
      </c>
      <c r="H309" s="9" t="s">
        <v>5</v>
      </c>
      <c r="I309" s="1" t="str">
        <f>+IF(ISNA(VLOOKUP(E309,'2015outdoor'!E:F,2,FALSE)),"",VLOOKUP(E309,'2015outdoor'!E:F,2,FALSE))</f>
        <v/>
      </c>
    </row>
    <row r="310" spans="1:9" ht="15.75" thickBot="1" x14ac:dyDescent="0.3">
      <c r="A310" s="1" t="s">
        <v>216</v>
      </c>
      <c r="B310" s="1" t="s">
        <v>1011</v>
      </c>
      <c r="C310" s="1" t="s">
        <v>1006</v>
      </c>
      <c r="D310" s="1" t="s">
        <v>1024</v>
      </c>
      <c r="E310" s="3" t="s">
        <v>172</v>
      </c>
      <c r="F310" s="3" t="s">
        <v>7</v>
      </c>
      <c r="G310" s="13">
        <v>1.5104166666666666E-3</v>
      </c>
      <c r="H310" s="9" t="s">
        <v>5</v>
      </c>
      <c r="I310" s="1" t="str">
        <f>+IF(ISNA(VLOOKUP(E310,'2015outdoor'!E:F,2,FALSE)),"",VLOOKUP(E310,'2015outdoor'!E:F,2,FALSE))</f>
        <v/>
      </c>
    </row>
    <row r="311" spans="1:9" ht="15.75" thickBot="1" x14ac:dyDescent="0.3">
      <c r="A311" s="1" t="s">
        <v>169</v>
      </c>
      <c r="B311" s="1" t="s">
        <v>1011</v>
      </c>
      <c r="C311" s="1" t="s">
        <v>1006</v>
      </c>
      <c r="D311" s="1" t="s">
        <v>1023</v>
      </c>
      <c r="E311" s="3" t="s">
        <v>173</v>
      </c>
      <c r="F311" s="3" t="s">
        <v>7</v>
      </c>
      <c r="G311" s="13">
        <v>7.175925925925927E-4</v>
      </c>
      <c r="H311" s="9" t="s">
        <v>5</v>
      </c>
      <c r="I311" s="1" t="str">
        <f>+IF(ISNA(VLOOKUP(E311,'2015outdoor'!E:F,2,FALSE)),"",VLOOKUP(E311,'2015outdoor'!E:F,2,FALSE))</f>
        <v>Orlando FL</v>
      </c>
    </row>
    <row r="312" spans="1:9" ht="15.75" thickBot="1" x14ac:dyDescent="0.3">
      <c r="A312" s="1" t="s">
        <v>216</v>
      </c>
      <c r="B312" s="1" t="s">
        <v>1011</v>
      </c>
      <c r="C312" s="1" t="s">
        <v>1006</v>
      </c>
      <c r="D312" s="1" t="s">
        <v>1024</v>
      </c>
      <c r="E312" s="3" t="s">
        <v>173</v>
      </c>
      <c r="F312" s="3" t="s">
        <v>7</v>
      </c>
      <c r="G312" s="13">
        <v>1.6782407407407406E-3</v>
      </c>
      <c r="H312" s="9" t="s">
        <v>5</v>
      </c>
      <c r="I312" s="1" t="str">
        <f>+IF(ISNA(VLOOKUP(E312,'2015outdoor'!E:F,2,FALSE)),"",VLOOKUP(E312,'2015outdoor'!E:F,2,FALSE))</f>
        <v>Orlando FL</v>
      </c>
    </row>
    <row r="313" spans="1:9" ht="15.75" thickBot="1" x14ac:dyDescent="0.3">
      <c r="A313" s="1" t="s">
        <v>268</v>
      </c>
      <c r="B313" s="1" t="s">
        <v>1011</v>
      </c>
      <c r="C313" s="1" t="s">
        <v>1006</v>
      </c>
      <c r="D313" s="1" t="s">
        <v>1025</v>
      </c>
      <c r="E313" s="3" t="s">
        <v>173</v>
      </c>
      <c r="F313" s="3" t="s">
        <v>7</v>
      </c>
      <c r="G313" s="13">
        <v>3.5879629629629629E-3</v>
      </c>
      <c r="H313" s="9" t="s">
        <v>5</v>
      </c>
      <c r="I313" s="1" t="str">
        <f>+IF(ISNA(VLOOKUP(E313,'2015outdoor'!E:F,2,FALSE)),"",VLOOKUP(E313,'2015outdoor'!E:F,2,FALSE))</f>
        <v>Orlando FL</v>
      </c>
    </row>
    <row r="314" spans="1:9" ht="15.75" thickBot="1" x14ac:dyDescent="0.3">
      <c r="A314" s="1" t="s">
        <v>360</v>
      </c>
      <c r="B314" s="1" t="s">
        <v>1011</v>
      </c>
      <c r="C314" s="1" t="s">
        <v>1006</v>
      </c>
      <c r="D314" s="1" t="s">
        <v>1029</v>
      </c>
      <c r="E314" s="3" t="s">
        <v>363</v>
      </c>
      <c r="F314" s="3" t="s">
        <v>7</v>
      </c>
      <c r="G314" s="12">
        <v>15.3</v>
      </c>
      <c r="H314" s="9" t="s">
        <v>5</v>
      </c>
      <c r="I314" s="1" t="str">
        <f>+IF(ISNA(VLOOKUP(E314,'2015outdoor'!E:F,2,FALSE)),"",VLOOKUP(E314,'2015outdoor'!E:F,2,FALSE))</f>
        <v/>
      </c>
    </row>
    <row r="315" spans="1:9" ht="15.75" thickBot="1" x14ac:dyDescent="0.3">
      <c r="A315" s="1" t="s">
        <v>52</v>
      </c>
      <c r="B315" s="1" t="s">
        <v>1011</v>
      </c>
      <c r="C315" s="1" t="s">
        <v>1006</v>
      </c>
      <c r="D315" s="1" t="s">
        <v>1021</v>
      </c>
      <c r="E315" s="3" t="s">
        <v>59</v>
      </c>
      <c r="F315" s="3" t="s">
        <v>7</v>
      </c>
      <c r="G315" s="12">
        <v>12.7</v>
      </c>
      <c r="H315" s="9" t="s">
        <v>5</v>
      </c>
      <c r="I315" s="1" t="str">
        <f>+IF(ISNA(VLOOKUP(E315,'2015outdoor'!E:F,2,FALSE)),"",VLOOKUP(E315,'2015outdoor'!E:F,2,FALSE))</f>
        <v/>
      </c>
    </row>
    <row r="316" spans="1:9" ht="15.75" thickBot="1" x14ac:dyDescent="0.3">
      <c r="A316" s="1" t="s">
        <v>129</v>
      </c>
      <c r="B316" s="1" t="s">
        <v>1011</v>
      </c>
      <c r="C316" s="1" t="s">
        <v>1006</v>
      </c>
      <c r="D316" s="1" t="s">
        <v>1022</v>
      </c>
      <c r="E316" s="3" t="s">
        <v>59</v>
      </c>
      <c r="F316" s="3" t="s">
        <v>7</v>
      </c>
      <c r="G316" s="12">
        <v>26.8</v>
      </c>
      <c r="H316" s="9" t="s">
        <v>5</v>
      </c>
      <c r="I316" s="1" t="str">
        <f>+IF(ISNA(VLOOKUP(E316,'2015outdoor'!E:F,2,FALSE)),"",VLOOKUP(E316,'2015outdoor'!E:F,2,FALSE))</f>
        <v/>
      </c>
    </row>
    <row r="317" spans="1:9" ht="15.75" thickBot="1" x14ac:dyDescent="0.3">
      <c r="A317" s="1" t="s">
        <v>169</v>
      </c>
      <c r="B317" s="1" t="s">
        <v>1011</v>
      </c>
      <c r="C317" s="1" t="s">
        <v>1006</v>
      </c>
      <c r="D317" s="1" t="s">
        <v>1023</v>
      </c>
      <c r="E317" s="3" t="s">
        <v>59</v>
      </c>
      <c r="F317" s="3" t="s">
        <v>7</v>
      </c>
      <c r="G317" s="12">
        <v>57</v>
      </c>
      <c r="H317" s="9" t="s">
        <v>5</v>
      </c>
      <c r="I317" s="1" t="str">
        <f>+IF(ISNA(VLOOKUP(E317,'2015outdoor'!E:F,2,FALSE)),"",VLOOKUP(E317,'2015outdoor'!E:F,2,FALSE))</f>
        <v/>
      </c>
    </row>
    <row r="318" spans="1:9" ht="15.75" thickBot="1" x14ac:dyDescent="0.3">
      <c r="A318" s="1" t="s">
        <v>483</v>
      </c>
      <c r="B318" s="1" t="s">
        <v>1011</v>
      </c>
      <c r="C318" s="1" t="s">
        <v>1006</v>
      </c>
      <c r="D318" s="1" t="s">
        <v>1037</v>
      </c>
      <c r="E318" s="3" t="s">
        <v>59</v>
      </c>
      <c r="F318" s="3" t="s">
        <v>7</v>
      </c>
      <c r="G318" s="12">
        <v>12.7</v>
      </c>
      <c r="H318" s="9" t="s">
        <v>5</v>
      </c>
      <c r="I318" s="1" t="str">
        <f>+IF(ISNA(VLOOKUP(E318,'2015outdoor'!E:F,2,FALSE)),"",VLOOKUP(E318,'2015outdoor'!E:F,2,FALSE))</f>
        <v/>
      </c>
    </row>
    <row r="319" spans="1:9" ht="15.75" thickBot="1" x14ac:dyDescent="0.3">
      <c r="A319" s="1" t="s">
        <v>497</v>
      </c>
      <c r="B319" s="1" t="s">
        <v>1011</v>
      </c>
      <c r="C319" s="1" t="s">
        <v>1006</v>
      </c>
      <c r="D319" s="1" t="s">
        <v>1038</v>
      </c>
      <c r="E319" s="3" t="s">
        <v>59</v>
      </c>
      <c r="F319" s="3" t="s">
        <v>7</v>
      </c>
      <c r="G319" s="12">
        <v>57</v>
      </c>
      <c r="H319" s="9" t="s">
        <v>5</v>
      </c>
      <c r="I319" s="1" t="str">
        <f>+IF(ISNA(VLOOKUP(E319,'2015outdoor'!E:F,2,FALSE)),"",VLOOKUP(E319,'2015outdoor'!E:F,2,FALSE))</f>
        <v/>
      </c>
    </row>
    <row r="320" spans="1:9" ht="15.75" thickBot="1" x14ac:dyDescent="0.3">
      <c r="A320" s="1" t="s">
        <v>673</v>
      </c>
      <c r="B320" s="1" t="s">
        <v>1011</v>
      </c>
      <c r="C320" s="1" t="s">
        <v>1006</v>
      </c>
      <c r="D320" s="1" t="s">
        <v>1045</v>
      </c>
      <c r="E320" s="3" t="s">
        <v>59</v>
      </c>
      <c r="F320" s="3" t="s">
        <v>7</v>
      </c>
      <c r="G320" s="8" t="s">
        <v>663</v>
      </c>
      <c r="H320" s="9" t="s">
        <v>5</v>
      </c>
      <c r="I320" s="1" t="str">
        <f>+IF(ISNA(VLOOKUP(E320,'2015outdoor'!E:F,2,FALSE)),"",VLOOKUP(E320,'2015outdoor'!E:F,2,FALSE))</f>
        <v/>
      </c>
    </row>
    <row r="321" spans="1:9" ht="15.75" thickBot="1" x14ac:dyDescent="0.3">
      <c r="A321" s="1" t="s">
        <v>728</v>
      </c>
      <c r="B321" s="1" t="s">
        <v>1011</v>
      </c>
      <c r="C321" s="1" t="s">
        <v>1006</v>
      </c>
      <c r="D321" s="1" t="s">
        <v>1046</v>
      </c>
      <c r="E321" s="3" t="s">
        <v>59</v>
      </c>
      <c r="F321" s="3" t="s">
        <v>7</v>
      </c>
      <c r="G321" s="8" t="s">
        <v>714</v>
      </c>
      <c r="H321" s="9" t="s">
        <v>5</v>
      </c>
      <c r="I321" s="1" t="str">
        <f>+IF(ISNA(VLOOKUP(E321,'2015outdoor'!E:F,2,FALSE)),"",VLOOKUP(E321,'2015outdoor'!E:F,2,FALSE))</f>
        <v/>
      </c>
    </row>
    <row r="322" spans="1:9" ht="15.75" thickBot="1" x14ac:dyDescent="0.3">
      <c r="A322" s="1" t="s">
        <v>992</v>
      </c>
      <c r="B322" s="1" t="s">
        <v>1011</v>
      </c>
      <c r="C322" s="1" t="s">
        <v>1006</v>
      </c>
      <c r="D322" s="1" t="s">
        <v>1055</v>
      </c>
      <c r="E322" s="3" t="s">
        <v>59</v>
      </c>
      <c r="F322" s="3" t="s">
        <v>7</v>
      </c>
      <c r="G322" s="8">
        <v>5000</v>
      </c>
      <c r="H322" s="9" t="s">
        <v>5</v>
      </c>
      <c r="I322" s="1" t="str">
        <f>+IF(ISNA(VLOOKUP(E322,'2015outdoor'!E:F,2,FALSE)),"",VLOOKUP(E322,'2015outdoor'!E:F,2,FALSE))</f>
        <v/>
      </c>
    </row>
    <row r="323" spans="1:9" ht="15.75" thickBot="1" x14ac:dyDescent="0.3">
      <c r="A323" s="1" t="s">
        <v>216</v>
      </c>
      <c r="B323" s="1" t="s">
        <v>1011</v>
      </c>
      <c r="C323" s="1" t="s">
        <v>1006</v>
      </c>
      <c r="D323" s="1" t="s">
        <v>1024</v>
      </c>
      <c r="E323" s="3" t="s">
        <v>220</v>
      </c>
      <c r="F323" s="3" t="s">
        <v>7</v>
      </c>
      <c r="G323" s="13">
        <v>1.516087962962963E-3</v>
      </c>
      <c r="H323" s="9" t="s">
        <v>5</v>
      </c>
      <c r="I323" s="1" t="str">
        <f>+IF(ISNA(VLOOKUP(E323,'2015outdoor'!E:F,2,FALSE)),"",VLOOKUP(E323,'2015outdoor'!E:F,2,FALSE))</f>
        <v/>
      </c>
    </row>
    <row r="324" spans="1:9" ht="15.75" thickBot="1" x14ac:dyDescent="0.3">
      <c r="A324" s="1" t="s">
        <v>268</v>
      </c>
      <c r="B324" s="1" t="s">
        <v>1011</v>
      </c>
      <c r="C324" s="1" t="s">
        <v>1006</v>
      </c>
      <c r="D324" s="1" t="s">
        <v>1025</v>
      </c>
      <c r="E324" s="3" t="s">
        <v>220</v>
      </c>
      <c r="F324" s="3" t="s">
        <v>7</v>
      </c>
      <c r="G324" s="13">
        <v>3.2355324074074075E-3</v>
      </c>
      <c r="H324" s="9" t="s">
        <v>5</v>
      </c>
      <c r="I324" s="1" t="str">
        <f>+IF(ISNA(VLOOKUP(E324,'2015outdoor'!E:F,2,FALSE)),"",VLOOKUP(E324,'2015outdoor'!E:F,2,FALSE))</f>
        <v/>
      </c>
    </row>
    <row r="325" spans="1:9" ht="15.75" thickBot="1" x14ac:dyDescent="0.3">
      <c r="A325" s="1" t="s">
        <v>268</v>
      </c>
      <c r="B325" s="1" t="s">
        <v>1011</v>
      </c>
      <c r="C325" s="1" t="s">
        <v>1006</v>
      </c>
      <c r="D325" s="1" t="s">
        <v>1025</v>
      </c>
      <c r="E325" s="3" t="s">
        <v>269</v>
      </c>
      <c r="F325" s="3" t="s">
        <v>7</v>
      </c>
      <c r="G325" s="13">
        <v>3.3797453703703702E-3</v>
      </c>
      <c r="H325" s="9" t="s">
        <v>5</v>
      </c>
      <c r="I325" s="1" t="str">
        <f>+IF(ISNA(VLOOKUP(E325,'2015outdoor'!E:F,2,FALSE)),"",VLOOKUP(E325,'2015outdoor'!E:F,2,FALSE))</f>
        <v>Rancho Santa Margarita CA</v>
      </c>
    </row>
    <row r="326" spans="1:9" ht="15.75" thickBot="1" x14ac:dyDescent="0.3">
      <c r="A326" s="1" t="s">
        <v>330</v>
      </c>
      <c r="B326" s="1" t="s">
        <v>1011</v>
      </c>
      <c r="C326" s="1" t="s">
        <v>1006</v>
      </c>
      <c r="D326" s="1" t="s">
        <v>1027</v>
      </c>
      <c r="E326" s="3" t="s">
        <v>269</v>
      </c>
      <c r="F326" s="3" t="s">
        <v>7</v>
      </c>
      <c r="G326" s="15">
        <v>2.784976851851852E-2</v>
      </c>
      <c r="H326" s="9" t="s">
        <v>5</v>
      </c>
      <c r="I326" s="1" t="str">
        <f>+IF(ISNA(VLOOKUP(E326,'2015outdoor'!E:F,2,FALSE)),"",VLOOKUP(E326,'2015outdoor'!E:F,2,FALSE))</f>
        <v>Rancho Santa Margarita CA</v>
      </c>
    </row>
    <row r="327" spans="1:9" ht="15.75" thickBot="1" x14ac:dyDescent="0.3">
      <c r="A327" s="1" t="s">
        <v>497</v>
      </c>
      <c r="B327" s="1" t="s">
        <v>1011</v>
      </c>
      <c r="C327" s="1" t="s">
        <v>1006</v>
      </c>
      <c r="D327" s="1" t="s">
        <v>1038</v>
      </c>
      <c r="E327" s="3" t="s">
        <v>269</v>
      </c>
      <c r="F327" s="3" t="s">
        <v>7</v>
      </c>
      <c r="G327" s="13">
        <v>6.9456018518518521E-4</v>
      </c>
      <c r="H327" s="9" t="s">
        <v>5</v>
      </c>
      <c r="I327" s="1" t="str">
        <f>+IF(ISNA(VLOOKUP(E327,'2015outdoor'!E:F,2,FALSE)),"",VLOOKUP(E327,'2015outdoor'!E:F,2,FALSE))</f>
        <v>Rancho Santa Margarita CA</v>
      </c>
    </row>
    <row r="328" spans="1:9" ht="15.75" thickBot="1" x14ac:dyDescent="0.3">
      <c r="A328" s="1" t="s">
        <v>511</v>
      </c>
      <c r="B328" s="1" t="s">
        <v>1011</v>
      </c>
      <c r="C328" s="1" t="s">
        <v>1006</v>
      </c>
      <c r="D328" s="1" t="s">
        <v>1039</v>
      </c>
      <c r="E328" s="3" t="s">
        <v>269</v>
      </c>
      <c r="F328" s="3" t="s">
        <v>7</v>
      </c>
      <c r="G328" s="14">
        <v>2.2453703703703708E-2</v>
      </c>
      <c r="H328" s="9" t="s">
        <v>5</v>
      </c>
      <c r="I328" s="1" t="str">
        <f>+IF(ISNA(VLOOKUP(E328,'2015outdoor'!E:F,2,FALSE)),"",VLOOKUP(E328,'2015outdoor'!E:F,2,FALSE))</f>
        <v>Rancho Santa Margarita CA</v>
      </c>
    </row>
    <row r="329" spans="1:9" ht="15.75" thickBot="1" x14ac:dyDescent="0.3">
      <c r="A329" s="1" t="s">
        <v>421</v>
      </c>
      <c r="B329" s="1" t="s">
        <v>1011</v>
      </c>
      <c r="C329" s="1" t="s">
        <v>1006</v>
      </c>
      <c r="D329" s="1" t="s">
        <v>1036</v>
      </c>
      <c r="E329" s="3" t="s">
        <v>423</v>
      </c>
      <c r="F329" s="3" t="s">
        <v>7</v>
      </c>
      <c r="G329" s="13">
        <v>1.7997685185185186E-2</v>
      </c>
      <c r="H329" s="9" t="s">
        <v>5</v>
      </c>
      <c r="I329" s="1" t="str">
        <f>+IF(ISNA(VLOOKUP(E329,'2015outdoor'!E:F,2,FALSE)),"",VLOOKUP(E329,'2015outdoor'!E:F,2,FALSE))</f>
        <v/>
      </c>
    </row>
    <row r="330" spans="1:9" ht="15.75" thickBot="1" x14ac:dyDescent="0.3">
      <c r="A330" s="1" t="s">
        <v>566</v>
      </c>
      <c r="B330" s="1" t="s">
        <v>1011</v>
      </c>
      <c r="C330" s="1" t="s">
        <v>1006</v>
      </c>
      <c r="D330" s="1" t="s">
        <v>1042</v>
      </c>
      <c r="E330" s="3" t="s">
        <v>423</v>
      </c>
      <c r="F330" s="3" t="s">
        <v>7</v>
      </c>
      <c r="G330" s="15">
        <v>3.8090277777777778E-2</v>
      </c>
      <c r="H330" s="9" t="s">
        <v>5</v>
      </c>
      <c r="I330" s="1" t="str">
        <f>+IF(ISNA(VLOOKUP(E330,'2015outdoor'!E:F,2,FALSE)),"",VLOOKUP(E330,'2015outdoor'!E:F,2,FALSE))</f>
        <v/>
      </c>
    </row>
    <row r="331" spans="1:9" ht="15.75" thickBot="1" x14ac:dyDescent="0.3">
      <c r="A331" s="1" t="s">
        <v>582</v>
      </c>
      <c r="B331" s="1" t="s">
        <v>1011</v>
      </c>
      <c r="C331" s="1" t="s">
        <v>1006</v>
      </c>
      <c r="D331" s="1" t="s">
        <v>1043</v>
      </c>
      <c r="E331" s="3" t="s">
        <v>423</v>
      </c>
      <c r="F331" s="3" t="s">
        <v>7</v>
      </c>
      <c r="G331" s="15">
        <v>7.8472222222222221E-2</v>
      </c>
      <c r="H331" s="9" t="s">
        <v>5</v>
      </c>
      <c r="I331" s="1" t="str">
        <f>+IF(ISNA(VLOOKUP(E331,'2015outdoor'!E:F,2,FALSE)),"",VLOOKUP(E331,'2015outdoor'!E:F,2,FALSE))</f>
        <v/>
      </c>
    </row>
    <row r="332" spans="1:9" ht="15.75" thickBot="1" x14ac:dyDescent="0.3">
      <c r="A332" s="1" t="s">
        <v>52</v>
      </c>
      <c r="B332" s="1" t="s">
        <v>1011</v>
      </c>
      <c r="C332" s="1" t="s">
        <v>1006</v>
      </c>
      <c r="D332" s="1" t="s">
        <v>1021</v>
      </c>
      <c r="E332" s="3" t="s">
        <v>56</v>
      </c>
      <c r="F332" s="3" t="s">
        <v>7</v>
      </c>
      <c r="G332" s="12">
        <v>11.88</v>
      </c>
      <c r="H332" s="9" t="s">
        <v>5</v>
      </c>
      <c r="I332" s="1" t="str">
        <f>+IF(ISNA(VLOOKUP(E332,'2015outdoor'!E:F,2,FALSE)),"",VLOOKUP(E332,'2015outdoor'!E:F,2,FALSE))</f>
        <v/>
      </c>
    </row>
    <row r="333" spans="1:9" ht="15.75" thickBot="1" x14ac:dyDescent="0.3">
      <c r="A333" s="1" t="s">
        <v>129</v>
      </c>
      <c r="B333" s="1" t="s">
        <v>1011</v>
      </c>
      <c r="C333" s="1" t="s">
        <v>1006</v>
      </c>
      <c r="D333" s="1" t="s">
        <v>1022</v>
      </c>
      <c r="E333" s="3" t="s">
        <v>56</v>
      </c>
      <c r="F333" s="3" t="s">
        <v>7</v>
      </c>
      <c r="G333" s="12">
        <v>23.9</v>
      </c>
      <c r="H333" s="9" t="s">
        <v>5</v>
      </c>
      <c r="I333" s="1" t="str">
        <f>+IF(ISNA(VLOOKUP(E333,'2015outdoor'!E:F,2,FALSE)),"",VLOOKUP(E333,'2015outdoor'!E:F,2,FALSE))</f>
        <v/>
      </c>
    </row>
    <row r="334" spans="1:9" ht="15.75" thickBot="1" x14ac:dyDescent="0.3">
      <c r="A334" s="1" t="s">
        <v>532</v>
      </c>
      <c r="B334" s="1" t="s">
        <v>1011</v>
      </c>
      <c r="C334" s="1" t="s">
        <v>1006</v>
      </c>
      <c r="D334" s="1" t="s">
        <v>1040</v>
      </c>
      <c r="E334" s="3" t="s">
        <v>535</v>
      </c>
      <c r="F334" s="3" t="s">
        <v>7</v>
      </c>
      <c r="G334" s="15">
        <v>7.6388888888888895E-2</v>
      </c>
      <c r="H334" s="9" t="s">
        <v>5</v>
      </c>
      <c r="I334" s="1" t="str">
        <f>+IF(ISNA(VLOOKUP(E334,'2015outdoor'!E:F,2,FALSE)),"",VLOOKUP(E334,'2015outdoor'!E:F,2,FALSE))</f>
        <v/>
      </c>
    </row>
    <row r="335" spans="1:9" ht="15.75" thickBot="1" x14ac:dyDescent="0.3">
      <c r="A335" s="1" t="s">
        <v>305</v>
      </c>
      <c r="B335" s="1" t="s">
        <v>1011</v>
      </c>
      <c r="C335" s="1" t="s">
        <v>1006</v>
      </c>
      <c r="D335" s="1" t="s">
        <v>1026</v>
      </c>
      <c r="E335" s="3" t="s">
        <v>306</v>
      </c>
      <c r="F335" s="3" t="s">
        <v>7</v>
      </c>
      <c r="G335" s="14">
        <v>1.3449074074074073E-2</v>
      </c>
      <c r="H335" s="9" t="s">
        <v>5</v>
      </c>
      <c r="I335" s="1" t="str">
        <f>+IF(ISNA(VLOOKUP(E335,'2015outdoor'!E:F,2,FALSE)),"",VLOOKUP(E335,'2015outdoor'!E:F,2,FALSE))</f>
        <v/>
      </c>
    </row>
    <row r="336" spans="1:9" ht="15.75" thickBot="1" x14ac:dyDescent="0.3">
      <c r="A336" s="1" t="s">
        <v>330</v>
      </c>
      <c r="B336" s="1" t="s">
        <v>1011</v>
      </c>
      <c r="C336" s="1" t="s">
        <v>1006</v>
      </c>
      <c r="D336" s="1" t="s">
        <v>1027</v>
      </c>
      <c r="E336" s="3" t="s">
        <v>306</v>
      </c>
      <c r="F336" s="3" t="s">
        <v>7</v>
      </c>
      <c r="G336" s="15">
        <v>2.7453703703703702E-2</v>
      </c>
      <c r="H336" s="9" t="s">
        <v>5</v>
      </c>
      <c r="I336" s="1" t="str">
        <f>+IF(ISNA(VLOOKUP(E336,'2015outdoor'!E:F,2,FALSE)),"",VLOOKUP(E336,'2015outdoor'!E:F,2,FALSE))</f>
        <v/>
      </c>
    </row>
    <row r="337" spans="1:9" ht="15.75" thickBot="1" x14ac:dyDescent="0.3">
      <c r="A337" s="1" t="s">
        <v>511</v>
      </c>
      <c r="B337" s="1" t="s">
        <v>1011</v>
      </c>
      <c r="C337" s="1" t="s">
        <v>1006</v>
      </c>
      <c r="D337" s="1" t="s">
        <v>1039</v>
      </c>
      <c r="E337" s="3" t="s">
        <v>306</v>
      </c>
      <c r="F337" s="3" t="s">
        <v>7</v>
      </c>
      <c r="G337" s="14">
        <v>2.4432870370370369E-2</v>
      </c>
      <c r="H337" s="9" t="s">
        <v>5</v>
      </c>
      <c r="I337" s="1" t="str">
        <f>+IF(ISNA(VLOOKUP(E337,'2015outdoor'!E:F,2,FALSE)),"",VLOOKUP(E337,'2015outdoor'!E:F,2,FALSE))</f>
        <v/>
      </c>
    </row>
    <row r="338" spans="1:9" ht="15.75" thickBot="1" x14ac:dyDescent="0.3">
      <c r="A338" s="1" t="s">
        <v>532</v>
      </c>
      <c r="B338" s="1" t="s">
        <v>1011</v>
      </c>
      <c r="C338" s="1" t="s">
        <v>1006</v>
      </c>
      <c r="D338" s="1" t="s">
        <v>1040</v>
      </c>
      <c r="E338" s="3" t="s">
        <v>306</v>
      </c>
      <c r="F338" s="3" t="s">
        <v>7</v>
      </c>
      <c r="G338" s="15">
        <v>5.994212962962963E-2</v>
      </c>
      <c r="H338" s="9" t="s">
        <v>5</v>
      </c>
      <c r="I338" s="1" t="str">
        <f>+IF(ISNA(VLOOKUP(E338,'2015outdoor'!E:F,2,FALSE)),"",VLOOKUP(E338,'2015outdoor'!E:F,2,FALSE))</f>
        <v/>
      </c>
    </row>
    <row r="339" spans="1:9" ht="15.75" thickBot="1" x14ac:dyDescent="0.3">
      <c r="A339" s="1" t="s">
        <v>939</v>
      </c>
      <c r="B339" s="1" t="s">
        <v>1011</v>
      </c>
      <c r="C339" s="1" t="s">
        <v>1006</v>
      </c>
      <c r="D339" s="1" t="s">
        <v>1052</v>
      </c>
      <c r="E339" s="3" t="s">
        <v>943</v>
      </c>
      <c r="F339" s="3" t="s">
        <v>7</v>
      </c>
      <c r="G339" s="8" t="s">
        <v>918</v>
      </c>
      <c r="H339" s="9" t="s">
        <v>5</v>
      </c>
      <c r="I339" s="1" t="str">
        <f>+IF(ISNA(VLOOKUP(E339,'2015outdoor'!E:F,2,FALSE)),"",VLOOKUP(E339,'2015outdoor'!E:F,2,FALSE))</f>
        <v>Venetia PA</v>
      </c>
    </row>
    <row r="340" spans="1:9" ht="15.75" thickBot="1" x14ac:dyDescent="0.3">
      <c r="A340" s="1" t="s">
        <v>992</v>
      </c>
      <c r="B340" s="1" t="s">
        <v>1011</v>
      </c>
      <c r="C340" s="1" t="s">
        <v>1006</v>
      </c>
      <c r="D340" s="1" t="s">
        <v>1055</v>
      </c>
      <c r="E340" s="3" t="s">
        <v>943</v>
      </c>
      <c r="F340" s="3" t="s">
        <v>7</v>
      </c>
      <c r="G340" s="8">
        <v>6500</v>
      </c>
      <c r="H340" s="9" t="s">
        <v>5</v>
      </c>
      <c r="I340" s="1" t="str">
        <f>+IF(ISNA(VLOOKUP(E340,'2015outdoor'!E:F,2,FALSE)),"",VLOOKUP(E340,'2015outdoor'!E:F,2,FALSE))</f>
        <v>Venetia PA</v>
      </c>
    </row>
    <row r="341" spans="1:9" ht="15.75" thickBot="1" x14ac:dyDescent="0.3">
      <c r="A341" s="1" t="s">
        <v>939</v>
      </c>
      <c r="B341" s="1" t="s">
        <v>1011</v>
      </c>
      <c r="C341" s="1" t="s">
        <v>1006</v>
      </c>
      <c r="D341" s="1" t="s">
        <v>1052</v>
      </c>
      <c r="E341" s="3" t="s">
        <v>944</v>
      </c>
      <c r="F341" s="3" t="s">
        <v>7</v>
      </c>
      <c r="G341" s="8" t="s">
        <v>945</v>
      </c>
      <c r="H341" s="9" t="s">
        <v>5</v>
      </c>
      <c r="I341" s="1" t="str">
        <f>+IF(ISNA(VLOOKUP(E341,'2015outdoor'!E:F,2,FALSE)),"",VLOOKUP(E341,'2015outdoor'!E:F,2,FALSE))</f>
        <v/>
      </c>
    </row>
    <row r="342" spans="1:9" ht="15.75" thickBot="1" x14ac:dyDescent="0.3">
      <c r="A342" s="1" t="s">
        <v>907</v>
      </c>
      <c r="B342" s="1" t="s">
        <v>1011</v>
      </c>
      <c r="C342" s="1" t="s">
        <v>1006</v>
      </c>
      <c r="D342" s="1" t="s">
        <v>1051</v>
      </c>
      <c r="E342" s="3" t="s">
        <v>909</v>
      </c>
      <c r="F342" s="3" t="s">
        <v>7</v>
      </c>
      <c r="G342" s="8" t="s">
        <v>910</v>
      </c>
      <c r="H342" s="9" t="s">
        <v>5</v>
      </c>
      <c r="I342" s="1" t="str">
        <f>+IF(ISNA(VLOOKUP(E342,'2015outdoor'!E:F,2,FALSE)),"",VLOOKUP(E342,'2015outdoor'!E:F,2,FALSE))</f>
        <v/>
      </c>
    </row>
    <row r="343" spans="1:9" ht="15.75" thickBot="1" x14ac:dyDescent="0.3">
      <c r="A343" s="1" t="s">
        <v>532</v>
      </c>
      <c r="B343" s="1" t="s">
        <v>1011</v>
      </c>
      <c r="C343" s="1" t="s">
        <v>1006</v>
      </c>
      <c r="D343" s="1" t="s">
        <v>1040</v>
      </c>
      <c r="E343" s="3" t="s">
        <v>533</v>
      </c>
      <c r="F343" s="3" t="s">
        <v>7</v>
      </c>
      <c r="G343" s="15"/>
      <c r="H343" s="9" t="s">
        <v>5</v>
      </c>
      <c r="I343" s="1" t="str">
        <f>+IF(ISNA(VLOOKUP(E343,'2015outdoor'!E:F,2,FALSE)),"",VLOOKUP(E343,'2015outdoor'!E:F,2,FALSE))</f>
        <v/>
      </c>
    </row>
    <row r="344" spans="1:9" ht="15.75" thickBot="1" x14ac:dyDescent="0.3">
      <c r="A344" s="1" t="s">
        <v>421</v>
      </c>
      <c r="B344" s="1" t="s">
        <v>1011</v>
      </c>
      <c r="C344" s="1" t="s">
        <v>1006</v>
      </c>
      <c r="D344" s="1" t="s">
        <v>1036</v>
      </c>
      <c r="E344" s="3" t="s">
        <v>422</v>
      </c>
      <c r="F344" s="3" t="s">
        <v>7</v>
      </c>
      <c r="G344" s="13">
        <v>2.2025462962962958E-2</v>
      </c>
      <c r="H344" s="9" t="s">
        <v>5</v>
      </c>
      <c r="I344" s="1" t="str">
        <f>+IF(ISNA(VLOOKUP(E344,'2015outdoor'!E:F,2,FALSE)),"",VLOOKUP(E344,'2015outdoor'!E:F,2,FALSE))</f>
        <v/>
      </c>
    </row>
    <row r="345" spans="1:9" ht="15.75" thickBot="1" x14ac:dyDescent="0.3">
      <c r="A345" s="1" t="s">
        <v>566</v>
      </c>
      <c r="B345" s="1" t="s">
        <v>1011</v>
      </c>
      <c r="C345" s="1" t="s">
        <v>1006</v>
      </c>
      <c r="D345" s="1" t="s">
        <v>1042</v>
      </c>
      <c r="E345" s="3" t="s">
        <v>422</v>
      </c>
      <c r="F345" s="3" t="s">
        <v>7</v>
      </c>
      <c r="G345" s="15">
        <v>4.9131944444444443E-2</v>
      </c>
      <c r="H345" s="9" t="s">
        <v>5</v>
      </c>
      <c r="I345" s="1" t="str">
        <f>+IF(ISNA(VLOOKUP(E345,'2015outdoor'!E:F,2,FALSE)),"",VLOOKUP(E345,'2015outdoor'!E:F,2,FALSE))</f>
        <v/>
      </c>
    </row>
    <row r="346" spans="1:9" ht="15.75" thickBot="1" x14ac:dyDescent="0.3">
      <c r="A346" s="1" t="s">
        <v>582</v>
      </c>
      <c r="B346" s="1" t="s">
        <v>1011</v>
      </c>
      <c r="C346" s="1" t="s">
        <v>1006</v>
      </c>
      <c r="D346" s="1" t="s">
        <v>1043</v>
      </c>
      <c r="E346" s="3" t="s">
        <v>422</v>
      </c>
      <c r="F346" s="3" t="s">
        <v>7</v>
      </c>
      <c r="G346" s="15">
        <v>0.10086805555555556</v>
      </c>
      <c r="H346" s="9" t="s">
        <v>5</v>
      </c>
      <c r="I346" s="1" t="str">
        <f>+IF(ISNA(VLOOKUP(E346,'2015outdoor'!E:F,2,FALSE)),"",VLOOKUP(E346,'2015outdoor'!E:F,2,FALSE))</f>
        <v/>
      </c>
    </row>
    <row r="347" spans="1:9" ht="15.75" thickBot="1" x14ac:dyDescent="0.3">
      <c r="A347" s="1" t="s">
        <v>216</v>
      </c>
      <c r="B347" s="1" t="s">
        <v>1011</v>
      </c>
      <c r="C347" s="1" t="s">
        <v>1006</v>
      </c>
      <c r="D347" s="1" t="s">
        <v>1024</v>
      </c>
      <c r="E347" s="3" t="s">
        <v>217</v>
      </c>
      <c r="F347" s="3" t="s">
        <v>7</v>
      </c>
      <c r="G347" s="13">
        <v>1.494212962962963E-3</v>
      </c>
      <c r="H347" s="9" t="s">
        <v>5</v>
      </c>
      <c r="I347" s="1" t="str">
        <f>+IF(ISNA(VLOOKUP(E347,'2015outdoor'!E:F,2,FALSE)),"",VLOOKUP(E347,'2015outdoor'!E:F,2,FALSE))</f>
        <v/>
      </c>
    </row>
    <row r="348" spans="1:9" ht="15.75" thickBot="1" x14ac:dyDescent="0.3">
      <c r="A348" s="1" t="s">
        <v>627</v>
      </c>
      <c r="B348" s="1" t="s">
        <v>1011</v>
      </c>
      <c r="C348" s="1" t="s">
        <v>1006</v>
      </c>
      <c r="D348" s="1" t="s">
        <v>1044</v>
      </c>
      <c r="E348" s="3" t="s">
        <v>630</v>
      </c>
      <c r="F348" s="3" t="s">
        <v>7</v>
      </c>
      <c r="G348" s="8" t="s">
        <v>612</v>
      </c>
      <c r="H348" s="9" t="s">
        <v>5</v>
      </c>
      <c r="I348" s="1" t="str">
        <f>+IF(ISNA(VLOOKUP(E348,'2015outdoor'!E:F,2,FALSE)),"",VLOOKUP(E348,'2015outdoor'!E:F,2,FALSE))</f>
        <v/>
      </c>
    </row>
    <row r="349" spans="1:9" ht="15.75" thickBot="1" x14ac:dyDescent="0.3">
      <c r="A349" s="1" t="s">
        <v>52</v>
      </c>
      <c r="B349" s="1" t="s">
        <v>1011</v>
      </c>
      <c r="C349" s="1" t="s">
        <v>1006</v>
      </c>
      <c r="D349" s="1" t="s">
        <v>1021</v>
      </c>
      <c r="E349" s="3" t="s">
        <v>55</v>
      </c>
      <c r="F349" s="3" t="s">
        <v>7</v>
      </c>
      <c r="G349" s="12">
        <v>13.01</v>
      </c>
      <c r="H349" s="9" t="s">
        <v>5</v>
      </c>
      <c r="I349" s="1" t="str">
        <f>+IF(ISNA(VLOOKUP(E349,'2015outdoor'!E:F,2,FALSE)),"",VLOOKUP(E349,'2015outdoor'!E:F,2,FALSE))</f>
        <v/>
      </c>
    </row>
    <row r="350" spans="1:9" ht="15.75" thickBot="1" x14ac:dyDescent="0.3">
      <c r="A350" s="1" t="s">
        <v>129</v>
      </c>
      <c r="B350" s="1" t="s">
        <v>1011</v>
      </c>
      <c r="C350" s="1" t="s">
        <v>1006</v>
      </c>
      <c r="D350" s="1" t="s">
        <v>1022</v>
      </c>
      <c r="E350" s="3" t="s">
        <v>55</v>
      </c>
      <c r="F350" s="3" t="s">
        <v>7</v>
      </c>
      <c r="G350" s="12">
        <v>27.03</v>
      </c>
      <c r="H350" s="9" t="s">
        <v>5</v>
      </c>
      <c r="I350" s="1" t="str">
        <f>+IF(ISNA(VLOOKUP(E350,'2015outdoor'!E:F,2,FALSE)),"",VLOOKUP(E350,'2015outdoor'!E:F,2,FALSE))</f>
        <v/>
      </c>
    </row>
    <row r="351" spans="1:9" ht="15.75" thickBot="1" x14ac:dyDescent="0.3">
      <c r="A351" s="1" t="s">
        <v>728</v>
      </c>
      <c r="B351" s="1" t="s">
        <v>1011</v>
      </c>
      <c r="C351" s="1" t="s">
        <v>1006</v>
      </c>
      <c r="D351" s="1" t="s">
        <v>1046</v>
      </c>
      <c r="E351" s="3" t="s">
        <v>55</v>
      </c>
      <c r="F351" s="3" t="s">
        <v>7</v>
      </c>
      <c r="G351" s="8" t="s">
        <v>715</v>
      </c>
      <c r="H351" s="9" t="s">
        <v>5</v>
      </c>
      <c r="I351" s="1" t="str">
        <f>+IF(ISNA(VLOOKUP(E351,'2015outdoor'!E:F,2,FALSE)),"",VLOOKUP(E351,'2015outdoor'!E:F,2,FALSE))</f>
        <v/>
      </c>
    </row>
    <row r="352" spans="1:9" ht="15.75" thickBot="1" x14ac:dyDescent="0.3">
      <c r="A352" s="1" t="s">
        <v>216</v>
      </c>
      <c r="B352" s="1" t="s">
        <v>1011</v>
      </c>
      <c r="C352" s="1" t="s">
        <v>1006</v>
      </c>
      <c r="D352" s="1" t="s">
        <v>1024</v>
      </c>
      <c r="E352" s="3" t="s">
        <v>218</v>
      </c>
      <c r="F352" s="3" t="s">
        <v>7</v>
      </c>
      <c r="G352" s="13">
        <v>1.4327546296296295E-3</v>
      </c>
      <c r="H352" s="9" t="s">
        <v>5</v>
      </c>
      <c r="I352" s="1" t="str">
        <f>+IF(ISNA(VLOOKUP(E352,'2015outdoor'!E:F,2,FALSE)),"",VLOOKUP(E352,'2015outdoor'!E:F,2,FALSE))</f>
        <v/>
      </c>
    </row>
    <row r="353" spans="1:9" ht="15.75" thickBot="1" x14ac:dyDescent="0.3">
      <c r="A353" s="1" t="s">
        <v>268</v>
      </c>
      <c r="B353" s="1" t="s">
        <v>1011</v>
      </c>
      <c r="C353" s="1" t="s">
        <v>1006</v>
      </c>
      <c r="D353" s="1" t="s">
        <v>1025</v>
      </c>
      <c r="E353" s="3" t="s">
        <v>218</v>
      </c>
      <c r="F353" s="3" t="s">
        <v>7</v>
      </c>
      <c r="G353" s="13">
        <v>3.0136574074074076E-3</v>
      </c>
      <c r="H353" s="9" t="s">
        <v>5</v>
      </c>
      <c r="I353" s="1" t="str">
        <f>+IF(ISNA(VLOOKUP(E353,'2015outdoor'!E:F,2,FALSE)),"",VLOOKUP(E353,'2015outdoor'!E:F,2,FALSE))</f>
        <v/>
      </c>
    </row>
    <row r="354" spans="1:9" ht="15.75" thickBot="1" x14ac:dyDescent="0.3">
      <c r="A354" s="1" t="s">
        <v>216</v>
      </c>
      <c r="B354" s="1" t="s">
        <v>1011</v>
      </c>
      <c r="C354" s="1" t="s">
        <v>1006</v>
      </c>
      <c r="D354" s="1" t="s">
        <v>1024</v>
      </c>
      <c r="E354" s="3" t="s">
        <v>222</v>
      </c>
      <c r="F354" s="3" t="s">
        <v>7</v>
      </c>
      <c r="G354" s="13">
        <v>1.7662037037037039E-3</v>
      </c>
      <c r="H354" s="9" t="s">
        <v>5</v>
      </c>
      <c r="I354" s="1" t="str">
        <f>+IF(ISNA(VLOOKUP(E354,'2015outdoor'!E:F,2,FALSE)),"",VLOOKUP(E354,'2015outdoor'!E:F,2,FALSE))</f>
        <v/>
      </c>
    </row>
    <row r="355" spans="1:9" ht="15.75" thickBot="1" x14ac:dyDescent="0.3">
      <c r="A355" s="1" t="s">
        <v>554</v>
      </c>
      <c r="B355" s="1" t="s">
        <v>1011</v>
      </c>
      <c r="C355" s="1" t="s">
        <v>1006</v>
      </c>
      <c r="D355" s="1" t="s">
        <v>1041</v>
      </c>
      <c r="E355" s="3" t="s">
        <v>556</v>
      </c>
      <c r="F355" s="3" t="s">
        <v>7</v>
      </c>
      <c r="G355" s="15">
        <v>0.12847222222222224</v>
      </c>
      <c r="H355" s="9" t="s">
        <v>5</v>
      </c>
      <c r="I355" s="1" t="str">
        <f>+IF(ISNA(VLOOKUP(E355,'2015outdoor'!E:F,2,FALSE)),"",VLOOKUP(E355,'2015outdoor'!E:F,2,FALSE))</f>
        <v/>
      </c>
    </row>
    <row r="356" spans="1:9" ht="15.75" thickBot="1" x14ac:dyDescent="0.3">
      <c r="A356" s="1" t="s">
        <v>728</v>
      </c>
      <c r="B356" s="1" t="s">
        <v>1011</v>
      </c>
      <c r="C356" s="1" t="s">
        <v>1006</v>
      </c>
      <c r="D356" s="1" t="s">
        <v>1046</v>
      </c>
      <c r="E356" s="3" t="s">
        <v>729</v>
      </c>
      <c r="F356" s="3" t="s">
        <v>7</v>
      </c>
      <c r="G356" s="8" t="s">
        <v>718</v>
      </c>
      <c r="H356" s="9" t="s">
        <v>5</v>
      </c>
      <c r="I356" s="1" t="str">
        <f>+IF(ISNA(VLOOKUP(E356,'2015outdoor'!E:F,2,FALSE)),"",VLOOKUP(E356,'2015outdoor'!E:F,2,FALSE))</f>
        <v/>
      </c>
    </row>
    <row r="357" spans="1:9" ht="15.75" thickBot="1" x14ac:dyDescent="0.3">
      <c r="A357" s="1" t="s">
        <v>52</v>
      </c>
      <c r="B357" s="1" t="s">
        <v>1011</v>
      </c>
      <c r="C357" s="1" t="s">
        <v>1006</v>
      </c>
      <c r="D357" s="1" t="s">
        <v>1021</v>
      </c>
      <c r="E357" s="3" t="s">
        <v>57</v>
      </c>
      <c r="F357" s="3" t="s">
        <v>7</v>
      </c>
      <c r="G357" s="12">
        <v>13.8</v>
      </c>
      <c r="H357" s="9" t="s">
        <v>5</v>
      </c>
      <c r="I357" s="1" t="str">
        <f>+IF(ISNA(VLOOKUP(E357,'2015outdoor'!E:F,2,FALSE)),"",VLOOKUP(E357,'2015outdoor'!E:F,2,FALSE))</f>
        <v/>
      </c>
    </row>
    <row r="358" spans="1:9" ht="15.75" thickBot="1" x14ac:dyDescent="0.3">
      <c r="A358" s="1" t="s">
        <v>360</v>
      </c>
      <c r="B358" s="1" t="s">
        <v>1011</v>
      </c>
      <c r="C358" s="1" t="s">
        <v>1006</v>
      </c>
      <c r="D358" s="1" t="s">
        <v>1029</v>
      </c>
      <c r="E358" s="3" t="s">
        <v>57</v>
      </c>
      <c r="F358" s="3" t="s">
        <v>7</v>
      </c>
      <c r="G358" s="12">
        <v>15.97</v>
      </c>
      <c r="H358" s="9" t="s">
        <v>5</v>
      </c>
      <c r="I358" s="1" t="str">
        <f>+IF(ISNA(VLOOKUP(E358,'2015outdoor'!E:F,2,FALSE)),"",VLOOKUP(E358,'2015outdoor'!E:F,2,FALSE))</f>
        <v/>
      </c>
    </row>
    <row r="359" spans="1:9" ht="15.75" thickBot="1" x14ac:dyDescent="0.3">
      <c r="A359" s="1" t="s">
        <v>939</v>
      </c>
      <c r="B359" s="1" t="s">
        <v>1011</v>
      </c>
      <c r="C359" s="1" t="s">
        <v>1006</v>
      </c>
      <c r="D359" s="1" t="s">
        <v>1052</v>
      </c>
      <c r="E359" s="3" t="s">
        <v>940</v>
      </c>
      <c r="F359" s="3" t="s">
        <v>7</v>
      </c>
      <c r="G359" s="8"/>
      <c r="H359" s="9" t="s">
        <v>5</v>
      </c>
      <c r="I359" s="1" t="str">
        <f>+IF(ISNA(VLOOKUP(E359,'2015outdoor'!E:F,2,FALSE)),"",VLOOKUP(E359,'2015outdoor'!E:F,2,FALSE))</f>
        <v/>
      </c>
    </row>
    <row r="360" spans="1:9" ht="15.75" thickBot="1" x14ac:dyDescent="0.3">
      <c r="A360" s="1" t="s">
        <v>627</v>
      </c>
      <c r="B360" s="1" t="s">
        <v>1011</v>
      </c>
      <c r="C360" s="1" t="s">
        <v>1006</v>
      </c>
      <c r="D360" s="1" t="s">
        <v>1044</v>
      </c>
      <c r="E360" s="3" t="s">
        <v>629</v>
      </c>
      <c r="F360" s="3" t="s">
        <v>7</v>
      </c>
      <c r="G360" s="8" t="s">
        <v>612</v>
      </c>
      <c r="H360" s="9" t="s">
        <v>5</v>
      </c>
      <c r="I360" s="1" t="str">
        <f>+IF(ISNA(VLOOKUP(E360,'2015outdoor'!E:F,2,FALSE)),"",VLOOKUP(E360,'2015outdoor'!E:F,2,FALSE))</f>
        <v>Plymouth MA</v>
      </c>
    </row>
    <row r="361" spans="1:9" ht="15.75" thickBot="1" x14ac:dyDescent="0.3">
      <c r="A361" s="1" t="s">
        <v>825</v>
      </c>
      <c r="B361" s="1" t="s">
        <v>1011</v>
      </c>
      <c r="C361" s="1" t="s">
        <v>1006</v>
      </c>
      <c r="D361" s="1" t="s">
        <v>1049</v>
      </c>
      <c r="E361" s="3" t="s">
        <v>826</v>
      </c>
      <c r="F361" s="3" t="s">
        <v>7</v>
      </c>
      <c r="G361" s="8" t="s">
        <v>827</v>
      </c>
      <c r="H361" s="9" t="s">
        <v>5</v>
      </c>
      <c r="I361" s="1" t="str">
        <f>+IF(ISNA(VLOOKUP(E361,'2015outdoor'!E:F,2,FALSE)),"",VLOOKUP(E361,'2015outdoor'!E:F,2,FALSE))</f>
        <v>Hingham MA</v>
      </c>
    </row>
    <row r="362" spans="1:9" ht="15.75" thickBot="1" x14ac:dyDescent="0.3">
      <c r="A362" s="1" t="s">
        <v>907</v>
      </c>
      <c r="B362" s="1" t="s">
        <v>1011</v>
      </c>
      <c r="C362" s="1" t="s">
        <v>1006</v>
      </c>
      <c r="D362" s="1" t="s">
        <v>1051</v>
      </c>
      <c r="E362" s="3" t="s">
        <v>826</v>
      </c>
      <c r="F362" s="3" t="s">
        <v>7</v>
      </c>
      <c r="G362" s="8" t="s">
        <v>908</v>
      </c>
      <c r="H362" s="9" t="s">
        <v>5</v>
      </c>
      <c r="I362" s="1" t="str">
        <f>+IF(ISNA(VLOOKUP(E362,'2015outdoor'!E:F,2,FALSE)),"",VLOOKUP(E362,'2015outdoor'!E:F,2,FALSE))</f>
        <v>Hingham MA</v>
      </c>
    </row>
    <row r="363" spans="1:9" ht="15.75" thickBot="1" x14ac:dyDescent="0.3">
      <c r="A363" s="1" t="s">
        <v>566</v>
      </c>
      <c r="B363" s="1" t="s">
        <v>1011</v>
      </c>
      <c r="C363" s="1" t="s">
        <v>1006</v>
      </c>
      <c r="D363" s="1" t="s">
        <v>1042</v>
      </c>
      <c r="E363" s="3" t="s">
        <v>567</v>
      </c>
      <c r="F363" s="3" t="s">
        <v>7</v>
      </c>
      <c r="G363" s="15">
        <v>3.8194444444444441E-2</v>
      </c>
      <c r="H363" s="9" t="s">
        <v>5</v>
      </c>
      <c r="I363" s="1" t="str">
        <f>+IF(ISNA(VLOOKUP(E363,'2015outdoor'!E:F,2,FALSE)),"",VLOOKUP(E363,'2015outdoor'!E:F,2,FALSE))</f>
        <v/>
      </c>
    </row>
    <row r="364" spans="1:9" ht="15.75" thickBot="1" x14ac:dyDescent="0.3">
      <c r="A364" s="1" t="s">
        <v>582</v>
      </c>
      <c r="B364" s="1" t="s">
        <v>1011</v>
      </c>
      <c r="C364" s="1" t="s">
        <v>1006</v>
      </c>
      <c r="D364" s="1" t="s">
        <v>1043</v>
      </c>
      <c r="E364" s="3" t="s">
        <v>567</v>
      </c>
      <c r="F364" s="3" t="s">
        <v>7</v>
      </c>
      <c r="G364" s="15">
        <v>7.9861111111111105E-2</v>
      </c>
      <c r="H364" s="9" t="s">
        <v>5</v>
      </c>
      <c r="I364" s="1" t="str">
        <f>+IF(ISNA(VLOOKUP(E364,'2015outdoor'!E:F,2,FALSE)),"",VLOOKUP(E364,'2015outdoor'!E:F,2,FALSE))</f>
        <v/>
      </c>
    </row>
    <row r="365" spans="1:9" ht="15.75" thickBot="1" x14ac:dyDescent="0.3">
      <c r="A365" s="1" t="s">
        <v>52</v>
      </c>
      <c r="B365" s="1" t="s">
        <v>1011</v>
      </c>
      <c r="C365" s="1" t="s">
        <v>1006</v>
      </c>
      <c r="D365" s="1" t="s">
        <v>1021</v>
      </c>
      <c r="E365" s="3" t="s">
        <v>54</v>
      </c>
      <c r="F365" s="3" t="s">
        <v>7</v>
      </c>
      <c r="G365" s="12">
        <v>12.3</v>
      </c>
      <c r="H365" s="9" t="s">
        <v>5</v>
      </c>
      <c r="I365" s="1" t="str">
        <f>+IF(ISNA(VLOOKUP(E365,'2015outdoor'!E:F,2,FALSE)),"",VLOOKUP(E365,'2015outdoor'!E:F,2,FALSE))</f>
        <v>Williamsport PA</v>
      </c>
    </row>
    <row r="366" spans="1:9" ht="15.75" thickBot="1" x14ac:dyDescent="0.3">
      <c r="A366" s="1" t="s">
        <v>129</v>
      </c>
      <c r="B366" s="1" t="s">
        <v>1011</v>
      </c>
      <c r="C366" s="1" t="s">
        <v>1006</v>
      </c>
      <c r="D366" s="1" t="s">
        <v>1022</v>
      </c>
      <c r="E366" s="3" t="s">
        <v>54</v>
      </c>
      <c r="F366" s="3" t="s">
        <v>7</v>
      </c>
      <c r="G366" s="12">
        <v>25.1</v>
      </c>
      <c r="H366" s="9" t="s">
        <v>5</v>
      </c>
      <c r="I366" s="1" t="str">
        <f>+IF(ISNA(VLOOKUP(E366,'2015outdoor'!E:F,2,FALSE)),"",VLOOKUP(E366,'2015outdoor'!E:F,2,FALSE))</f>
        <v>Williamsport PA</v>
      </c>
    </row>
    <row r="367" spans="1:9" ht="15.75" thickBot="1" x14ac:dyDescent="0.3">
      <c r="A367" s="1" t="s">
        <v>627</v>
      </c>
      <c r="B367" s="1" t="s">
        <v>1011</v>
      </c>
      <c r="C367" s="1" t="s">
        <v>1006</v>
      </c>
      <c r="D367" s="1" t="s">
        <v>1044</v>
      </c>
      <c r="E367" s="3" t="s">
        <v>628</v>
      </c>
      <c r="F367" s="3" t="s">
        <v>7</v>
      </c>
      <c r="G367" s="8" t="s">
        <v>604</v>
      </c>
      <c r="H367" s="9" t="s">
        <v>5</v>
      </c>
      <c r="I367" s="1" t="str">
        <f>+IF(ISNA(VLOOKUP(E367,'2015outdoor'!E:F,2,FALSE)),"",VLOOKUP(E367,'2015outdoor'!E:F,2,FALSE))</f>
        <v/>
      </c>
    </row>
    <row r="368" spans="1:9" ht="15.75" thickBot="1" x14ac:dyDescent="0.3">
      <c r="A368" s="1" t="s">
        <v>673</v>
      </c>
      <c r="B368" s="1" t="s">
        <v>1011</v>
      </c>
      <c r="C368" s="1" t="s">
        <v>1006</v>
      </c>
      <c r="D368" s="1" t="s">
        <v>1045</v>
      </c>
      <c r="E368" s="3" t="s">
        <v>628</v>
      </c>
      <c r="F368" s="3" t="s">
        <v>7</v>
      </c>
      <c r="G368" s="8" t="s">
        <v>668</v>
      </c>
      <c r="H368" s="9" t="s">
        <v>5</v>
      </c>
      <c r="I368" s="1" t="str">
        <f>+IF(ISNA(VLOOKUP(E368,'2015outdoor'!E:F,2,FALSE)),"",VLOOKUP(E368,'2015outdoor'!E:F,2,FALSE))</f>
        <v/>
      </c>
    </row>
    <row r="369" spans="1:9" ht="15.75" thickBot="1" x14ac:dyDescent="0.3">
      <c r="A369" s="1" t="s">
        <v>992</v>
      </c>
      <c r="B369" s="1" t="s">
        <v>1011</v>
      </c>
      <c r="C369" s="1" t="s">
        <v>1006</v>
      </c>
      <c r="D369" s="1" t="s">
        <v>1055</v>
      </c>
      <c r="E369" s="3" t="s">
        <v>628</v>
      </c>
      <c r="F369" s="3" t="s">
        <v>7</v>
      </c>
      <c r="G369" s="8">
        <v>7523</v>
      </c>
      <c r="H369" s="9" t="s">
        <v>5</v>
      </c>
      <c r="I369" s="1" t="str">
        <f>+IF(ISNA(VLOOKUP(E369,'2015outdoor'!E:F,2,FALSE)),"",VLOOKUP(E369,'2015outdoor'!E:F,2,FALSE))</f>
        <v/>
      </c>
    </row>
    <row r="370" spans="1:9" ht="15.75" thickBot="1" x14ac:dyDescent="0.3">
      <c r="A370" s="1" t="s">
        <v>673</v>
      </c>
      <c r="B370" s="1" t="s">
        <v>1011</v>
      </c>
      <c r="C370" s="1" t="s">
        <v>1006</v>
      </c>
      <c r="D370" s="1" t="s">
        <v>1045</v>
      </c>
      <c r="E370" s="3" t="s">
        <v>674</v>
      </c>
      <c r="F370" s="3" t="s">
        <v>7</v>
      </c>
      <c r="G370" s="8" t="s">
        <v>675</v>
      </c>
      <c r="H370" s="9" t="s">
        <v>5</v>
      </c>
      <c r="I370" s="1" t="str">
        <f>+IF(ISNA(VLOOKUP(E370,'2015outdoor'!E:F,2,FALSE)),"",VLOOKUP(E370,'2015outdoor'!E:F,2,FALSE))</f>
        <v/>
      </c>
    </row>
    <row r="371" spans="1:9" ht="15.75" thickBot="1" x14ac:dyDescent="0.3">
      <c r="A371" s="1" t="s">
        <v>129</v>
      </c>
      <c r="B371" s="1" t="s">
        <v>1011</v>
      </c>
      <c r="C371" s="1" t="s">
        <v>1006</v>
      </c>
      <c r="D371" s="1" t="s">
        <v>1022</v>
      </c>
      <c r="E371" s="3" t="s">
        <v>130</v>
      </c>
      <c r="F371" s="3" t="s">
        <v>7</v>
      </c>
      <c r="G371" s="12">
        <v>24.59</v>
      </c>
      <c r="H371" s="9" t="s">
        <v>5</v>
      </c>
      <c r="I371" s="1" t="str">
        <f>+IF(ISNA(VLOOKUP(E371,'2015outdoor'!E:F,2,FALSE)),"",VLOOKUP(E371,'2015outdoor'!E:F,2,FALSE))</f>
        <v>Murfreesboro TN</v>
      </c>
    </row>
    <row r="372" spans="1:9" ht="15.75" thickBot="1" x14ac:dyDescent="0.3">
      <c r="A372" s="1" t="s">
        <v>169</v>
      </c>
      <c r="B372" s="1" t="s">
        <v>1011</v>
      </c>
      <c r="C372" s="1" t="s">
        <v>1006</v>
      </c>
      <c r="D372" s="1" t="s">
        <v>1023</v>
      </c>
      <c r="E372" s="3" t="s">
        <v>130</v>
      </c>
      <c r="F372" s="3" t="s">
        <v>7</v>
      </c>
      <c r="G372" s="12">
        <v>55.11</v>
      </c>
      <c r="H372" s="9" t="s">
        <v>5</v>
      </c>
      <c r="I372" s="1" t="str">
        <f>+IF(ISNA(VLOOKUP(E372,'2015outdoor'!E:F,2,FALSE)),"",VLOOKUP(E372,'2015outdoor'!E:F,2,FALSE))</f>
        <v>Murfreesboro TN</v>
      </c>
    </row>
    <row r="373" spans="1:9" ht="15.75" thickBot="1" x14ac:dyDescent="0.3">
      <c r="A373" s="1" t="s">
        <v>403</v>
      </c>
      <c r="B373" s="1" t="s">
        <v>1012</v>
      </c>
      <c r="C373" s="1" t="s">
        <v>1006</v>
      </c>
      <c r="D373" s="1" t="s">
        <v>1034</v>
      </c>
      <c r="E373" s="3" t="s">
        <v>404</v>
      </c>
      <c r="F373" s="3" t="s">
        <v>7</v>
      </c>
      <c r="G373" s="13">
        <v>5.6944444444444438E-3</v>
      </c>
      <c r="H373" s="9" t="s">
        <v>5</v>
      </c>
      <c r="I373" s="1" t="str">
        <f>+IF(ISNA(VLOOKUP(E373,'2015outdoor'!E:F,2,FALSE)),"",VLOOKUP(E373,'2015outdoor'!E:F,2,FALSE))</f>
        <v>Richardson TX</v>
      </c>
    </row>
    <row r="374" spans="1:9" ht="15.75" thickBot="1" x14ac:dyDescent="0.3">
      <c r="A374" s="1" t="s">
        <v>541</v>
      </c>
      <c r="B374" s="1" t="s">
        <v>1012</v>
      </c>
      <c r="C374" s="1" t="s">
        <v>1006</v>
      </c>
      <c r="D374" s="1" t="s">
        <v>1040</v>
      </c>
      <c r="E374" s="3" t="s">
        <v>542</v>
      </c>
      <c r="F374" s="3" t="s">
        <v>7</v>
      </c>
      <c r="G374" s="15">
        <v>8.7199074074074068E-2</v>
      </c>
      <c r="H374" s="9" t="s">
        <v>5</v>
      </c>
      <c r="I374" s="1" t="str">
        <f>+IF(ISNA(VLOOKUP(E374,'2015outdoor'!E:F,2,FALSE)),"",VLOOKUP(E374,'2015outdoor'!E:F,2,FALSE))</f>
        <v/>
      </c>
    </row>
    <row r="375" spans="1:9" ht="15.75" thickBot="1" x14ac:dyDescent="0.3">
      <c r="A375" s="1" t="s">
        <v>678</v>
      </c>
      <c r="B375" s="1" t="s">
        <v>1012</v>
      </c>
      <c r="C375" s="1" t="s">
        <v>1006</v>
      </c>
      <c r="D375" s="1" t="s">
        <v>1045</v>
      </c>
      <c r="E375" s="3" t="s">
        <v>680</v>
      </c>
      <c r="F375" s="3" t="s">
        <v>7</v>
      </c>
      <c r="G375" s="8" t="s">
        <v>662</v>
      </c>
      <c r="H375" s="9" t="s">
        <v>5</v>
      </c>
      <c r="I375" s="1" t="str">
        <f>+IF(ISNA(VLOOKUP(E375,'2015outdoor'!E:F,2,FALSE)),"",VLOOKUP(E375,'2015outdoor'!E:F,2,FALSE))</f>
        <v/>
      </c>
    </row>
    <row r="376" spans="1:9" ht="15.75" thickBot="1" x14ac:dyDescent="0.3">
      <c r="A376" s="1" t="s">
        <v>137</v>
      </c>
      <c r="B376" s="1" t="s">
        <v>1012</v>
      </c>
      <c r="C376" s="1" t="s">
        <v>1006</v>
      </c>
      <c r="D376" s="1" t="s">
        <v>1022</v>
      </c>
      <c r="E376" s="3" t="s">
        <v>140</v>
      </c>
      <c r="F376" s="3" t="s">
        <v>7</v>
      </c>
      <c r="G376" s="12">
        <v>27</v>
      </c>
      <c r="H376" s="9" t="s">
        <v>5</v>
      </c>
      <c r="I376" s="1" t="str">
        <f>+IF(ISNA(VLOOKUP(E376,'2015outdoor'!E:F,2,FALSE)),"",VLOOKUP(E376,'2015outdoor'!E:F,2,FALSE))</f>
        <v/>
      </c>
    </row>
    <row r="377" spans="1:9" ht="15.75" thickBot="1" x14ac:dyDescent="0.3">
      <c r="A377" s="1" t="s">
        <v>178</v>
      </c>
      <c r="B377" s="1" t="s">
        <v>1012</v>
      </c>
      <c r="C377" s="1" t="s">
        <v>1006</v>
      </c>
      <c r="D377" s="1" t="s">
        <v>1023</v>
      </c>
      <c r="E377" s="3" t="s">
        <v>140</v>
      </c>
      <c r="F377" s="3" t="s">
        <v>7</v>
      </c>
      <c r="G377" s="13">
        <v>7.175925925925927E-4</v>
      </c>
      <c r="H377" s="9" t="s">
        <v>5</v>
      </c>
      <c r="I377" s="1" t="str">
        <f>+IF(ISNA(VLOOKUP(E377,'2015outdoor'!E:F,2,FALSE)),"",VLOOKUP(E377,'2015outdoor'!E:F,2,FALSE))</f>
        <v/>
      </c>
    </row>
    <row r="378" spans="1:9" ht="15.75" thickBot="1" x14ac:dyDescent="0.3">
      <c r="A378" s="1" t="s">
        <v>364</v>
      </c>
      <c r="B378" s="1" t="s">
        <v>1012</v>
      </c>
      <c r="C378" s="1" t="s">
        <v>1006</v>
      </c>
      <c r="D378" s="1" t="s">
        <v>1029</v>
      </c>
      <c r="E378" s="3" t="s">
        <v>140</v>
      </c>
      <c r="F378" s="3" t="s">
        <v>7</v>
      </c>
      <c r="G378" s="12">
        <v>17.95</v>
      </c>
      <c r="H378" s="9" t="s">
        <v>5</v>
      </c>
      <c r="I378" s="1" t="str">
        <f>+IF(ISNA(VLOOKUP(E378,'2015outdoor'!E:F,2,FALSE)),"",VLOOKUP(E378,'2015outdoor'!E:F,2,FALSE))</f>
        <v/>
      </c>
    </row>
    <row r="379" spans="1:9" ht="15.75" thickBot="1" x14ac:dyDescent="0.3">
      <c r="A379" s="1" t="s">
        <v>385</v>
      </c>
      <c r="B379" s="1" t="s">
        <v>1012</v>
      </c>
      <c r="C379" s="1" t="s">
        <v>1006</v>
      </c>
      <c r="D379" s="1" t="s">
        <v>1032</v>
      </c>
      <c r="E379" s="3" t="s">
        <v>140</v>
      </c>
      <c r="F379" s="3" t="s">
        <v>7</v>
      </c>
      <c r="G379" s="12" t="s">
        <v>17</v>
      </c>
      <c r="H379" s="9" t="s">
        <v>5</v>
      </c>
      <c r="I379" s="1" t="str">
        <f>+IF(ISNA(VLOOKUP(E379,'2015outdoor'!E:F,2,FALSE)),"",VLOOKUP(E379,'2015outdoor'!E:F,2,FALSE))</f>
        <v/>
      </c>
    </row>
    <row r="380" spans="1:9" ht="15.75" thickBot="1" x14ac:dyDescent="0.3">
      <c r="A380" s="1" t="s">
        <v>485</v>
      </c>
      <c r="B380" s="1" t="s">
        <v>1012</v>
      </c>
      <c r="C380" s="1" t="s">
        <v>1006</v>
      </c>
      <c r="D380" s="1" t="s">
        <v>1037</v>
      </c>
      <c r="E380" s="3" t="s">
        <v>140</v>
      </c>
      <c r="F380" s="3" t="s">
        <v>7</v>
      </c>
      <c r="G380" s="12">
        <v>12.8</v>
      </c>
      <c r="H380" s="9" t="s">
        <v>5</v>
      </c>
      <c r="I380" s="1" t="str">
        <f>+IF(ISNA(VLOOKUP(E380,'2015outdoor'!E:F,2,FALSE)),"",VLOOKUP(E380,'2015outdoor'!E:F,2,FALSE))</f>
        <v/>
      </c>
    </row>
    <row r="381" spans="1:9" ht="15.75" thickBot="1" x14ac:dyDescent="0.3">
      <c r="A381" s="1" t="s">
        <v>499</v>
      </c>
      <c r="B381" s="1" t="s">
        <v>1012</v>
      </c>
      <c r="C381" s="1" t="s">
        <v>1006</v>
      </c>
      <c r="D381" s="1" t="s">
        <v>1038</v>
      </c>
      <c r="E381" s="3" t="s">
        <v>140</v>
      </c>
      <c r="F381" s="3" t="s">
        <v>7</v>
      </c>
      <c r="G381" s="13">
        <v>7.175925925925927E-4</v>
      </c>
      <c r="H381" s="9" t="s">
        <v>5</v>
      </c>
      <c r="I381" s="1" t="str">
        <f>+IF(ISNA(VLOOKUP(E381,'2015outdoor'!E:F,2,FALSE)),"",VLOOKUP(E381,'2015outdoor'!E:F,2,FALSE))</f>
        <v/>
      </c>
    </row>
    <row r="382" spans="1:9" ht="15.75" thickBot="1" x14ac:dyDescent="0.3">
      <c r="A382" s="1" t="s">
        <v>995</v>
      </c>
      <c r="B382" s="1" t="s">
        <v>1012</v>
      </c>
      <c r="C382" s="1" t="s">
        <v>1006</v>
      </c>
      <c r="D382" s="1" t="s">
        <v>1055</v>
      </c>
      <c r="E382" s="3" t="s">
        <v>140</v>
      </c>
      <c r="F382" s="3" t="s">
        <v>7</v>
      </c>
      <c r="G382" s="8"/>
      <c r="H382" s="9" t="s">
        <v>5</v>
      </c>
      <c r="I382" s="1" t="str">
        <f>+IF(ISNA(VLOOKUP(E382,'2015outdoor'!E:F,2,FALSE)),"",VLOOKUP(E382,'2015outdoor'!E:F,2,FALSE))</f>
        <v/>
      </c>
    </row>
    <row r="383" spans="1:9" ht="15.75" thickBot="1" x14ac:dyDescent="0.3">
      <c r="A383" s="1" t="s">
        <v>137</v>
      </c>
      <c r="B383" s="1" t="s">
        <v>1012</v>
      </c>
      <c r="C383" s="1" t="s">
        <v>1006</v>
      </c>
      <c r="D383" s="1" t="s">
        <v>1022</v>
      </c>
      <c r="E383" s="3" t="s">
        <v>138</v>
      </c>
      <c r="F383" s="3" t="s">
        <v>7</v>
      </c>
      <c r="G383" s="12">
        <v>30</v>
      </c>
      <c r="H383" s="9" t="s">
        <v>5</v>
      </c>
      <c r="I383" s="1" t="str">
        <f>+IF(ISNA(VLOOKUP(E383,'2015outdoor'!E:F,2,FALSE)),"",VLOOKUP(E383,'2015outdoor'!E:F,2,FALSE))</f>
        <v/>
      </c>
    </row>
    <row r="384" spans="1:9" ht="15.75" thickBot="1" x14ac:dyDescent="0.3">
      <c r="A384" s="1" t="s">
        <v>178</v>
      </c>
      <c r="B384" s="1" t="s">
        <v>1012</v>
      </c>
      <c r="C384" s="1" t="s">
        <v>1006</v>
      </c>
      <c r="D384" s="1" t="s">
        <v>1023</v>
      </c>
      <c r="E384" s="3" t="s">
        <v>138</v>
      </c>
      <c r="F384" s="3" t="s">
        <v>7</v>
      </c>
      <c r="G384" s="13">
        <v>7.5231481481481471E-4</v>
      </c>
      <c r="H384" s="9" t="s">
        <v>5</v>
      </c>
      <c r="I384" s="1" t="str">
        <f>+IF(ISNA(VLOOKUP(E384,'2015outdoor'!E:F,2,FALSE)),"",VLOOKUP(E384,'2015outdoor'!E:F,2,FALSE))</f>
        <v/>
      </c>
    </row>
    <row r="385" spans="1:9" ht="15.75" thickBot="1" x14ac:dyDescent="0.3">
      <c r="A385" s="1" t="s">
        <v>499</v>
      </c>
      <c r="B385" s="1" t="s">
        <v>1012</v>
      </c>
      <c r="C385" s="1" t="s">
        <v>1006</v>
      </c>
      <c r="D385" s="1" t="s">
        <v>1038</v>
      </c>
      <c r="E385" s="3" t="s">
        <v>138</v>
      </c>
      <c r="F385" s="3" t="s">
        <v>7</v>
      </c>
      <c r="G385" s="13">
        <v>7.5231481481481471E-4</v>
      </c>
      <c r="H385" s="9" t="s">
        <v>5</v>
      </c>
      <c r="I385" s="1" t="str">
        <f>+IF(ISNA(VLOOKUP(E385,'2015outdoor'!E:F,2,FALSE)),"",VLOOKUP(E385,'2015outdoor'!E:F,2,FALSE))</f>
        <v/>
      </c>
    </row>
    <row r="386" spans="1:9" ht="15.75" thickBot="1" x14ac:dyDescent="0.3">
      <c r="A386" s="1" t="s">
        <v>311</v>
      </c>
      <c r="B386" s="1" t="s">
        <v>1012</v>
      </c>
      <c r="C386" s="1" t="s">
        <v>1006</v>
      </c>
      <c r="D386" s="1" t="s">
        <v>1026</v>
      </c>
      <c r="E386" s="3" t="s">
        <v>312</v>
      </c>
      <c r="F386" s="3" t="s">
        <v>7</v>
      </c>
      <c r="G386" s="14">
        <v>1.2062962962962963E-2</v>
      </c>
      <c r="H386" s="9" t="s">
        <v>5</v>
      </c>
      <c r="I386" s="1" t="str">
        <f>+IF(ISNA(VLOOKUP(E386,'2015outdoor'!E:F,2,FALSE)),"",VLOOKUP(E386,'2015outdoor'!E:F,2,FALSE))</f>
        <v/>
      </c>
    </row>
    <row r="387" spans="1:9" ht="15.75" thickBot="1" x14ac:dyDescent="0.3">
      <c r="A387" s="1" t="s">
        <v>332</v>
      </c>
      <c r="B387" s="1" t="s">
        <v>1012</v>
      </c>
      <c r="C387" s="1" t="s">
        <v>1006</v>
      </c>
      <c r="D387" s="1" t="s">
        <v>1027</v>
      </c>
      <c r="E387" s="3" t="s">
        <v>312</v>
      </c>
      <c r="F387" s="3" t="s">
        <v>7</v>
      </c>
      <c r="G387" s="15">
        <v>2.5164351851851851E-2</v>
      </c>
      <c r="H387" s="9" t="s">
        <v>5</v>
      </c>
      <c r="I387" s="1" t="str">
        <f>+IF(ISNA(VLOOKUP(E387,'2015outdoor'!E:F,2,FALSE)),"",VLOOKUP(E387,'2015outdoor'!E:F,2,FALSE))</f>
        <v/>
      </c>
    </row>
    <row r="388" spans="1:9" ht="15.75" thickBot="1" x14ac:dyDescent="0.3">
      <c r="A388" s="1" t="s">
        <v>403</v>
      </c>
      <c r="B388" s="1" t="s">
        <v>1012</v>
      </c>
      <c r="C388" s="1" t="s">
        <v>1006</v>
      </c>
      <c r="D388" s="1" t="s">
        <v>1034</v>
      </c>
      <c r="E388" s="3" t="s">
        <v>312</v>
      </c>
      <c r="F388" s="3" t="s">
        <v>7</v>
      </c>
      <c r="G388" s="13">
        <v>5.0040509259259265E-3</v>
      </c>
      <c r="H388" s="9" t="s">
        <v>5</v>
      </c>
      <c r="I388" s="1" t="str">
        <f>+IF(ISNA(VLOOKUP(E388,'2015outdoor'!E:F,2,FALSE)),"",VLOOKUP(E388,'2015outdoor'!E:F,2,FALSE))</f>
        <v/>
      </c>
    </row>
    <row r="389" spans="1:9" ht="15.75" thickBot="1" x14ac:dyDescent="0.3">
      <c r="A389" s="1" t="s">
        <v>995</v>
      </c>
      <c r="B389" s="1" t="s">
        <v>1012</v>
      </c>
      <c r="C389" s="1" t="s">
        <v>1006</v>
      </c>
      <c r="D389" s="1" t="s">
        <v>1055</v>
      </c>
      <c r="E389" s="3" t="s">
        <v>996</v>
      </c>
      <c r="F389" s="3" t="s">
        <v>7</v>
      </c>
      <c r="G389" s="8"/>
      <c r="H389" s="9" t="s">
        <v>5</v>
      </c>
      <c r="I389" s="1" t="str">
        <f>+IF(ISNA(VLOOKUP(E389,'2015outdoor'!E:F,2,FALSE)),"",VLOOKUP(E389,'2015outdoor'!E:F,2,FALSE))</f>
        <v/>
      </c>
    </row>
    <row r="390" spans="1:9" ht="15.75" thickBot="1" x14ac:dyDescent="0.3">
      <c r="A390" s="1" t="s">
        <v>178</v>
      </c>
      <c r="B390" s="1" t="s">
        <v>1012</v>
      </c>
      <c r="C390" s="1" t="s">
        <v>1006</v>
      </c>
      <c r="D390" s="1" t="s">
        <v>1023</v>
      </c>
      <c r="E390" s="3" t="s">
        <v>181</v>
      </c>
      <c r="F390" s="3" t="s">
        <v>7</v>
      </c>
      <c r="G390" s="12">
        <v>57.1</v>
      </c>
      <c r="H390" s="9" t="s">
        <v>5</v>
      </c>
      <c r="I390" s="1" t="str">
        <f>+IF(ISNA(VLOOKUP(E390,'2015outdoor'!E:F,2,FALSE)),"",VLOOKUP(E390,'2015outdoor'!E:F,2,FALSE))</f>
        <v>Goodlettsville TN</v>
      </c>
    </row>
    <row r="391" spans="1:9" ht="15.75" thickBot="1" x14ac:dyDescent="0.3">
      <c r="A391" s="1" t="s">
        <v>224</v>
      </c>
      <c r="B391" s="1" t="s">
        <v>1012</v>
      </c>
      <c r="C391" s="1" t="s">
        <v>1006</v>
      </c>
      <c r="D391" s="1" t="s">
        <v>1024</v>
      </c>
      <c r="E391" s="3" t="s">
        <v>181</v>
      </c>
      <c r="F391" s="3" t="s">
        <v>7</v>
      </c>
      <c r="G391" s="13">
        <v>1.6087962962962963E-3</v>
      </c>
      <c r="H391" s="9" t="s">
        <v>5</v>
      </c>
      <c r="I391" s="1" t="str">
        <f>+IF(ISNA(VLOOKUP(E391,'2015outdoor'!E:F,2,FALSE)),"",VLOOKUP(E391,'2015outdoor'!E:F,2,FALSE))</f>
        <v>Goodlettsville TN</v>
      </c>
    </row>
    <row r="392" spans="1:9" ht="15.75" thickBot="1" x14ac:dyDescent="0.3">
      <c r="A392" s="1" t="s">
        <v>364</v>
      </c>
      <c r="B392" s="1" t="s">
        <v>1012</v>
      </c>
      <c r="C392" s="1" t="s">
        <v>1006</v>
      </c>
      <c r="D392" s="1" t="s">
        <v>1029</v>
      </c>
      <c r="E392" s="3" t="s">
        <v>367</v>
      </c>
      <c r="F392" s="3" t="s">
        <v>7</v>
      </c>
      <c r="G392" s="12"/>
      <c r="H392" s="9" t="s">
        <v>5</v>
      </c>
      <c r="I392" s="1" t="str">
        <f>+IF(ISNA(VLOOKUP(E392,'2015outdoor'!E:F,2,FALSE)),"",VLOOKUP(E392,'2015outdoor'!E:F,2,FALSE))</f>
        <v>Austin TX</v>
      </c>
    </row>
    <row r="393" spans="1:9" ht="15.75" thickBot="1" x14ac:dyDescent="0.3">
      <c r="A393" s="1" t="s">
        <v>385</v>
      </c>
      <c r="B393" s="1" t="s">
        <v>1012</v>
      </c>
      <c r="C393" s="1" t="s">
        <v>1006</v>
      </c>
      <c r="D393" s="1" t="s">
        <v>1032</v>
      </c>
      <c r="E393" s="3" t="s">
        <v>367</v>
      </c>
      <c r="F393" s="3" t="s">
        <v>7</v>
      </c>
      <c r="G393" s="12"/>
      <c r="H393" s="9" t="s">
        <v>5</v>
      </c>
      <c r="I393" s="1" t="str">
        <f>+IF(ISNA(VLOOKUP(E393,'2015outdoor'!E:F,2,FALSE)),"",VLOOKUP(E393,'2015outdoor'!E:F,2,FALSE))</f>
        <v>Austin TX</v>
      </c>
    </row>
    <row r="394" spans="1:9" ht="15.75" thickBot="1" x14ac:dyDescent="0.3">
      <c r="A394" s="1" t="s">
        <v>639</v>
      </c>
      <c r="B394" s="1" t="s">
        <v>1012</v>
      </c>
      <c r="C394" s="1" t="s">
        <v>1006</v>
      </c>
      <c r="D394" s="1" t="s">
        <v>1044</v>
      </c>
      <c r="E394" s="3" t="s">
        <v>367</v>
      </c>
      <c r="F394" s="3" t="s">
        <v>7</v>
      </c>
      <c r="G394" s="8"/>
      <c r="H394" s="9" t="s">
        <v>5</v>
      </c>
      <c r="I394" s="1" t="str">
        <f>+IF(ISNA(VLOOKUP(E394,'2015outdoor'!E:F,2,FALSE)),"",VLOOKUP(E394,'2015outdoor'!E:F,2,FALSE))</f>
        <v>Austin TX</v>
      </c>
    </row>
    <row r="395" spans="1:9" ht="15.75" thickBot="1" x14ac:dyDescent="0.3">
      <c r="A395" s="1" t="s">
        <v>678</v>
      </c>
      <c r="B395" s="1" t="s">
        <v>1012</v>
      </c>
      <c r="C395" s="1" t="s">
        <v>1006</v>
      </c>
      <c r="D395" s="1" t="s">
        <v>1045</v>
      </c>
      <c r="E395" s="3" t="s">
        <v>367</v>
      </c>
      <c r="F395" s="3" t="s">
        <v>7</v>
      </c>
      <c r="G395" s="8"/>
      <c r="H395" s="9" t="s">
        <v>5</v>
      </c>
      <c r="I395" s="1" t="str">
        <f>+IF(ISNA(VLOOKUP(E395,'2015outdoor'!E:F,2,FALSE)),"",VLOOKUP(E395,'2015outdoor'!E:F,2,FALSE))</f>
        <v>Austin TX</v>
      </c>
    </row>
    <row r="396" spans="1:9" ht="15.75" thickBot="1" x14ac:dyDescent="0.3">
      <c r="A396" s="1" t="s">
        <v>770</v>
      </c>
      <c r="B396" s="1" t="s">
        <v>1012</v>
      </c>
      <c r="C396" s="1" t="s">
        <v>1006</v>
      </c>
      <c r="D396" s="1" t="s">
        <v>1047</v>
      </c>
      <c r="E396" s="3" t="s">
        <v>367</v>
      </c>
      <c r="F396" s="3" t="s">
        <v>7</v>
      </c>
      <c r="G396" s="8"/>
      <c r="H396" s="9" t="s">
        <v>5</v>
      </c>
      <c r="I396" s="1" t="str">
        <f>+IF(ISNA(VLOOKUP(E396,'2015outdoor'!E:F,2,FALSE)),"",VLOOKUP(E396,'2015outdoor'!E:F,2,FALSE))</f>
        <v>Austin TX</v>
      </c>
    </row>
    <row r="397" spans="1:9" ht="15.75" thickBot="1" x14ac:dyDescent="0.3">
      <c r="A397" s="1" t="s">
        <v>995</v>
      </c>
      <c r="B397" s="1" t="s">
        <v>1012</v>
      </c>
      <c r="C397" s="1" t="s">
        <v>1006</v>
      </c>
      <c r="D397" s="1" t="s">
        <v>1055</v>
      </c>
      <c r="E397" s="3" t="s">
        <v>367</v>
      </c>
      <c r="F397" s="3" t="s">
        <v>7</v>
      </c>
      <c r="G397" s="8"/>
      <c r="H397" s="9" t="s">
        <v>5</v>
      </c>
      <c r="I397" s="1" t="str">
        <f>+IF(ISNA(VLOOKUP(E397,'2015outdoor'!E:F,2,FALSE)),"",VLOOKUP(E397,'2015outdoor'!E:F,2,FALSE))</f>
        <v>Austin TX</v>
      </c>
    </row>
    <row r="398" spans="1:9" ht="15.75" thickBot="1" x14ac:dyDescent="0.3">
      <c r="A398" s="1" t="s">
        <v>678</v>
      </c>
      <c r="B398" s="1" t="s">
        <v>1012</v>
      </c>
      <c r="C398" s="1" t="s">
        <v>1006</v>
      </c>
      <c r="D398" s="1" t="s">
        <v>1045</v>
      </c>
      <c r="E398" s="3" t="s">
        <v>681</v>
      </c>
      <c r="F398" s="3" t="s">
        <v>7</v>
      </c>
      <c r="G398" s="8" t="s">
        <v>682</v>
      </c>
      <c r="H398" s="9" t="s">
        <v>5</v>
      </c>
      <c r="I398" s="1" t="str">
        <f>+IF(ISNA(VLOOKUP(E398,'2015outdoor'!E:F,2,FALSE)),"",VLOOKUP(E398,'2015outdoor'!E:F,2,FALSE))</f>
        <v/>
      </c>
    </row>
    <row r="399" spans="1:9" ht="15.75" thickBot="1" x14ac:dyDescent="0.3">
      <c r="A399" s="1" t="s">
        <v>830</v>
      </c>
      <c r="B399" s="1" t="s">
        <v>1012</v>
      </c>
      <c r="C399" s="1" t="s">
        <v>1006</v>
      </c>
      <c r="D399" s="1" t="s">
        <v>1049</v>
      </c>
      <c r="E399" s="3" t="s">
        <v>831</v>
      </c>
      <c r="F399" s="3" t="s">
        <v>7</v>
      </c>
      <c r="G399" s="8" t="s">
        <v>602</v>
      </c>
      <c r="H399" s="9" t="s">
        <v>5</v>
      </c>
      <c r="I399" s="1" t="str">
        <f>+IF(ISNA(VLOOKUP(E399,'2015outdoor'!E:F,2,FALSE)),"",VLOOKUP(E399,'2015outdoor'!E:F,2,FALSE))</f>
        <v/>
      </c>
    </row>
    <row r="400" spans="1:9" ht="15.75" thickBot="1" x14ac:dyDescent="0.3">
      <c r="A400" s="1" t="s">
        <v>913</v>
      </c>
      <c r="B400" s="1" t="s">
        <v>1012</v>
      </c>
      <c r="C400" s="1" t="s">
        <v>1006</v>
      </c>
      <c r="D400" s="1" t="s">
        <v>1051</v>
      </c>
      <c r="E400" s="3" t="s">
        <v>831</v>
      </c>
      <c r="F400" s="3" t="s">
        <v>7</v>
      </c>
      <c r="G400" s="8" t="s">
        <v>602</v>
      </c>
      <c r="H400" s="9" t="s">
        <v>5</v>
      </c>
      <c r="I400" s="1" t="str">
        <f>+IF(ISNA(VLOOKUP(E400,'2015outdoor'!E:F,2,FALSE)),"",VLOOKUP(E400,'2015outdoor'!E:F,2,FALSE))</f>
        <v/>
      </c>
    </row>
    <row r="401" spans="1:9" ht="15.75" thickBot="1" x14ac:dyDescent="0.3">
      <c r="A401" s="1" t="s">
        <v>178</v>
      </c>
      <c r="B401" s="1" t="s">
        <v>1012</v>
      </c>
      <c r="C401" s="1" t="s">
        <v>1006</v>
      </c>
      <c r="D401" s="1" t="s">
        <v>1023</v>
      </c>
      <c r="E401" s="3" t="s">
        <v>180</v>
      </c>
      <c r="F401" s="3" t="s">
        <v>7</v>
      </c>
      <c r="G401" s="12">
        <v>58.25</v>
      </c>
      <c r="H401" s="9" t="s">
        <v>5</v>
      </c>
      <c r="I401" s="1" t="str">
        <f>+IF(ISNA(VLOOKUP(E401,'2015outdoor'!E:F,2,FALSE)),"",VLOOKUP(E401,'2015outdoor'!E:F,2,FALSE))</f>
        <v>Washington DC</v>
      </c>
    </row>
    <row r="402" spans="1:9" ht="15.75" thickBot="1" x14ac:dyDescent="0.3">
      <c r="A402" s="1" t="s">
        <v>385</v>
      </c>
      <c r="B402" s="1" t="s">
        <v>1012</v>
      </c>
      <c r="C402" s="1" t="s">
        <v>1006</v>
      </c>
      <c r="D402" s="1" t="s">
        <v>1032</v>
      </c>
      <c r="E402" s="3" t="s">
        <v>180</v>
      </c>
      <c r="F402" s="3" t="s">
        <v>7</v>
      </c>
      <c r="G402" s="12">
        <v>46.4</v>
      </c>
      <c r="H402" s="9" t="s">
        <v>5</v>
      </c>
      <c r="I402" s="1" t="str">
        <f>+IF(ISNA(VLOOKUP(E402,'2015outdoor'!E:F,2,FALSE)),"",VLOOKUP(E402,'2015outdoor'!E:F,2,FALSE))</f>
        <v>Washington DC</v>
      </c>
    </row>
    <row r="403" spans="1:9" ht="15.75" thickBot="1" x14ac:dyDescent="0.3">
      <c r="A403" s="1" t="s">
        <v>485</v>
      </c>
      <c r="B403" s="1" t="s">
        <v>1012</v>
      </c>
      <c r="C403" s="1" t="s">
        <v>1006</v>
      </c>
      <c r="D403" s="1" t="s">
        <v>1037</v>
      </c>
      <c r="E403" s="3" t="s">
        <v>180</v>
      </c>
      <c r="F403" s="3" t="s">
        <v>7</v>
      </c>
      <c r="G403" s="12">
        <v>12.8</v>
      </c>
      <c r="H403" s="9" t="s">
        <v>5</v>
      </c>
      <c r="I403" s="1" t="str">
        <f>+IF(ISNA(VLOOKUP(E403,'2015outdoor'!E:F,2,FALSE)),"",VLOOKUP(E403,'2015outdoor'!E:F,2,FALSE))</f>
        <v>Washington DC</v>
      </c>
    </row>
    <row r="404" spans="1:9" ht="15.75" thickBot="1" x14ac:dyDescent="0.3">
      <c r="A404" s="1" t="s">
        <v>499</v>
      </c>
      <c r="B404" s="1" t="s">
        <v>1012</v>
      </c>
      <c r="C404" s="1" t="s">
        <v>1006</v>
      </c>
      <c r="D404" s="1" t="s">
        <v>1038</v>
      </c>
      <c r="E404" s="3" t="s">
        <v>180</v>
      </c>
      <c r="F404" s="3" t="s">
        <v>7</v>
      </c>
      <c r="G404" s="8">
        <v>58.25</v>
      </c>
      <c r="H404" s="9" t="s">
        <v>5</v>
      </c>
      <c r="I404" s="1" t="str">
        <f>+IF(ISNA(VLOOKUP(E404,'2015outdoor'!E:F,2,FALSE)),"",VLOOKUP(E404,'2015outdoor'!E:F,2,FALSE))</f>
        <v>Washington DC</v>
      </c>
    </row>
    <row r="405" spans="1:9" ht="15.75" thickBot="1" x14ac:dyDescent="0.3">
      <c r="A405" s="1" t="s">
        <v>385</v>
      </c>
      <c r="B405" s="1" t="s">
        <v>1012</v>
      </c>
      <c r="C405" s="1" t="s">
        <v>1006</v>
      </c>
      <c r="D405" s="1" t="s">
        <v>1032</v>
      </c>
      <c r="E405" s="3" t="s">
        <v>386</v>
      </c>
      <c r="F405" s="3" t="s">
        <v>7</v>
      </c>
      <c r="G405" s="12">
        <v>47.47</v>
      </c>
      <c r="H405" s="9" t="s">
        <v>5</v>
      </c>
      <c r="I405" s="1" t="str">
        <f>+IF(ISNA(VLOOKUP(E405,'2015outdoor'!E:F,2,FALSE)),"",VLOOKUP(E405,'2015outdoor'!E:F,2,FALSE))</f>
        <v>Walworth NY</v>
      </c>
    </row>
    <row r="406" spans="1:9" ht="15.75" thickBot="1" x14ac:dyDescent="0.3">
      <c r="A406" s="1" t="s">
        <v>639</v>
      </c>
      <c r="B406" s="1" t="s">
        <v>1012</v>
      </c>
      <c r="C406" s="1" t="s">
        <v>1006</v>
      </c>
      <c r="D406" s="1" t="s">
        <v>1044</v>
      </c>
      <c r="E406" s="3" t="s">
        <v>640</v>
      </c>
      <c r="F406" s="3" t="s">
        <v>7</v>
      </c>
      <c r="G406" s="8" t="s">
        <v>611</v>
      </c>
      <c r="H406" s="9" t="s">
        <v>5</v>
      </c>
      <c r="I406" s="1" t="str">
        <f>+IF(ISNA(VLOOKUP(E406,'2015outdoor'!E:F,2,FALSE)),"",VLOOKUP(E406,'2015outdoor'!E:F,2,FALSE))</f>
        <v/>
      </c>
    </row>
    <row r="407" spans="1:9" ht="15.75" thickBot="1" x14ac:dyDescent="0.3">
      <c r="A407" s="1" t="s">
        <v>790</v>
      </c>
      <c r="B407" s="1" t="s">
        <v>1012</v>
      </c>
      <c r="C407" s="1" t="s">
        <v>1006</v>
      </c>
      <c r="D407" s="1" t="s">
        <v>1048</v>
      </c>
      <c r="E407" s="3" t="s">
        <v>791</v>
      </c>
      <c r="F407" s="3" t="s">
        <v>7</v>
      </c>
      <c r="G407" s="8" t="s">
        <v>754</v>
      </c>
      <c r="H407" s="9" t="s">
        <v>5</v>
      </c>
      <c r="I407" s="1" t="str">
        <f>+IF(ISNA(VLOOKUP(E407,'2015outdoor'!E:F,2,FALSE)),"",VLOOKUP(E407,'2015outdoor'!E:F,2,FALSE))</f>
        <v>Piedmont SC</v>
      </c>
    </row>
    <row r="408" spans="1:9" ht="15.75" thickBot="1" x14ac:dyDescent="0.3">
      <c r="A408" s="1" t="s">
        <v>873</v>
      </c>
      <c r="B408" s="1" t="s">
        <v>1012</v>
      </c>
      <c r="C408" s="1" t="s">
        <v>1006</v>
      </c>
      <c r="D408" s="1" t="s">
        <v>1050</v>
      </c>
      <c r="E408" s="3" t="s">
        <v>791</v>
      </c>
      <c r="F408" s="3" t="s">
        <v>7</v>
      </c>
      <c r="G408" s="8" t="s">
        <v>859</v>
      </c>
      <c r="H408" s="9" t="s">
        <v>5</v>
      </c>
      <c r="I408" s="1" t="str">
        <f>+IF(ISNA(VLOOKUP(E408,'2015outdoor'!E:F,2,FALSE)),"",VLOOKUP(E408,'2015outdoor'!E:F,2,FALSE))</f>
        <v>Piedmont SC</v>
      </c>
    </row>
    <row r="409" spans="1:9" ht="15.75" thickBot="1" x14ac:dyDescent="0.3">
      <c r="A409" s="1" t="s">
        <v>948</v>
      </c>
      <c r="B409" s="1" t="s">
        <v>1012</v>
      </c>
      <c r="C409" s="1" t="s">
        <v>1006</v>
      </c>
      <c r="D409" s="1" t="s">
        <v>1052</v>
      </c>
      <c r="E409" s="3" t="s">
        <v>791</v>
      </c>
      <c r="F409" s="3" t="s">
        <v>7</v>
      </c>
      <c r="G409" s="8" t="s">
        <v>869</v>
      </c>
      <c r="H409" s="9" t="s">
        <v>5</v>
      </c>
      <c r="I409" s="1" t="str">
        <f>+IF(ISNA(VLOOKUP(E409,'2015outdoor'!E:F,2,FALSE)),"",VLOOKUP(E409,'2015outdoor'!E:F,2,FALSE))</f>
        <v>Piedmont SC</v>
      </c>
    </row>
    <row r="410" spans="1:9" ht="15.75" thickBot="1" x14ac:dyDescent="0.3">
      <c r="A410" s="1" t="s">
        <v>971</v>
      </c>
      <c r="B410" s="1" t="s">
        <v>1012</v>
      </c>
      <c r="C410" s="1" t="s">
        <v>1006</v>
      </c>
      <c r="D410" s="1" t="s">
        <v>1053</v>
      </c>
      <c r="E410" s="3" t="s">
        <v>791</v>
      </c>
      <c r="F410" s="3" t="s">
        <v>7</v>
      </c>
      <c r="G410" s="8">
        <v>4200</v>
      </c>
      <c r="H410" s="9" t="s">
        <v>5</v>
      </c>
      <c r="I410" s="1" t="str">
        <f>+IF(ISNA(VLOOKUP(E410,'2015outdoor'!E:F,2,FALSE)),"",VLOOKUP(E410,'2015outdoor'!E:F,2,FALSE))</f>
        <v>Piedmont SC</v>
      </c>
    </row>
    <row r="411" spans="1:9" ht="15.75" thickBot="1" x14ac:dyDescent="0.3">
      <c r="A411" s="1" t="s">
        <v>830</v>
      </c>
      <c r="B411" s="1" t="s">
        <v>1012</v>
      </c>
      <c r="C411" s="1" t="s">
        <v>1006</v>
      </c>
      <c r="D411" s="1" t="s">
        <v>1049</v>
      </c>
      <c r="E411" s="3" t="s">
        <v>832</v>
      </c>
      <c r="F411" s="3" t="s">
        <v>7</v>
      </c>
      <c r="G411" s="8" t="s">
        <v>747</v>
      </c>
      <c r="H411" s="9" t="s">
        <v>5</v>
      </c>
      <c r="I411" s="1" t="str">
        <f>+IF(ISNA(VLOOKUP(E411,'2015outdoor'!E:F,2,FALSE)),"",VLOOKUP(E411,'2015outdoor'!E:F,2,FALSE))</f>
        <v>San Marino CA</v>
      </c>
    </row>
    <row r="412" spans="1:9" ht="15.75" thickBot="1" x14ac:dyDescent="0.3">
      <c r="A412" s="1" t="s">
        <v>913</v>
      </c>
      <c r="B412" s="1" t="s">
        <v>1012</v>
      </c>
      <c r="C412" s="1" t="s">
        <v>1006</v>
      </c>
      <c r="D412" s="1" t="s">
        <v>1051</v>
      </c>
      <c r="E412" s="3" t="s">
        <v>832</v>
      </c>
      <c r="F412" s="3" t="s">
        <v>7</v>
      </c>
      <c r="G412" s="8" t="s">
        <v>859</v>
      </c>
      <c r="H412" s="9" t="s">
        <v>5</v>
      </c>
      <c r="I412" s="1" t="str">
        <f>+IF(ISNA(VLOOKUP(E412,'2015outdoor'!E:F,2,FALSE)),"",VLOOKUP(E412,'2015outdoor'!E:F,2,FALSE))</f>
        <v>San Marino CA</v>
      </c>
    </row>
    <row r="413" spans="1:9" ht="15.75" thickBot="1" x14ac:dyDescent="0.3">
      <c r="A413" s="1" t="s">
        <v>790</v>
      </c>
      <c r="B413" s="1" t="s">
        <v>1012</v>
      </c>
      <c r="C413" s="1" t="s">
        <v>1006</v>
      </c>
      <c r="D413" s="1" t="s">
        <v>1048</v>
      </c>
      <c r="E413" s="3" t="s">
        <v>792</v>
      </c>
      <c r="F413" s="3" t="s">
        <v>7</v>
      </c>
      <c r="G413" s="8" t="s">
        <v>793</v>
      </c>
      <c r="H413" s="9" t="s">
        <v>5</v>
      </c>
      <c r="I413" s="1" t="str">
        <f>+IF(ISNA(VLOOKUP(E413,'2015outdoor'!E:F,2,FALSE)),"",VLOOKUP(E413,'2015outdoor'!E:F,2,FALSE))</f>
        <v/>
      </c>
    </row>
    <row r="414" spans="1:9" ht="15.75" thickBot="1" x14ac:dyDescent="0.3">
      <c r="A414" s="1" t="s">
        <v>830</v>
      </c>
      <c r="B414" s="1" t="s">
        <v>1012</v>
      </c>
      <c r="C414" s="1" t="s">
        <v>1006</v>
      </c>
      <c r="D414" s="1" t="s">
        <v>1049</v>
      </c>
      <c r="E414" s="3" t="s">
        <v>792</v>
      </c>
      <c r="F414" s="3" t="s">
        <v>7</v>
      </c>
      <c r="G414" s="8" t="s">
        <v>833</v>
      </c>
      <c r="H414" s="9" t="s">
        <v>5</v>
      </c>
      <c r="I414" s="1" t="str">
        <f>+IF(ISNA(VLOOKUP(E414,'2015outdoor'!E:F,2,FALSE)),"",VLOOKUP(E414,'2015outdoor'!E:F,2,FALSE))</f>
        <v/>
      </c>
    </row>
    <row r="415" spans="1:9" ht="15.75" thickBot="1" x14ac:dyDescent="0.3">
      <c r="A415" s="1" t="s">
        <v>873</v>
      </c>
      <c r="B415" s="1" t="s">
        <v>1012</v>
      </c>
      <c r="C415" s="1" t="s">
        <v>1006</v>
      </c>
      <c r="D415" s="1" t="s">
        <v>1050</v>
      </c>
      <c r="E415" s="3" t="s">
        <v>792</v>
      </c>
      <c r="F415" s="3" t="s">
        <v>7</v>
      </c>
      <c r="G415" s="8" t="s">
        <v>877</v>
      </c>
      <c r="H415" s="9" t="s">
        <v>5</v>
      </c>
      <c r="I415" s="1" t="str">
        <f>+IF(ISNA(VLOOKUP(E415,'2015outdoor'!E:F,2,FALSE)),"",VLOOKUP(E415,'2015outdoor'!E:F,2,FALSE))</f>
        <v/>
      </c>
    </row>
    <row r="416" spans="1:9" ht="15.75" thickBot="1" x14ac:dyDescent="0.3">
      <c r="A416" s="1" t="s">
        <v>913</v>
      </c>
      <c r="B416" s="1" t="s">
        <v>1012</v>
      </c>
      <c r="C416" s="1" t="s">
        <v>1006</v>
      </c>
      <c r="D416" s="1" t="s">
        <v>1051</v>
      </c>
      <c r="E416" s="3" t="s">
        <v>792</v>
      </c>
      <c r="F416" s="3" t="s">
        <v>7</v>
      </c>
      <c r="G416" s="8" t="s">
        <v>914</v>
      </c>
      <c r="H416" s="9" t="s">
        <v>5</v>
      </c>
      <c r="I416" s="1" t="str">
        <f>+IF(ISNA(VLOOKUP(E416,'2015outdoor'!E:F,2,FALSE)),"",VLOOKUP(E416,'2015outdoor'!E:F,2,FALSE))</f>
        <v/>
      </c>
    </row>
    <row r="417" spans="1:9" ht="15.75" thickBot="1" x14ac:dyDescent="0.3">
      <c r="A417" s="1" t="s">
        <v>971</v>
      </c>
      <c r="B417" s="1" t="s">
        <v>1012</v>
      </c>
      <c r="C417" s="1" t="s">
        <v>1006</v>
      </c>
      <c r="D417" s="1" t="s">
        <v>1053</v>
      </c>
      <c r="E417" s="3" t="s">
        <v>792</v>
      </c>
      <c r="F417" s="3" t="s">
        <v>7</v>
      </c>
      <c r="G417" s="8">
        <v>4836</v>
      </c>
      <c r="H417" s="9" t="s">
        <v>5</v>
      </c>
      <c r="I417" s="1" t="str">
        <f>+IF(ISNA(VLOOKUP(E417,'2015outdoor'!E:F,2,FALSE)),"",VLOOKUP(E417,'2015outdoor'!E:F,2,FALSE))</f>
        <v/>
      </c>
    </row>
    <row r="418" spans="1:9" ht="15.75" thickBot="1" x14ac:dyDescent="0.3">
      <c r="A418" s="1" t="s">
        <v>513</v>
      </c>
      <c r="B418" s="1" t="s">
        <v>1012</v>
      </c>
      <c r="C418" s="1" t="s">
        <v>1006</v>
      </c>
      <c r="D418" s="1" t="s">
        <v>1039</v>
      </c>
      <c r="E418" s="3" t="s">
        <v>514</v>
      </c>
      <c r="F418" s="3" t="s">
        <v>7</v>
      </c>
      <c r="G418" s="14">
        <v>2.0833333333333332E-2</v>
      </c>
      <c r="H418" s="9" t="s">
        <v>5</v>
      </c>
      <c r="I418" s="1" t="str">
        <f>+IF(ISNA(VLOOKUP(E418,'2015outdoor'!E:F,2,FALSE)),"",VLOOKUP(E418,'2015outdoor'!E:F,2,FALSE))</f>
        <v/>
      </c>
    </row>
    <row r="419" spans="1:9" ht="15.75" thickBot="1" x14ac:dyDescent="0.3">
      <c r="A419" s="1" t="s">
        <v>559</v>
      </c>
      <c r="B419" s="1" t="s">
        <v>1012</v>
      </c>
      <c r="C419" s="1" t="s">
        <v>1006</v>
      </c>
      <c r="D419" s="1" t="s">
        <v>1041</v>
      </c>
      <c r="E419" s="3" t="s">
        <v>514</v>
      </c>
      <c r="F419" s="3" t="s">
        <v>7</v>
      </c>
      <c r="G419" s="15">
        <v>0.125</v>
      </c>
      <c r="H419" s="9" t="s">
        <v>5</v>
      </c>
      <c r="I419" s="1" t="str">
        <f>+IF(ISNA(VLOOKUP(E419,'2015outdoor'!E:F,2,FALSE)),"",VLOOKUP(E419,'2015outdoor'!E:F,2,FALSE))</f>
        <v/>
      </c>
    </row>
    <row r="420" spans="1:9" ht="15.75" thickBot="1" x14ac:dyDescent="0.3">
      <c r="A420" s="1" t="s">
        <v>790</v>
      </c>
      <c r="B420" s="1" t="s">
        <v>1012</v>
      </c>
      <c r="C420" s="1" t="s">
        <v>1006</v>
      </c>
      <c r="D420" s="1" t="s">
        <v>1048</v>
      </c>
      <c r="E420" s="3" t="s">
        <v>794</v>
      </c>
      <c r="F420" s="3" t="s">
        <v>7</v>
      </c>
      <c r="G420" s="8" t="s">
        <v>795</v>
      </c>
      <c r="H420" s="9" t="s">
        <v>5</v>
      </c>
      <c r="I420" s="1" t="str">
        <f>+IF(ISNA(VLOOKUP(E420,'2015outdoor'!E:F,2,FALSE)),"",VLOOKUP(E420,'2015outdoor'!E:F,2,FALSE))</f>
        <v>White Pine TN</v>
      </c>
    </row>
    <row r="421" spans="1:9" ht="15.75" thickBot="1" x14ac:dyDescent="0.3">
      <c r="A421" s="1" t="s">
        <v>873</v>
      </c>
      <c r="B421" s="1" t="s">
        <v>1012</v>
      </c>
      <c r="C421" s="1" t="s">
        <v>1006</v>
      </c>
      <c r="D421" s="1" t="s">
        <v>1050</v>
      </c>
      <c r="E421" s="3" t="s">
        <v>794</v>
      </c>
      <c r="F421" s="3" t="s">
        <v>7</v>
      </c>
      <c r="G421" s="8" t="s">
        <v>878</v>
      </c>
      <c r="H421" s="9" t="s">
        <v>5</v>
      </c>
      <c r="I421" s="1" t="str">
        <f>+IF(ISNA(VLOOKUP(E421,'2015outdoor'!E:F,2,FALSE)),"",VLOOKUP(E421,'2015outdoor'!E:F,2,FALSE))</f>
        <v>White Pine TN</v>
      </c>
    </row>
    <row r="422" spans="1:9" ht="15.75" thickBot="1" x14ac:dyDescent="0.3">
      <c r="A422" s="1" t="s">
        <v>971</v>
      </c>
      <c r="B422" s="1" t="s">
        <v>1012</v>
      </c>
      <c r="C422" s="1" t="s">
        <v>1006</v>
      </c>
      <c r="D422" s="1" t="s">
        <v>1053</v>
      </c>
      <c r="E422" s="3" t="s">
        <v>794</v>
      </c>
      <c r="F422" s="3" t="s">
        <v>7</v>
      </c>
      <c r="G422" s="8">
        <v>3731</v>
      </c>
      <c r="H422" s="9" t="s">
        <v>5</v>
      </c>
      <c r="I422" s="1" t="str">
        <f>+IF(ISNA(VLOOKUP(E422,'2015outdoor'!E:F,2,FALSE)),"",VLOOKUP(E422,'2015outdoor'!E:F,2,FALSE))</f>
        <v>White Pine TN</v>
      </c>
    </row>
    <row r="423" spans="1:9" ht="15.75" thickBot="1" x14ac:dyDescent="0.3">
      <c r="A423" s="1" t="s">
        <v>790</v>
      </c>
      <c r="B423" s="1" t="s">
        <v>1012</v>
      </c>
      <c r="C423" s="1" t="s">
        <v>1006</v>
      </c>
      <c r="D423" s="1" t="s">
        <v>1048</v>
      </c>
      <c r="E423" s="3" t="s">
        <v>796</v>
      </c>
      <c r="F423" s="3" t="s">
        <v>7</v>
      </c>
      <c r="G423" s="8" t="s">
        <v>746</v>
      </c>
      <c r="H423" s="9" t="s">
        <v>5</v>
      </c>
      <c r="I423" s="1" t="str">
        <f>+IF(ISNA(VLOOKUP(E423,'2015outdoor'!E:F,2,FALSE)),"",VLOOKUP(E423,'2015outdoor'!E:F,2,FALSE))</f>
        <v/>
      </c>
    </row>
    <row r="424" spans="1:9" ht="15.75" thickBot="1" x14ac:dyDescent="0.3">
      <c r="A424" s="1" t="s">
        <v>873</v>
      </c>
      <c r="B424" s="1" t="s">
        <v>1012</v>
      </c>
      <c r="C424" s="1" t="s">
        <v>1006</v>
      </c>
      <c r="D424" s="1" t="s">
        <v>1050</v>
      </c>
      <c r="E424" s="3" t="s">
        <v>874</v>
      </c>
      <c r="F424" s="3" t="s">
        <v>7</v>
      </c>
      <c r="G424" s="8" t="s">
        <v>875</v>
      </c>
      <c r="H424" s="9" t="s">
        <v>5</v>
      </c>
      <c r="I424" s="1" t="str">
        <f>+IF(ISNA(VLOOKUP(E424,'2015outdoor'!E:F,2,FALSE)),"",VLOOKUP(E424,'2015outdoor'!E:F,2,FALSE))</f>
        <v/>
      </c>
    </row>
    <row r="425" spans="1:9" ht="15.75" thickBot="1" x14ac:dyDescent="0.3">
      <c r="A425" s="1" t="s">
        <v>427</v>
      </c>
      <c r="B425" s="1" t="s">
        <v>1012</v>
      </c>
      <c r="C425" s="1" t="s">
        <v>1006</v>
      </c>
      <c r="D425" s="1" t="s">
        <v>1036</v>
      </c>
      <c r="E425" s="3" t="s">
        <v>429</v>
      </c>
      <c r="F425" s="3" t="s">
        <v>7</v>
      </c>
      <c r="G425" s="13" t="s">
        <v>17</v>
      </c>
      <c r="H425" s="9" t="s">
        <v>5</v>
      </c>
      <c r="I425" s="1" t="str">
        <f>+IF(ISNA(VLOOKUP(E425,'2015outdoor'!E:F,2,FALSE)),"",VLOOKUP(E425,'2015outdoor'!E:F,2,FALSE))</f>
        <v/>
      </c>
    </row>
    <row r="426" spans="1:9" ht="15.75" thickBot="1" x14ac:dyDescent="0.3">
      <c r="A426" s="1" t="s">
        <v>678</v>
      </c>
      <c r="B426" s="1" t="s">
        <v>1012</v>
      </c>
      <c r="C426" s="1" t="s">
        <v>1006</v>
      </c>
      <c r="D426" s="1" t="s">
        <v>1045</v>
      </c>
      <c r="E426" s="3" t="s">
        <v>679</v>
      </c>
      <c r="F426" s="3" t="s">
        <v>7</v>
      </c>
      <c r="G426" s="8" t="s">
        <v>662</v>
      </c>
      <c r="H426" s="9" t="s">
        <v>5</v>
      </c>
      <c r="I426" s="1" t="str">
        <f>+IF(ISNA(VLOOKUP(E426,'2015outdoor'!E:F,2,FALSE)),"",VLOOKUP(E426,'2015outdoor'!E:F,2,FALSE))</f>
        <v/>
      </c>
    </row>
    <row r="427" spans="1:9" ht="15.75" thickBot="1" x14ac:dyDescent="0.3">
      <c r="A427" s="1" t="s">
        <v>63</v>
      </c>
      <c r="B427" s="1" t="s">
        <v>1012</v>
      </c>
      <c r="C427" s="1" t="s">
        <v>1006</v>
      </c>
      <c r="D427" s="1" t="s">
        <v>1021</v>
      </c>
      <c r="E427" s="3" t="s">
        <v>64</v>
      </c>
      <c r="F427" s="3" t="s">
        <v>7</v>
      </c>
      <c r="G427" s="12">
        <v>12.66</v>
      </c>
      <c r="H427" s="9" t="s">
        <v>5</v>
      </c>
      <c r="I427" s="1" t="str">
        <f>+IF(ISNA(VLOOKUP(E427,'2015outdoor'!E:F,2,FALSE)),"",VLOOKUP(E427,'2015outdoor'!E:F,2,FALSE))</f>
        <v/>
      </c>
    </row>
    <row r="428" spans="1:9" ht="15.75" thickBot="1" x14ac:dyDescent="0.3">
      <c r="A428" s="1" t="s">
        <v>137</v>
      </c>
      <c r="B428" s="1" t="s">
        <v>1012</v>
      </c>
      <c r="C428" s="1" t="s">
        <v>1006</v>
      </c>
      <c r="D428" s="1" t="s">
        <v>1022</v>
      </c>
      <c r="E428" s="3" t="s">
        <v>64</v>
      </c>
      <c r="F428" s="3" t="s">
        <v>7</v>
      </c>
      <c r="G428" s="12">
        <v>26.22</v>
      </c>
      <c r="H428" s="9" t="s">
        <v>5</v>
      </c>
      <c r="I428" s="1" t="str">
        <f>+IF(ISNA(VLOOKUP(E428,'2015outdoor'!E:F,2,FALSE)),"",VLOOKUP(E428,'2015outdoor'!E:F,2,FALSE))</f>
        <v/>
      </c>
    </row>
    <row r="429" spans="1:9" ht="15.75" thickBot="1" x14ac:dyDescent="0.3">
      <c r="A429" s="1" t="s">
        <v>790</v>
      </c>
      <c r="B429" s="1" t="s">
        <v>1012</v>
      </c>
      <c r="C429" s="1" t="s">
        <v>1006</v>
      </c>
      <c r="D429" s="1" t="s">
        <v>1048</v>
      </c>
      <c r="E429" s="3" t="s">
        <v>798</v>
      </c>
      <c r="F429" s="3" t="s">
        <v>7</v>
      </c>
      <c r="G429" s="8" t="s">
        <v>799</v>
      </c>
      <c r="H429" s="9" t="s">
        <v>5</v>
      </c>
      <c r="I429" s="1" t="str">
        <f>+IF(ISNA(VLOOKUP(E429,'2015outdoor'!E:F,2,FALSE)),"",VLOOKUP(E429,'2015outdoor'!E:F,2,FALSE))</f>
        <v/>
      </c>
    </row>
    <row r="430" spans="1:9" ht="15.75" thickBot="1" x14ac:dyDescent="0.3">
      <c r="A430" s="1" t="s">
        <v>873</v>
      </c>
      <c r="B430" s="1" t="s">
        <v>1012</v>
      </c>
      <c r="C430" s="1" t="s">
        <v>1006</v>
      </c>
      <c r="D430" s="1" t="s">
        <v>1050</v>
      </c>
      <c r="E430" s="3" t="s">
        <v>876</v>
      </c>
      <c r="F430" s="3" t="s">
        <v>7</v>
      </c>
      <c r="G430" s="8" t="s">
        <v>602</v>
      </c>
      <c r="H430" s="9" t="s">
        <v>5</v>
      </c>
      <c r="I430" s="1" t="str">
        <f>+IF(ISNA(VLOOKUP(E430,'2015outdoor'!E:F,2,FALSE)),"",VLOOKUP(E430,'2015outdoor'!E:F,2,FALSE))</f>
        <v/>
      </c>
    </row>
    <row r="431" spans="1:9" ht="15.75" thickBot="1" x14ac:dyDescent="0.3">
      <c r="A431" s="1" t="s">
        <v>639</v>
      </c>
      <c r="B431" s="1" t="s">
        <v>1012</v>
      </c>
      <c r="C431" s="1" t="s">
        <v>1006</v>
      </c>
      <c r="D431" s="1" t="s">
        <v>1044</v>
      </c>
      <c r="E431" s="3" t="s">
        <v>642</v>
      </c>
      <c r="F431" s="3" t="s">
        <v>7</v>
      </c>
      <c r="G431" s="8" t="s">
        <v>624</v>
      </c>
      <c r="H431" s="9" t="s">
        <v>5</v>
      </c>
      <c r="I431" s="1" t="str">
        <f>+IF(ISNA(VLOOKUP(E431,'2015outdoor'!E:F,2,FALSE)),"",VLOOKUP(E431,'2015outdoor'!E:F,2,FALSE))</f>
        <v>Yuma AZ</v>
      </c>
    </row>
    <row r="432" spans="1:9" ht="15.75" thickBot="1" x14ac:dyDescent="0.3">
      <c r="A432" s="1" t="s">
        <v>790</v>
      </c>
      <c r="B432" s="1" t="s">
        <v>1012</v>
      </c>
      <c r="C432" s="1" t="s">
        <v>1006</v>
      </c>
      <c r="D432" s="1" t="s">
        <v>1048</v>
      </c>
      <c r="E432" s="3" t="s">
        <v>642</v>
      </c>
      <c r="F432" s="3" t="s">
        <v>7</v>
      </c>
      <c r="G432" s="8" t="s">
        <v>755</v>
      </c>
      <c r="H432" s="9" t="s">
        <v>5</v>
      </c>
      <c r="I432" s="1" t="str">
        <f>+IF(ISNA(VLOOKUP(E432,'2015outdoor'!E:F,2,FALSE)),"",VLOOKUP(E432,'2015outdoor'!E:F,2,FALSE))</f>
        <v>Yuma AZ</v>
      </c>
    </row>
    <row r="433" spans="1:9" ht="15.75" thickBot="1" x14ac:dyDescent="0.3">
      <c r="A433" s="1" t="s">
        <v>830</v>
      </c>
      <c r="B433" s="1" t="s">
        <v>1012</v>
      </c>
      <c r="C433" s="1" t="s">
        <v>1006</v>
      </c>
      <c r="D433" s="1" t="s">
        <v>1049</v>
      </c>
      <c r="E433" s="3" t="s">
        <v>642</v>
      </c>
      <c r="F433" s="3" t="s">
        <v>7</v>
      </c>
      <c r="G433" s="8" t="s">
        <v>834</v>
      </c>
      <c r="H433" s="9" t="s">
        <v>5</v>
      </c>
      <c r="I433" s="1" t="str">
        <f>+IF(ISNA(VLOOKUP(E433,'2015outdoor'!E:F,2,FALSE)),"",VLOOKUP(E433,'2015outdoor'!E:F,2,FALSE))</f>
        <v>Yuma AZ</v>
      </c>
    </row>
    <row r="434" spans="1:9" ht="15.75" thickBot="1" x14ac:dyDescent="0.3">
      <c r="A434" s="1" t="s">
        <v>873</v>
      </c>
      <c r="B434" s="1" t="s">
        <v>1012</v>
      </c>
      <c r="C434" s="1" t="s">
        <v>1006</v>
      </c>
      <c r="D434" s="1" t="s">
        <v>1050</v>
      </c>
      <c r="E434" s="3" t="s">
        <v>642</v>
      </c>
      <c r="F434" s="3" t="s">
        <v>7</v>
      </c>
      <c r="G434" s="8" t="s">
        <v>867</v>
      </c>
      <c r="H434" s="9" t="s">
        <v>5</v>
      </c>
      <c r="I434" s="1" t="str">
        <f>+IF(ISNA(VLOOKUP(E434,'2015outdoor'!E:F,2,FALSE)),"",VLOOKUP(E434,'2015outdoor'!E:F,2,FALSE))</f>
        <v>Yuma AZ</v>
      </c>
    </row>
    <row r="435" spans="1:9" ht="15.75" thickBot="1" x14ac:dyDescent="0.3">
      <c r="A435" s="1" t="s">
        <v>913</v>
      </c>
      <c r="B435" s="1" t="s">
        <v>1012</v>
      </c>
      <c r="C435" s="1" t="s">
        <v>1006</v>
      </c>
      <c r="D435" s="1" t="s">
        <v>1051</v>
      </c>
      <c r="E435" s="3" t="s">
        <v>642</v>
      </c>
      <c r="F435" s="3" t="s">
        <v>7</v>
      </c>
      <c r="G435" s="8" t="s">
        <v>916</v>
      </c>
      <c r="H435" s="9" t="s">
        <v>5</v>
      </c>
      <c r="I435" s="1" t="str">
        <f>+IF(ISNA(VLOOKUP(E435,'2015outdoor'!E:F,2,FALSE)),"",VLOOKUP(E435,'2015outdoor'!E:F,2,FALSE))</f>
        <v>Yuma AZ</v>
      </c>
    </row>
    <row r="436" spans="1:9" ht="15.75" thickBot="1" x14ac:dyDescent="0.3">
      <c r="A436" s="1" t="s">
        <v>948</v>
      </c>
      <c r="B436" s="1" t="s">
        <v>1012</v>
      </c>
      <c r="C436" s="1" t="s">
        <v>1006</v>
      </c>
      <c r="D436" s="1" t="s">
        <v>1052</v>
      </c>
      <c r="E436" s="3" t="s">
        <v>642</v>
      </c>
      <c r="F436" s="3" t="s">
        <v>7</v>
      </c>
      <c r="G436" s="8" t="s">
        <v>949</v>
      </c>
      <c r="H436" s="9" t="s">
        <v>5</v>
      </c>
      <c r="I436" s="1" t="str">
        <f>+IF(ISNA(VLOOKUP(E436,'2015outdoor'!E:F,2,FALSE)),"",VLOOKUP(E436,'2015outdoor'!E:F,2,FALSE))</f>
        <v>Yuma AZ</v>
      </c>
    </row>
    <row r="437" spans="1:9" ht="15.75" thickBot="1" x14ac:dyDescent="0.3">
      <c r="A437" s="1" t="s">
        <v>971</v>
      </c>
      <c r="B437" s="1" t="s">
        <v>1012</v>
      </c>
      <c r="C437" s="1" t="s">
        <v>1006</v>
      </c>
      <c r="D437" s="1" t="s">
        <v>1053</v>
      </c>
      <c r="E437" s="3" t="s">
        <v>642</v>
      </c>
      <c r="F437" s="3" t="s">
        <v>7</v>
      </c>
      <c r="G437" s="8">
        <v>3477</v>
      </c>
      <c r="H437" s="9" t="s">
        <v>5</v>
      </c>
      <c r="I437" s="1" t="str">
        <f>+IF(ISNA(VLOOKUP(E437,'2015outdoor'!E:F,2,FALSE)),"",VLOOKUP(E437,'2015outdoor'!E:F,2,FALSE))</f>
        <v>Yuma AZ</v>
      </c>
    </row>
    <row r="438" spans="1:9" ht="15.75" thickBot="1" x14ac:dyDescent="0.3">
      <c r="A438" s="1" t="s">
        <v>995</v>
      </c>
      <c r="B438" s="1" t="s">
        <v>1012</v>
      </c>
      <c r="C438" s="1" t="s">
        <v>1006</v>
      </c>
      <c r="D438" s="1" t="s">
        <v>1055</v>
      </c>
      <c r="E438" s="3" t="s">
        <v>642</v>
      </c>
      <c r="F438" s="3" t="s">
        <v>7</v>
      </c>
      <c r="G438" s="8">
        <v>3472</v>
      </c>
      <c r="H438" s="9" t="s">
        <v>5</v>
      </c>
      <c r="I438" s="1" t="str">
        <f>+IF(ISNA(VLOOKUP(E438,'2015outdoor'!E:F,2,FALSE)),"",VLOOKUP(E438,'2015outdoor'!E:F,2,FALSE))</f>
        <v>Yuma AZ</v>
      </c>
    </row>
    <row r="439" spans="1:9" ht="15.75" thickBot="1" x14ac:dyDescent="0.3">
      <c r="A439" s="1" t="s">
        <v>178</v>
      </c>
      <c r="B439" s="1" t="s">
        <v>1012</v>
      </c>
      <c r="C439" s="1" t="s">
        <v>1006</v>
      </c>
      <c r="D439" s="1" t="s">
        <v>1023</v>
      </c>
      <c r="E439" s="3" t="s">
        <v>179</v>
      </c>
      <c r="F439" s="3" t="s">
        <v>7</v>
      </c>
      <c r="G439" s="13">
        <v>7.4652777777777781E-4</v>
      </c>
      <c r="H439" s="9" t="s">
        <v>5</v>
      </c>
      <c r="I439" s="1" t="str">
        <f>+IF(ISNA(VLOOKUP(E439,'2015outdoor'!E:F,2,FALSE)),"",VLOOKUP(E439,'2015outdoor'!E:F,2,FALSE))</f>
        <v/>
      </c>
    </row>
    <row r="440" spans="1:9" ht="15.75" thickBot="1" x14ac:dyDescent="0.3">
      <c r="A440" s="1" t="s">
        <v>364</v>
      </c>
      <c r="B440" s="1" t="s">
        <v>1012</v>
      </c>
      <c r="C440" s="1" t="s">
        <v>1006</v>
      </c>
      <c r="D440" s="1" t="s">
        <v>1029</v>
      </c>
      <c r="E440" s="3" t="s">
        <v>179</v>
      </c>
      <c r="F440" s="3" t="s">
        <v>7</v>
      </c>
      <c r="G440" s="12">
        <v>17.53</v>
      </c>
      <c r="H440" s="9" t="s">
        <v>5</v>
      </c>
      <c r="I440" s="1" t="str">
        <f>+IF(ISNA(VLOOKUP(E440,'2015outdoor'!E:F,2,FALSE)),"",VLOOKUP(E440,'2015outdoor'!E:F,2,FALSE))</f>
        <v/>
      </c>
    </row>
    <row r="441" spans="1:9" ht="15.75" thickBot="1" x14ac:dyDescent="0.3">
      <c r="A441" s="1" t="s">
        <v>385</v>
      </c>
      <c r="B441" s="1" t="s">
        <v>1012</v>
      </c>
      <c r="C441" s="1" t="s">
        <v>1006</v>
      </c>
      <c r="D441" s="1" t="s">
        <v>1032</v>
      </c>
      <c r="E441" s="3" t="s">
        <v>179</v>
      </c>
      <c r="F441" s="3" t="s">
        <v>7</v>
      </c>
      <c r="G441" s="12">
        <v>49.25</v>
      </c>
      <c r="H441" s="9" t="s">
        <v>5</v>
      </c>
      <c r="I441" s="1" t="str">
        <f>+IF(ISNA(VLOOKUP(E441,'2015outdoor'!E:F,2,FALSE)),"",VLOOKUP(E441,'2015outdoor'!E:F,2,FALSE))</f>
        <v/>
      </c>
    </row>
    <row r="442" spans="1:9" ht="15.75" thickBot="1" x14ac:dyDescent="0.3">
      <c r="A442" s="1" t="s">
        <v>948</v>
      </c>
      <c r="B442" s="1" t="s">
        <v>1012</v>
      </c>
      <c r="C442" s="1" t="s">
        <v>1006</v>
      </c>
      <c r="D442" s="1" t="s">
        <v>1052</v>
      </c>
      <c r="E442" s="3" t="s">
        <v>179</v>
      </c>
      <c r="F442" s="3" t="s">
        <v>7</v>
      </c>
      <c r="G442" s="8" t="s">
        <v>887</v>
      </c>
      <c r="H442" s="9" t="s">
        <v>5</v>
      </c>
      <c r="I442" s="1" t="str">
        <f>+IF(ISNA(VLOOKUP(E442,'2015outdoor'!E:F,2,FALSE)),"",VLOOKUP(E442,'2015outdoor'!E:F,2,FALSE))</f>
        <v/>
      </c>
    </row>
    <row r="443" spans="1:9" ht="15.75" thickBot="1" x14ac:dyDescent="0.3">
      <c r="A443" s="1" t="s">
        <v>311</v>
      </c>
      <c r="B443" s="1" t="s">
        <v>1012</v>
      </c>
      <c r="C443" s="1" t="s">
        <v>1006</v>
      </c>
      <c r="D443" s="1" t="s">
        <v>1026</v>
      </c>
      <c r="E443" s="3" t="s">
        <v>313</v>
      </c>
      <c r="F443" s="3" t="s">
        <v>7</v>
      </c>
      <c r="G443" s="14">
        <v>1.3901620370370371E-2</v>
      </c>
      <c r="H443" s="9" t="s">
        <v>5</v>
      </c>
      <c r="I443" s="1" t="str">
        <f>+IF(ISNA(VLOOKUP(E443,'2015outdoor'!E:F,2,FALSE)),"",VLOOKUP(E443,'2015outdoor'!E:F,2,FALSE))</f>
        <v/>
      </c>
    </row>
    <row r="444" spans="1:9" ht="15.75" thickBot="1" x14ac:dyDescent="0.3">
      <c r="A444" s="1" t="s">
        <v>332</v>
      </c>
      <c r="B444" s="1" t="s">
        <v>1012</v>
      </c>
      <c r="C444" s="1" t="s">
        <v>1006</v>
      </c>
      <c r="D444" s="1" t="s">
        <v>1027</v>
      </c>
      <c r="E444" s="3" t="s">
        <v>313</v>
      </c>
      <c r="F444" s="3" t="s">
        <v>7</v>
      </c>
      <c r="G444" s="15">
        <v>2.9642361111111112E-2</v>
      </c>
      <c r="H444" s="9" t="s">
        <v>5</v>
      </c>
      <c r="I444" s="1" t="str">
        <f>+IF(ISNA(VLOOKUP(E444,'2015outdoor'!E:F,2,FALSE)),"",VLOOKUP(E444,'2015outdoor'!E:F,2,FALSE))</f>
        <v/>
      </c>
    </row>
    <row r="445" spans="1:9" ht="15.75" thickBot="1" x14ac:dyDescent="0.3">
      <c r="A445" s="1" t="s">
        <v>137</v>
      </c>
      <c r="B445" s="1" t="s">
        <v>1012</v>
      </c>
      <c r="C445" s="1" t="s">
        <v>1006</v>
      </c>
      <c r="D445" s="1" t="s">
        <v>1022</v>
      </c>
      <c r="E445" s="3" t="s">
        <v>139</v>
      </c>
      <c r="F445" s="3" t="s">
        <v>7</v>
      </c>
      <c r="G445" s="12"/>
      <c r="H445" s="9" t="s">
        <v>5</v>
      </c>
      <c r="I445" s="1" t="str">
        <f>+IF(ISNA(VLOOKUP(E445,'2015outdoor'!E:F,2,FALSE)),"",VLOOKUP(E445,'2015outdoor'!E:F,2,FALSE))</f>
        <v/>
      </c>
    </row>
    <row r="446" spans="1:9" ht="15.75" thickBot="1" x14ac:dyDescent="0.3">
      <c r="A446" s="1" t="s">
        <v>732</v>
      </c>
      <c r="B446" s="1" t="s">
        <v>1012</v>
      </c>
      <c r="C446" s="1" t="s">
        <v>1006</v>
      </c>
      <c r="D446" s="1" t="s">
        <v>1046</v>
      </c>
      <c r="E446" s="3" t="s">
        <v>139</v>
      </c>
      <c r="F446" s="3" t="s">
        <v>7</v>
      </c>
      <c r="G446" s="8"/>
      <c r="H446" s="9" t="s">
        <v>5</v>
      </c>
      <c r="I446" s="1" t="str">
        <f>+IF(ISNA(VLOOKUP(E446,'2015outdoor'!E:F,2,FALSE)),"",VLOOKUP(E446,'2015outdoor'!E:F,2,FALSE))</f>
        <v/>
      </c>
    </row>
    <row r="447" spans="1:9" ht="15.75" thickBot="1" x14ac:dyDescent="0.3">
      <c r="A447" s="1" t="s">
        <v>364</v>
      </c>
      <c r="B447" s="1" t="s">
        <v>1012</v>
      </c>
      <c r="C447" s="1" t="s">
        <v>1006</v>
      </c>
      <c r="D447" s="1" t="s">
        <v>1029</v>
      </c>
      <c r="E447" s="3" t="s">
        <v>366</v>
      </c>
      <c r="F447" s="3" t="s">
        <v>7</v>
      </c>
      <c r="G447" s="12">
        <v>16.75</v>
      </c>
      <c r="H447" s="9" t="s">
        <v>5</v>
      </c>
      <c r="I447" s="1" t="str">
        <f>+IF(ISNA(VLOOKUP(E447,'2015outdoor'!E:F,2,FALSE)),"",VLOOKUP(E447,'2015outdoor'!E:F,2,FALSE))</f>
        <v>La Canada CA</v>
      </c>
    </row>
    <row r="448" spans="1:9" ht="15.75" thickBot="1" x14ac:dyDescent="0.3">
      <c r="A448" s="1" t="s">
        <v>385</v>
      </c>
      <c r="B448" s="1" t="s">
        <v>1012</v>
      </c>
      <c r="C448" s="1" t="s">
        <v>1006</v>
      </c>
      <c r="D448" s="1" t="s">
        <v>1032</v>
      </c>
      <c r="E448" s="3" t="s">
        <v>366</v>
      </c>
      <c r="F448" s="3" t="s">
        <v>7</v>
      </c>
      <c r="G448" s="12">
        <v>53.5</v>
      </c>
      <c r="H448" s="9" t="s">
        <v>5</v>
      </c>
      <c r="I448" s="1" t="str">
        <f>+IF(ISNA(VLOOKUP(E448,'2015outdoor'!E:F,2,FALSE)),"",VLOOKUP(E448,'2015outdoor'!E:F,2,FALSE))</f>
        <v>La Canada CA</v>
      </c>
    </row>
    <row r="449" spans="1:9" ht="15.75" thickBot="1" x14ac:dyDescent="0.3">
      <c r="A449" s="1" t="s">
        <v>364</v>
      </c>
      <c r="B449" s="1" t="s">
        <v>1012</v>
      </c>
      <c r="C449" s="1" t="s">
        <v>1006</v>
      </c>
      <c r="D449" s="1" t="s">
        <v>1029</v>
      </c>
      <c r="E449" s="3" t="s">
        <v>365</v>
      </c>
      <c r="F449" s="3" t="s">
        <v>7</v>
      </c>
      <c r="G449" s="12">
        <v>16.13</v>
      </c>
      <c r="H449" s="9" t="s">
        <v>5</v>
      </c>
      <c r="I449" s="1" t="str">
        <f>+IF(ISNA(VLOOKUP(E449,'2015outdoor'!E:F,2,FALSE)),"",VLOOKUP(E449,'2015outdoor'!E:F,2,FALSE))</f>
        <v>Seattle WA</v>
      </c>
    </row>
    <row r="450" spans="1:9" ht="15.75" thickBot="1" x14ac:dyDescent="0.3">
      <c r="A450" s="1" t="s">
        <v>385</v>
      </c>
      <c r="B450" s="1" t="s">
        <v>1012</v>
      </c>
      <c r="C450" s="1" t="s">
        <v>1006</v>
      </c>
      <c r="D450" s="1" t="s">
        <v>1032</v>
      </c>
      <c r="E450" s="3" t="s">
        <v>365</v>
      </c>
      <c r="F450" s="3" t="s">
        <v>7</v>
      </c>
      <c r="G450" s="12">
        <v>48.18</v>
      </c>
      <c r="H450" s="9" t="s">
        <v>5</v>
      </c>
      <c r="I450" s="1" t="str">
        <f>+IF(ISNA(VLOOKUP(E450,'2015outdoor'!E:F,2,FALSE)),"",VLOOKUP(E450,'2015outdoor'!E:F,2,FALSE))</f>
        <v>Seattle WA</v>
      </c>
    </row>
    <row r="451" spans="1:9" ht="15.75" thickBot="1" x14ac:dyDescent="0.3">
      <c r="A451" s="1" t="s">
        <v>995</v>
      </c>
      <c r="B451" s="1" t="s">
        <v>1012</v>
      </c>
      <c r="C451" s="1" t="s">
        <v>1006</v>
      </c>
      <c r="D451" s="1" t="s">
        <v>1055</v>
      </c>
      <c r="E451" s="3" t="s">
        <v>365</v>
      </c>
      <c r="F451" s="3" t="s">
        <v>7</v>
      </c>
      <c r="G451" s="8">
        <v>6608</v>
      </c>
      <c r="H451" s="9" t="s">
        <v>5</v>
      </c>
      <c r="I451" s="1" t="str">
        <f>+IF(ISNA(VLOOKUP(E451,'2015outdoor'!E:F,2,FALSE)),"",VLOOKUP(E451,'2015outdoor'!E:F,2,FALSE))</f>
        <v>Seattle WA</v>
      </c>
    </row>
    <row r="452" spans="1:9" ht="15.75" thickBot="1" x14ac:dyDescent="0.3">
      <c r="A452" s="1" t="s">
        <v>224</v>
      </c>
      <c r="B452" s="1" t="s">
        <v>1012</v>
      </c>
      <c r="C452" s="1" t="s">
        <v>1006</v>
      </c>
      <c r="D452" s="1" t="s">
        <v>1024</v>
      </c>
      <c r="E452" s="3" t="s">
        <v>228</v>
      </c>
      <c r="F452" s="3" t="s">
        <v>7</v>
      </c>
      <c r="G452" s="13">
        <v>1.7592592592592592E-3</v>
      </c>
      <c r="H452" s="9" t="s">
        <v>5</v>
      </c>
      <c r="I452" s="1" t="str">
        <f>+IF(ISNA(VLOOKUP(E452,'2015outdoor'!E:F,2,FALSE)),"",VLOOKUP(E452,'2015outdoor'!E:F,2,FALSE))</f>
        <v/>
      </c>
    </row>
    <row r="453" spans="1:9" ht="15.75" thickBot="1" x14ac:dyDescent="0.3">
      <c r="A453" s="1" t="s">
        <v>275</v>
      </c>
      <c r="B453" s="1" t="s">
        <v>1012</v>
      </c>
      <c r="C453" s="1" t="s">
        <v>1006</v>
      </c>
      <c r="D453" s="1" t="s">
        <v>1025</v>
      </c>
      <c r="E453" s="3" t="s">
        <v>228</v>
      </c>
      <c r="F453" s="3" t="s">
        <v>7</v>
      </c>
      <c r="G453" s="13">
        <v>3.645833333333333E-3</v>
      </c>
      <c r="H453" s="9" t="s">
        <v>5</v>
      </c>
      <c r="I453" s="1" t="str">
        <f>+IF(ISNA(VLOOKUP(E453,'2015outdoor'!E:F,2,FALSE)),"",VLOOKUP(E453,'2015outdoor'!E:F,2,FALSE))</f>
        <v/>
      </c>
    </row>
    <row r="454" spans="1:9" ht="15.75" thickBot="1" x14ac:dyDescent="0.3">
      <c r="A454" s="1" t="s">
        <v>224</v>
      </c>
      <c r="B454" s="1" t="s">
        <v>1012</v>
      </c>
      <c r="C454" s="1" t="s">
        <v>1006</v>
      </c>
      <c r="D454" s="1" t="s">
        <v>1024</v>
      </c>
      <c r="E454" s="3" t="s">
        <v>225</v>
      </c>
      <c r="F454" s="3" t="s">
        <v>7</v>
      </c>
      <c r="G454" s="13">
        <v>1.5695601851851851E-3</v>
      </c>
      <c r="H454" s="9" t="s">
        <v>5</v>
      </c>
      <c r="I454" s="1" t="str">
        <f>+IF(ISNA(VLOOKUP(E454,'2015outdoor'!E:F,2,FALSE)),"",VLOOKUP(E454,'2015outdoor'!E:F,2,FALSE))</f>
        <v>Williamsburg VA</v>
      </c>
    </row>
    <row r="455" spans="1:9" ht="15.75" thickBot="1" x14ac:dyDescent="0.3">
      <c r="A455" s="1" t="s">
        <v>275</v>
      </c>
      <c r="B455" s="1" t="s">
        <v>1012</v>
      </c>
      <c r="C455" s="1" t="s">
        <v>1006</v>
      </c>
      <c r="D455" s="1" t="s">
        <v>1025</v>
      </c>
      <c r="E455" s="3" t="s">
        <v>225</v>
      </c>
      <c r="F455" s="3" t="s">
        <v>7</v>
      </c>
      <c r="G455" s="13">
        <v>3.2106481481481482E-3</v>
      </c>
      <c r="H455" s="9" t="s">
        <v>5</v>
      </c>
      <c r="I455" s="1" t="str">
        <f>+IF(ISNA(VLOOKUP(E455,'2015outdoor'!E:F,2,FALSE)),"",VLOOKUP(E455,'2015outdoor'!E:F,2,FALSE))</f>
        <v>Williamsburg VA</v>
      </c>
    </row>
    <row r="456" spans="1:9" ht="15.75" thickBot="1" x14ac:dyDescent="0.3">
      <c r="A456" s="1" t="s">
        <v>403</v>
      </c>
      <c r="B456" s="1" t="s">
        <v>1012</v>
      </c>
      <c r="C456" s="1" t="s">
        <v>1006</v>
      </c>
      <c r="D456" s="1" t="s">
        <v>1034</v>
      </c>
      <c r="E456" s="3" t="s">
        <v>225</v>
      </c>
      <c r="F456" s="3" t="s">
        <v>7</v>
      </c>
      <c r="G456" s="13">
        <v>5.2662037037037035E-3</v>
      </c>
      <c r="H456" s="9" t="s">
        <v>5</v>
      </c>
      <c r="I456" s="1" t="str">
        <f>+IF(ISNA(VLOOKUP(E456,'2015outdoor'!E:F,2,FALSE)),"",VLOOKUP(E456,'2015outdoor'!E:F,2,FALSE))</f>
        <v>Williamsburg VA</v>
      </c>
    </row>
    <row r="457" spans="1:9" ht="15.75" thickBot="1" x14ac:dyDescent="0.3">
      <c r="A457" s="1" t="s">
        <v>63</v>
      </c>
      <c r="B457" s="1" t="s">
        <v>1012</v>
      </c>
      <c r="C457" s="1" t="s">
        <v>1006</v>
      </c>
      <c r="D457" s="1" t="s">
        <v>1021</v>
      </c>
      <c r="E457" s="3" t="s">
        <v>65</v>
      </c>
      <c r="F457" s="3" t="s">
        <v>7</v>
      </c>
      <c r="G457" s="12">
        <v>12.71</v>
      </c>
      <c r="H457" s="9" t="s">
        <v>5</v>
      </c>
      <c r="I457" s="1" t="str">
        <f>+IF(ISNA(VLOOKUP(E457,'2015outdoor'!E:F,2,FALSE)),"",VLOOKUP(E457,'2015outdoor'!E:F,2,FALSE))</f>
        <v>Oxnard CA</v>
      </c>
    </row>
    <row r="458" spans="1:9" ht="15.75" thickBot="1" x14ac:dyDescent="0.3">
      <c r="A458" s="1" t="s">
        <v>364</v>
      </c>
      <c r="B458" s="1" t="s">
        <v>1012</v>
      </c>
      <c r="C458" s="1" t="s">
        <v>1006</v>
      </c>
      <c r="D458" s="1" t="s">
        <v>1029</v>
      </c>
      <c r="E458" s="3" t="s">
        <v>65</v>
      </c>
      <c r="F458" s="3" t="s">
        <v>7</v>
      </c>
      <c r="G458" s="12">
        <v>14.98</v>
      </c>
      <c r="H458" s="9" t="s">
        <v>5</v>
      </c>
      <c r="I458" s="1" t="str">
        <f>+IF(ISNA(VLOOKUP(E458,'2015outdoor'!E:F,2,FALSE)),"",VLOOKUP(E458,'2015outdoor'!E:F,2,FALSE))</f>
        <v>Oxnard CA</v>
      </c>
    </row>
    <row r="459" spans="1:9" ht="15.75" thickBot="1" x14ac:dyDescent="0.3">
      <c r="A459" s="1" t="s">
        <v>385</v>
      </c>
      <c r="B459" s="1" t="s">
        <v>1012</v>
      </c>
      <c r="C459" s="1" t="s">
        <v>1006</v>
      </c>
      <c r="D459" s="1" t="s">
        <v>1032</v>
      </c>
      <c r="E459" s="3" t="s">
        <v>65</v>
      </c>
      <c r="F459" s="3" t="s">
        <v>7</v>
      </c>
      <c r="G459" s="12">
        <v>46.48</v>
      </c>
      <c r="H459" s="9" t="s">
        <v>5</v>
      </c>
      <c r="I459" s="1" t="str">
        <f>+IF(ISNA(VLOOKUP(E459,'2015outdoor'!E:F,2,FALSE)),"",VLOOKUP(E459,'2015outdoor'!E:F,2,FALSE))</f>
        <v>Oxnard CA</v>
      </c>
    </row>
    <row r="460" spans="1:9" ht="15.75" thickBot="1" x14ac:dyDescent="0.3">
      <c r="A460" s="1" t="s">
        <v>732</v>
      </c>
      <c r="B460" s="1" t="s">
        <v>1012</v>
      </c>
      <c r="C460" s="1" t="s">
        <v>1006</v>
      </c>
      <c r="D460" s="1" t="s">
        <v>1046</v>
      </c>
      <c r="E460" s="3" t="s">
        <v>65</v>
      </c>
      <c r="F460" s="3" t="s">
        <v>7</v>
      </c>
      <c r="G460" s="8" t="s">
        <v>711</v>
      </c>
      <c r="H460" s="9" t="s">
        <v>5</v>
      </c>
      <c r="I460" s="1" t="str">
        <f>+IF(ISNA(VLOOKUP(E460,'2015outdoor'!E:F,2,FALSE)),"",VLOOKUP(E460,'2015outdoor'!E:F,2,FALSE))</f>
        <v>Oxnard CA</v>
      </c>
    </row>
    <row r="461" spans="1:9" ht="15.75" thickBot="1" x14ac:dyDescent="0.3">
      <c r="A461" s="1" t="s">
        <v>224</v>
      </c>
      <c r="B461" s="1" t="s">
        <v>1012</v>
      </c>
      <c r="C461" s="1" t="s">
        <v>1006</v>
      </c>
      <c r="D461" s="1" t="s">
        <v>1024</v>
      </c>
      <c r="E461" s="3" t="s">
        <v>226</v>
      </c>
      <c r="F461" s="3" t="s">
        <v>7</v>
      </c>
      <c r="G461" s="13">
        <v>1.6637731481481484E-3</v>
      </c>
      <c r="H461" s="9" t="s">
        <v>5</v>
      </c>
      <c r="I461" s="1" t="str">
        <f>+IF(ISNA(VLOOKUP(E461,'2015outdoor'!E:F,2,FALSE)),"",VLOOKUP(E461,'2015outdoor'!E:F,2,FALSE))</f>
        <v>Ithaca NY</v>
      </c>
    </row>
    <row r="462" spans="1:9" ht="15.75" thickBot="1" x14ac:dyDescent="0.3">
      <c r="A462" s="1" t="s">
        <v>275</v>
      </c>
      <c r="B462" s="1" t="s">
        <v>1012</v>
      </c>
      <c r="C462" s="1" t="s">
        <v>1006</v>
      </c>
      <c r="D462" s="1" t="s">
        <v>1025</v>
      </c>
      <c r="E462" s="3" t="s">
        <v>226</v>
      </c>
      <c r="F462" s="3" t="s">
        <v>7</v>
      </c>
      <c r="G462" s="13">
        <v>3.5763888888888894E-3</v>
      </c>
      <c r="H462" s="9" t="s">
        <v>5</v>
      </c>
      <c r="I462" s="1" t="str">
        <f>+IF(ISNA(VLOOKUP(E462,'2015outdoor'!E:F,2,FALSE)),"",VLOOKUP(E462,'2015outdoor'!E:F,2,FALSE))</f>
        <v>Ithaca NY</v>
      </c>
    </row>
    <row r="463" spans="1:9" ht="15.75" thickBot="1" x14ac:dyDescent="0.3">
      <c r="A463" s="1" t="s">
        <v>427</v>
      </c>
      <c r="B463" s="1" t="s">
        <v>1012</v>
      </c>
      <c r="C463" s="1" t="s">
        <v>1006</v>
      </c>
      <c r="D463" s="1" t="s">
        <v>1036</v>
      </c>
      <c r="E463" s="3" t="s">
        <v>428</v>
      </c>
      <c r="F463" s="3" t="s">
        <v>7</v>
      </c>
      <c r="G463" s="13">
        <v>1.9791666666666666E-2</v>
      </c>
      <c r="H463" s="9" t="s">
        <v>5</v>
      </c>
      <c r="I463" s="1" t="str">
        <f>+IF(ISNA(VLOOKUP(E463,'2015outdoor'!E:F,2,FALSE)),"",VLOOKUP(E463,'2015outdoor'!E:F,2,FALSE))</f>
        <v/>
      </c>
    </row>
    <row r="464" spans="1:9" ht="15.75" thickBot="1" x14ac:dyDescent="0.3">
      <c r="A464" s="1" t="s">
        <v>568</v>
      </c>
      <c r="B464" s="1" t="s">
        <v>1012</v>
      </c>
      <c r="C464" s="1" t="s">
        <v>1006</v>
      </c>
      <c r="D464" s="1" t="s">
        <v>1042</v>
      </c>
      <c r="E464" s="3" t="s">
        <v>428</v>
      </c>
      <c r="F464" s="3" t="s">
        <v>7</v>
      </c>
      <c r="G464" s="15">
        <v>4.0625000000000001E-2</v>
      </c>
      <c r="H464" s="9" t="s">
        <v>5</v>
      </c>
      <c r="I464" s="1" t="str">
        <f>+IF(ISNA(VLOOKUP(E464,'2015outdoor'!E:F,2,FALSE)),"",VLOOKUP(E464,'2015outdoor'!E:F,2,FALSE))</f>
        <v/>
      </c>
    </row>
    <row r="465" spans="1:9" ht="15.75" thickBot="1" x14ac:dyDescent="0.3">
      <c r="A465" s="1" t="s">
        <v>583</v>
      </c>
      <c r="B465" s="1" t="s">
        <v>1012</v>
      </c>
      <c r="C465" s="1" t="s">
        <v>1006</v>
      </c>
      <c r="D465" s="1" t="s">
        <v>1043</v>
      </c>
      <c r="E465" s="3" t="s">
        <v>428</v>
      </c>
      <c r="F465" s="3" t="s">
        <v>7</v>
      </c>
      <c r="G465" s="15">
        <v>8.3101851851851857E-2</v>
      </c>
      <c r="H465" s="9" t="s">
        <v>5</v>
      </c>
      <c r="I465" s="1" t="str">
        <f>+IF(ISNA(VLOOKUP(E465,'2015outdoor'!E:F,2,FALSE)),"",VLOOKUP(E465,'2015outdoor'!E:F,2,FALSE))</f>
        <v/>
      </c>
    </row>
    <row r="466" spans="1:9" ht="15.75" thickBot="1" x14ac:dyDescent="0.3">
      <c r="A466" s="1" t="s">
        <v>224</v>
      </c>
      <c r="B466" s="1" t="s">
        <v>1012</v>
      </c>
      <c r="C466" s="1" t="s">
        <v>1006</v>
      </c>
      <c r="D466" s="1" t="s">
        <v>1024</v>
      </c>
      <c r="E466" s="3" t="s">
        <v>227</v>
      </c>
      <c r="F466" s="3" t="s">
        <v>7</v>
      </c>
      <c r="G466" s="13">
        <v>1.7533564814814816E-3</v>
      </c>
      <c r="H466" s="9" t="s">
        <v>5</v>
      </c>
      <c r="I466" s="1" t="str">
        <f>+IF(ISNA(VLOOKUP(E466,'2015outdoor'!E:F,2,FALSE)),"",VLOOKUP(E466,'2015outdoor'!E:F,2,FALSE))</f>
        <v/>
      </c>
    </row>
    <row r="467" spans="1:9" ht="15.75" thickBot="1" x14ac:dyDescent="0.3">
      <c r="A467" s="1" t="s">
        <v>570</v>
      </c>
      <c r="B467" s="1" t="s">
        <v>1013</v>
      </c>
      <c r="C467" s="1" t="s">
        <v>1006</v>
      </c>
      <c r="D467" s="1" t="s">
        <v>1042</v>
      </c>
      <c r="E467" s="3" t="s">
        <v>572</v>
      </c>
      <c r="F467" s="3" t="s">
        <v>7</v>
      </c>
      <c r="G467" s="15">
        <v>4.1956018518518517E-2</v>
      </c>
      <c r="H467" s="9" t="s">
        <v>5</v>
      </c>
      <c r="I467" s="1" t="str">
        <f>+IF(ISNA(VLOOKUP(E467,'2015outdoor'!E:F,2,FALSE)),"",VLOOKUP(E467,'2015outdoor'!E:F,2,FALSE))</f>
        <v>Whittier NC</v>
      </c>
    </row>
    <row r="468" spans="1:9" ht="15.75" thickBot="1" x14ac:dyDescent="0.3">
      <c r="A468" s="1" t="s">
        <v>585</v>
      </c>
      <c r="B468" s="1" t="s">
        <v>1013</v>
      </c>
      <c r="C468" s="1" t="s">
        <v>1006</v>
      </c>
      <c r="D468" s="1" t="s">
        <v>1043</v>
      </c>
      <c r="E468" s="3" t="s">
        <v>572</v>
      </c>
      <c r="F468" s="3" t="s">
        <v>7</v>
      </c>
      <c r="G468" s="15">
        <v>8.7129629629629626E-2</v>
      </c>
      <c r="H468" s="9" t="s">
        <v>5</v>
      </c>
      <c r="I468" s="1" t="str">
        <f>+IF(ISNA(VLOOKUP(E468,'2015outdoor'!E:F,2,FALSE)),"",VLOOKUP(E468,'2015outdoor'!E:F,2,FALSE))</f>
        <v>Whittier NC</v>
      </c>
    </row>
    <row r="469" spans="1:9" ht="15.75" thickBot="1" x14ac:dyDescent="0.3">
      <c r="A469" s="1" t="s">
        <v>560</v>
      </c>
      <c r="B469" s="1" t="s">
        <v>1013</v>
      </c>
      <c r="C469" s="1" t="s">
        <v>1006</v>
      </c>
      <c r="D469" s="1" t="s">
        <v>1041</v>
      </c>
      <c r="E469" s="3" t="s">
        <v>561</v>
      </c>
      <c r="F469" s="3" t="s">
        <v>7</v>
      </c>
      <c r="G469" s="15">
        <v>0.14583333333333334</v>
      </c>
      <c r="H469" s="9" t="s">
        <v>5</v>
      </c>
      <c r="I469" s="1" t="str">
        <f>+IF(ISNA(VLOOKUP(E469,'2015outdoor'!E:F,2,FALSE)),"",VLOOKUP(E469,'2015outdoor'!E:F,2,FALSE))</f>
        <v/>
      </c>
    </row>
    <row r="470" spans="1:9" ht="15.75" thickBot="1" x14ac:dyDescent="0.3">
      <c r="A470" s="1" t="s">
        <v>835</v>
      </c>
      <c r="B470" s="1" t="s">
        <v>1013</v>
      </c>
      <c r="C470" s="1" t="s">
        <v>1006</v>
      </c>
      <c r="D470" s="1" t="s">
        <v>1049</v>
      </c>
      <c r="E470" s="3" t="s">
        <v>836</v>
      </c>
      <c r="F470" s="3" t="s">
        <v>7</v>
      </c>
      <c r="G470" s="8" t="s">
        <v>837</v>
      </c>
      <c r="H470" s="9" t="s">
        <v>5</v>
      </c>
      <c r="I470" s="1" t="str">
        <f>+IF(ISNA(VLOOKUP(E470,'2015outdoor'!E:F,2,FALSE)),"",VLOOKUP(E470,'2015outdoor'!E:F,2,FALSE))</f>
        <v/>
      </c>
    </row>
    <row r="471" spans="1:9" ht="15.75" thickBot="1" x14ac:dyDescent="0.3">
      <c r="A471" s="1" t="s">
        <v>917</v>
      </c>
      <c r="B471" s="1" t="s">
        <v>1013</v>
      </c>
      <c r="C471" s="1" t="s">
        <v>1006</v>
      </c>
      <c r="D471" s="1" t="s">
        <v>1051</v>
      </c>
      <c r="E471" s="3" t="s">
        <v>836</v>
      </c>
      <c r="F471" s="3" t="s">
        <v>7</v>
      </c>
      <c r="G471" s="8" t="s">
        <v>919</v>
      </c>
      <c r="H471" s="9" t="s">
        <v>5</v>
      </c>
      <c r="I471" s="1" t="str">
        <f>+IF(ISNA(VLOOKUP(E471,'2015outdoor'!E:F,2,FALSE)),"",VLOOKUP(E471,'2015outdoor'!E:F,2,FALSE))</f>
        <v/>
      </c>
    </row>
    <row r="472" spans="1:9" ht="15.75" thickBot="1" x14ac:dyDescent="0.3">
      <c r="A472" s="1" t="s">
        <v>951</v>
      </c>
      <c r="B472" s="1" t="s">
        <v>1013</v>
      </c>
      <c r="C472" s="1" t="s">
        <v>1006</v>
      </c>
      <c r="D472" s="1" t="s">
        <v>1052</v>
      </c>
      <c r="E472" s="3" t="s">
        <v>954</v>
      </c>
      <c r="F472" s="3" t="s">
        <v>7</v>
      </c>
      <c r="G472" s="8" t="s">
        <v>955</v>
      </c>
      <c r="H472" s="9" t="s">
        <v>5</v>
      </c>
      <c r="I472" s="1" t="str">
        <f>+IF(ISNA(VLOOKUP(E472,'2015outdoor'!E:F,2,FALSE)),"",VLOOKUP(E472,'2015outdoor'!E:F,2,FALSE))</f>
        <v>Concord NH</v>
      </c>
    </row>
    <row r="473" spans="1:9" ht="15.75" thickBot="1" x14ac:dyDescent="0.3">
      <c r="A473" s="1" t="s">
        <v>141</v>
      </c>
      <c r="B473" s="1" t="s">
        <v>1013</v>
      </c>
      <c r="C473" s="1" t="s">
        <v>1006</v>
      </c>
      <c r="D473" s="1" t="s">
        <v>1022</v>
      </c>
      <c r="E473" s="3" t="s">
        <v>142</v>
      </c>
      <c r="F473" s="3" t="s">
        <v>7</v>
      </c>
      <c r="G473" s="12">
        <v>26.8</v>
      </c>
      <c r="H473" s="9" t="s">
        <v>5</v>
      </c>
      <c r="I473" s="1" t="str">
        <f>+IF(ISNA(VLOOKUP(E473,'2015outdoor'!E:F,2,FALSE)),"",VLOOKUP(E473,'2015outdoor'!E:F,2,FALSE))</f>
        <v/>
      </c>
    </row>
    <row r="474" spans="1:9" ht="15.75" thickBot="1" x14ac:dyDescent="0.3">
      <c r="A474" s="1" t="s">
        <v>184</v>
      </c>
      <c r="B474" s="1" t="s">
        <v>1013</v>
      </c>
      <c r="C474" s="1" t="s">
        <v>1006</v>
      </c>
      <c r="D474" s="1" t="s">
        <v>1023</v>
      </c>
      <c r="E474" s="3" t="s">
        <v>142</v>
      </c>
      <c r="F474" s="3" t="s">
        <v>7</v>
      </c>
      <c r="G474" s="12">
        <v>58.53</v>
      </c>
      <c r="H474" s="9" t="s">
        <v>5</v>
      </c>
      <c r="I474" s="1" t="str">
        <f>+IF(ISNA(VLOOKUP(E474,'2015outdoor'!E:F,2,FALSE)),"",VLOOKUP(E474,'2015outdoor'!E:F,2,FALSE))</f>
        <v/>
      </c>
    </row>
    <row r="475" spans="1:9" ht="15.75" thickBot="1" x14ac:dyDescent="0.3">
      <c r="A475" s="1" t="s">
        <v>645</v>
      </c>
      <c r="B475" s="1" t="s">
        <v>1013</v>
      </c>
      <c r="C475" s="1" t="s">
        <v>1006</v>
      </c>
      <c r="D475" s="1" t="s">
        <v>1044</v>
      </c>
      <c r="E475" s="3" t="s">
        <v>648</v>
      </c>
      <c r="F475" s="3" t="s">
        <v>7</v>
      </c>
      <c r="G475" s="8" t="s">
        <v>620</v>
      </c>
      <c r="H475" s="9" t="s">
        <v>5</v>
      </c>
      <c r="I475" s="1" t="str">
        <f>+IF(ISNA(VLOOKUP(E475,'2015outdoor'!E:F,2,FALSE)),"",VLOOKUP(E475,'2015outdoor'!E:F,2,FALSE))</f>
        <v/>
      </c>
    </row>
    <row r="476" spans="1:9" ht="15.75" thickBot="1" x14ac:dyDescent="0.3">
      <c r="A476" s="1" t="s">
        <v>278</v>
      </c>
      <c r="B476" s="1" t="s">
        <v>1013</v>
      </c>
      <c r="C476" s="1" t="s">
        <v>1006</v>
      </c>
      <c r="D476" s="1" t="s">
        <v>1025</v>
      </c>
      <c r="E476" s="3" t="s">
        <v>280</v>
      </c>
      <c r="F476" s="3" t="s">
        <v>7</v>
      </c>
      <c r="G476" s="13">
        <v>3.8194444444444443E-3</v>
      </c>
      <c r="H476" s="9" t="s">
        <v>5</v>
      </c>
      <c r="I476" s="1" t="str">
        <f>+IF(ISNA(VLOOKUP(E476,'2015outdoor'!E:F,2,FALSE)),"",VLOOKUP(E476,'2015outdoor'!E:F,2,FALSE))</f>
        <v/>
      </c>
    </row>
    <row r="477" spans="1:9" ht="15.75" thickBot="1" x14ac:dyDescent="0.3">
      <c r="A477" s="1" t="s">
        <v>315</v>
      </c>
      <c r="B477" s="1" t="s">
        <v>1013</v>
      </c>
      <c r="C477" s="1" t="s">
        <v>1006</v>
      </c>
      <c r="D477" s="1" t="s">
        <v>1026</v>
      </c>
      <c r="E477" s="3" t="s">
        <v>280</v>
      </c>
      <c r="F477" s="3" t="s">
        <v>7</v>
      </c>
      <c r="G477" s="14">
        <v>1.3935185185185184E-2</v>
      </c>
      <c r="H477" s="9" t="s">
        <v>5</v>
      </c>
      <c r="I477" s="1" t="str">
        <f>+IF(ISNA(VLOOKUP(E477,'2015outdoor'!E:F,2,FALSE)),"",VLOOKUP(E477,'2015outdoor'!E:F,2,FALSE))</f>
        <v/>
      </c>
    </row>
    <row r="478" spans="1:9" ht="15.75" thickBot="1" x14ac:dyDescent="0.3">
      <c r="A478" s="1" t="s">
        <v>335</v>
      </c>
      <c r="B478" s="1" t="s">
        <v>1013</v>
      </c>
      <c r="C478" s="1" t="s">
        <v>1006</v>
      </c>
      <c r="D478" s="1" t="s">
        <v>1027</v>
      </c>
      <c r="E478" s="3" t="s">
        <v>280</v>
      </c>
      <c r="F478" s="3" t="s">
        <v>7</v>
      </c>
      <c r="G478" s="15">
        <v>2.8703703703703703E-2</v>
      </c>
      <c r="H478" s="9" t="s">
        <v>5</v>
      </c>
      <c r="I478" s="1" t="str">
        <f>+IF(ISNA(VLOOKUP(E478,'2015outdoor'!E:F,2,FALSE)),"",VLOOKUP(E478,'2015outdoor'!E:F,2,FALSE))</f>
        <v/>
      </c>
    </row>
    <row r="479" spans="1:9" ht="15.75" thickBot="1" x14ac:dyDescent="0.3">
      <c r="A479" s="1" t="s">
        <v>800</v>
      </c>
      <c r="B479" s="1" t="s">
        <v>1013</v>
      </c>
      <c r="C479" s="1" t="s">
        <v>1006</v>
      </c>
      <c r="D479" s="1" t="s">
        <v>1048</v>
      </c>
      <c r="E479" s="3" t="s">
        <v>801</v>
      </c>
      <c r="F479" s="3" t="s">
        <v>7</v>
      </c>
      <c r="G479" s="8" t="s">
        <v>780</v>
      </c>
      <c r="H479" s="9" t="s">
        <v>5</v>
      </c>
      <c r="I479" s="1" t="str">
        <f>+IF(ISNA(VLOOKUP(E479,'2015outdoor'!E:F,2,FALSE)),"",VLOOKUP(E479,'2015outdoor'!E:F,2,FALSE))</f>
        <v>Exton PA</v>
      </c>
    </row>
    <row r="480" spans="1:9" ht="15.75" thickBot="1" x14ac:dyDescent="0.3">
      <c r="A480" s="1" t="s">
        <v>835</v>
      </c>
      <c r="B480" s="1" t="s">
        <v>1013</v>
      </c>
      <c r="C480" s="1" t="s">
        <v>1006</v>
      </c>
      <c r="D480" s="1" t="s">
        <v>1049</v>
      </c>
      <c r="E480" s="3" t="s">
        <v>801</v>
      </c>
      <c r="F480" s="3" t="s">
        <v>7</v>
      </c>
      <c r="G480" s="8" t="s">
        <v>760</v>
      </c>
      <c r="H480" s="9" t="s">
        <v>5</v>
      </c>
      <c r="I480" s="1" t="str">
        <f>+IF(ISNA(VLOOKUP(E480,'2015outdoor'!E:F,2,FALSE)),"",VLOOKUP(E480,'2015outdoor'!E:F,2,FALSE))</f>
        <v>Exton PA</v>
      </c>
    </row>
    <row r="481" spans="1:9" ht="15.75" thickBot="1" x14ac:dyDescent="0.3">
      <c r="A481" s="1" t="s">
        <v>879</v>
      </c>
      <c r="B481" s="1" t="s">
        <v>1013</v>
      </c>
      <c r="C481" s="1" t="s">
        <v>1006</v>
      </c>
      <c r="D481" s="1" t="s">
        <v>1050</v>
      </c>
      <c r="E481" s="3" t="s">
        <v>801</v>
      </c>
      <c r="F481" s="3" t="s">
        <v>7</v>
      </c>
      <c r="G481" s="8" t="s">
        <v>863</v>
      </c>
      <c r="H481" s="9" t="s">
        <v>5</v>
      </c>
      <c r="I481" s="1" t="str">
        <f>+IF(ISNA(VLOOKUP(E481,'2015outdoor'!E:F,2,FALSE)),"",VLOOKUP(E481,'2015outdoor'!E:F,2,FALSE))</f>
        <v>Exton PA</v>
      </c>
    </row>
    <row r="482" spans="1:9" ht="15.75" thickBot="1" x14ac:dyDescent="0.3">
      <c r="A482" s="1" t="s">
        <v>917</v>
      </c>
      <c r="B482" s="1" t="s">
        <v>1013</v>
      </c>
      <c r="C482" s="1" t="s">
        <v>1006</v>
      </c>
      <c r="D482" s="1" t="s">
        <v>1051</v>
      </c>
      <c r="E482" s="3" t="s">
        <v>801</v>
      </c>
      <c r="F482" s="3" t="s">
        <v>7</v>
      </c>
      <c r="G482" s="8" t="s">
        <v>855</v>
      </c>
      <c r="H482" s="9" t="s">
        <v>5</v>
      </c>
      <c r="I482" s="1" t="str">
        <f>+IF(ISNA(VLOOKUP(E482,'2015outdoor'!E:F,2,FALSE)),"",VLOOKUP(E482,'2015outdoor'!E:F,2,FALSE))</f>
        <v>Exton PA</v>
      </c>
    </row>
    <row r="483" spans="1:9" ht="15.75" thickBot="1" x14ac:dyDescent="0.3">
      <c r="A483" s="1" t="s">
        <v>951</v>
      </c>
      <c r="B483" s="1" t="s">
        <v>1013</v>
      </c>
      <c r="C483" s="1" t="s">
        <v>1006</v>
      </c>
      <c r="D483" s="1" t="s">
        <v>1052</v>
      </c>
      <c r="E483" s="3" t="s">
        <v>801</v>
      </c>
      <c r="F483" s="3" t="s">
        <v>7</v>
      </c>
      <c r="G483" s="8" t="s">
        <v>863</v>
      </c>
      <c r="H483" s="9" t="s">
        <v>5</v>
      </c>
      <c r="I483" s="1" t="str">
        <f>+IF(ISNA(VLOOKUP(E483,'2015outdoor'!E:F,2,FALSE)),"",VLOOKUP(E483,'2015outdoor'!E:F,2,FALSE))</f>
        <v>Exton PA</v>
      </c>
    </row>
    <row r="484" spans="1:9" ht="15.75" thickBot="1" x14ac:dyDescent="0.3">
      <c r="A484" s="1" t="s">
        <v>972</v>
      </c>
      <c r="B484" s="1" t="s">
        <v>1013</v>
      </c>
      <c r="C484" s="1" t="s">
        <v>1006</v>
      </c>
      <c r="D484" s="1" t="s">
        <v>1053</v>
      </c>
      <c r="E484" s="3" t="s">
        <v>801</v>
      </c>
      <c r="F484" s="3" t="s">
        <v>7</v>
      </c>
      <c r="G484" s="8">
        <v>2612</v>
      </c>
      <c r="H484" s="9" t="s">
        <v>5</v>
      </c>
      <c r="I484" s="1" t="str">
        <f>+IF(ISNA(VLOOKUP(E484,'2015outdoor'!E:F,2,FALSE)),"",VLOOKUP(E484,'2015outdoor'!E:F,2,FALSE))</f>
        <v>Exton PA</v>
      </c>
    </row>
    <row r="485" spans="1:9" ht="15.75" thickBot="1" x14ac:dyDescent="0.3">
      <c r="A485" s="1" t="s">
        <v>66</v>
      </c>
      <c r="B485" s="1" t="s">
        <v>1013</v>
      </c>
      <c r="C485" s="1" t="s">
        <v>1006</v>
      </c>
      <c r="D485" s="1" t="s">
        <v>1021</v>
      </c>
      <c r="E485" s="3" t="s">
        <v>68</v>
      </c>
      <c r="F485" s="3" t="s">
        <v>7</v>
      </c>
      <c r="G485" s="12">
        <v>14.53</v>
      </c>
      <c r="H485" s="9" t="s">
        <v>5</v>
      </c>
      <c r="I485" s="1" t="str">
        <f>+IF(ISNA(VLOOKUP(E485,'2015outdoor'!E:F,2,FALSE)),"",VLOOKUP(E485,'2015outdoor'!E:F,2,FALSE))</f>
        <v>Lake Oswego OR</v>
      </c>
    </row>
    <row r="486" spans="1:9" ht="15.75" thickBot="1" x14ac:dyDescent="0.3">
      <c r="A486" s="1" t="s">
        <v>141</v>
      </c>
      <c r="B486" s="1" t="s">
        <v>1013</v>
      </c>
      <c r="C486" s="1" t="s">
        <v>1006</v>
      </c>
      <c r="D486" s="1" t="s">
        <v>1022</v>
      </c>
      <c r="E486" s="3" t="s">
        <v>68</v>
      </c>
      <c r="F486" s="3" t="s">
        <v>7</v>
      </c>
      <c r="G486" s="12">
        <v>30.1</v>
      </c>
      <c r="H486" s="9" t="s">
        <v>5</v>
      </c>
      <c r="I486" s="1" t="str">
        <f>+IF(ISNA(VLOOKUP(E486,'2015outdoor'!E:F,2,FALSE)),"",VLOOKUP(E486,'2015outdoor'!E:F,2,FALSE))</f>
        <v>Lake Oswego OR</v>
      </c>
    </row>
    <row r="487" spans="1:9" ht="15.75" thickBot="1" x14ac:dyDescent="0.3">
      <c r="A487" s="1" t="s">
        <v>184</v>
      </c>
      <c r="B487" s="1" t="s">
        <v>1013</v>
      </c>
      <c r="C487" s="1" t="s">
        <v>1006</v>
      </c>
      <c r="D487" s="1" t="s">
        <v>1023</v>
      </c>
      <c r="E487" s="3" t="s">
        <v>68</v>
      </c>
      <c r="F487" s="3" t="s">
        <v>7</v>
      </c>
      <c r="G487" s="13">
        <v>8.1365740740740736E-4</v>
      </c>
      <c r="H487" s="9" t="s">
        <v>5</v>
      </c>
      <c r="I487" s="1" t="str">
        <f>+IF(ISNA(VLOOKUP(E487,'2015outdoor'!E:F,2,FALSE)),"",VLOOKUP(E487,'2015outdoor'!E:F,2,FALSE))</f>
        <v>Lake Oswego OR</v>
      </c>
    </row>
    <row r="488" spans="1:9" ht="15.75" thickBot="1" x14ac:dyDescent="0.3">
      <c r="A488" s="1" t="s">
        <v>951</v>
      </c>
      <c r="B488" s="1" t="s">
        <v>1013</v>
      </c>
      <c r="C488" s="1" t="s">
        <v>1006</v>
      </c>
      <c r="D488" s="1" t="s">
        <v>1052</v>
      </c>
      <c r="E488" s="3" t="s">
        <v>957</v>
      </c>
      <c r="F488" s="3" t="s">
        <v>7</v>
      </c>
      <c r="G488" s="8" t="s">
        <v>852</v>
      </c>
      <c r="H488" s="9" t="s">
        <v>5</v>
      </c>
      <c r="I488" s="1" t="str">
        <f>+IF(ISNA(VLOOKUP(E488,'2015outdoor'!E:F,2,FALSE)),"",VLOOKUP(E488,'2015outdoor'!E:F,2,FALSE))</f>
        <v>Lemoyne PA</v>
      </c>
    </row>
    <row r="489" spans="1:9" ht="15.75" thickBot="1" x14ac:dyDescent="0.3">
      <c r="A489" s="1" t="s">
        <v>972</v>
      </c>
      <c r="B489" s="1" t="s">
        <v>1013</v>
      </c>
      <c r="C489" s="1" t="s">
        <v>1006</v>
      </c>
      <c r="D489" s="1" t="s">
        <v>1053</v>
      </c>
      <c r="E489" s="3" t="s">
        <v>973</v>
      </c>
      <c r="F489" s="3" t="s">
        <v>7</v>
      </c>
      <c r="G489" s="8">
        <v>3490</v>
      </c>
      <c r="H489" s="9" t="s">
        <v>5</v>
      </c>
      <c r="I489" s="1" t="str">
        <f>+IF(ISNA(VLOOKUP(E489,'2015outdoor'!E:F,2,FALSE)),"",VLOOKUP(E489,'2015outdoor'!E:F,2,FALSE))</f>
        <v/>
      </c>
    </row>
    <row r="490" spans="1:9" ht="15.75" thickBot="1" x14ac:dyDescent="0.3">
      <c r="A490" s="1" t="s">
        <v>368</v>
      </c>
      <c r="B490" s="1" t="s">
        <v>1013</v>
      </c>
      <c r="C490" s="1" t="s">
        <v>1006</v>
      </c>
      <c r="D490" s="1" t="s">
        <v>1029</v>
      </c>
      <c r="E490" s="3" t="s">
        <v>370</v>
      </c>
      <c r="F490" s="3" t="s">
        <v>7</v>
      </c>
      <c r="G490" s="12">
        <v>16</v>
      </c>
      <c r="H490" s="9" t="s">
        <v>5</v>
      </c>
      <c r="I490" s="1" t="str">
        <f>+IF(ISNA(VLOOKUP(E490,'2015outdoor'!E:F,2,FALSE)),"",VLOOKUP(E490,'2015outdoor'!E:F,2,FALSE))</f>
        <v/>
      </c>
    </row>
    <row r="491" spans="1:9" ht="15.75" thickBot="1" x14ac:dyDescent="0.3">
      <c r="A491" s="1" t="s">
        <v>315</v>
      </c>
      <c r="B491" s="1" t="s">
        <v>1013</v>
      </c>
      <c r="C491" s="1" t="s">
        <v>1006</v>
      </c>
      <c r="D491" s="1" t="s">
        <v>1026</v>
      </c>
      <c r="E491" s="3" t="s">
        <v>316</v>
      </c>
      <c r="F491" s="3" t="s">
        <v>7</v>
      </c>
      <c r="G491" s="14">
        <v>1.6666666666666666E-2</v>
      </c>
      <c r="H491" s="9" t="s">
        <v>5</v>
      </c>
      <c r="I491" s="1" t="str">
        <f>+IF(ISNA(VLOOKUP(E491,'2015outdoor'!E:F,2,FALSE)),"",VLOOKUP(E491,'2015outdoor'!E:F,2,FALSE))</f>
        <v/>
      </c>
    </row>
    <row r="492" spans="1:9" ht="15.75" thickBot="1" x14ac:dyDescent="0.3">
      <c r="A492" s="1" t="s">
        <v>335</v>
      </c>
      <c r="B492" s="1" t="s">
        <v>1013</v>
      </c>
      <c r="C492" s="1" t="s">
        <v>1006</v>
      </c>
      <c r="D492" s="1" t="s">
        <v>1027</v>
      </c>
      <c r="E492" s="3" t="s">
        <v>316</v>
      </c>
      <c r="F492" s="3" t="s">
        <v>7</v>
      </c>
      <c r="G492" s="15">
        <v>3.4108796296296297E-2</v>
      </c>
      <c r="H492" s="9" t="s">
        <v>5</v>
      </c>
      <c r="I492" s="1" t="str">
        <f>+IF(ISNA(VLOOKUP(E492,'2015outdoor'!E:F,2,FALSE)),"",VLOOKUP(E492,'2015outdoor'!E:F,2,FALSE))</f>
        <v/>
      </c>
    </row>
    <row r="493" spans="1:9" ht="15.75" thickBot="1" x14ac:dyDescent="0.3">
      <c r="A493" s="1" t="s">
        <v>515</v>
      </c>
      <c r="B493" s="1" t="s">
        <v>1013</v>
      </c>
      <c r="C493" s="1" t="s">
        <v>1006</v>
      </c>
      <c r="D493" s="1" t="s">
        <v>1039</v>
      </c>
      <c r="E493" s="3" t="s">
        <v>316</v>
      </c>
      <c r="F493" s="3" t="s">
        <v>7</v>
      </c>
      <c r="G493" s="14" t="s">
        <v>17</v>
      </c>
      <c r="H493" s="9" t="s">
        <v>5</v>
      </c>
      <c r="I493" s="1" t="str">
        <f>+IF(ISNA(VLOOKUP(E493,'2015outdoor'!E:F,2,FALSE)),"",VLOOKUP(E493,'2015outdoor'!E:F,2,FALSE))</f>
        <v/>
      </c>
    </row>
    <row r="494" spans="1:9" ht="15.75" thickBot="1" x14ac:dyDescent="0.3">
      <c r="A494" s="1" t="s">
        <v>560</v>
      </c>
      <c r="B494" s="1" t="s">
        <v>1013</v>
      </c>
      <c r="C494" s="1" t="s">
        <v>1006</v>
      </c>
      <c r="D494" s="1" t="s">
        <v>1041</v>
      </c>
      <c r="E494" s="3" t="s">
        <v>316</v>
      </c>
      <c r="F494" s="3" t="s">
        <v>7</v>
      </c>
      <c r="G494" s="15" t="s">
        <v>17</v>
      </c>
      <c r="H494" s="9" t="s">
        <v>5</v>
      </c>
      <c r="I494" s="1" t="str">
        <f>+IF(ISNA(VLOOKUP(E494,'2015outdoor'!E:F,2,FALSE)),"",VLOOKUP(E494,'2015outdoor'!E:F,2,FALSE))</f>
        <v/>
      </c>
    </row>
    <row r="495" spans="1:9" ht="15.75" thickBot="1" x14ac:dyDescent="0.3">
      <c r="A495" s="1" t="s">
        <v>368</v>
      </c>
      <c r="B495" s="1" t="s">
        <v>1013</v>
      </c>
      <c r="C495" s="1" t="s">
        <v>1006</v>
      </c>
      <c r="D495" s="1" t="s">
        <v>1029</v>
      </c>
      <c r="E495" s="3" t="s">
        <v>369</v>
      </c>
      <c r="F495" s="3" t="s">
        <v>7</v>
      </c>
      <c r="G495" s="12">
        <v>19.809999999999999</v>
      </c>
      <c r="H495" s="9" t="s">
        <v>5</v>
      </c>
      <c r="I495" s="1" t="str">
        <f>+IF(ISNA(VLOOKUP(E495,'2015outdoor'!E:F,2,FALSE)),"",VLOOKUP(E495,'2015outdoor'!E:F,2,FALSE))</f>
        <v>Martinez CA</v>
      </c>
    </row>
    <row r="496" spans="1:9" ht="15.75" thickBot="1" x14ac:dyDescent="0.3">
      <c r="A496" s="1" t="s">
        <v>645</v>
      </c>
      <c r="B496" s="1" t="s">
        <v>1013</v>
      </c>
      <c r="C496" s="1" t="s">
        <v>1006</v>
      </c>
      <c r="D496" s="1" t="s">
        <v>1044</v>
      </c>
      <c r="E496" s="3" t="s">
        <v>369</v>
      </c>
      <c r="F496" s="3" t="s">
        <v>7</v>
      </c>
      <c r="G496" s="8" t="s">
        <v>606</v>
      </c>
      <c r="H496" s="9" t="s">
        <v>5</v>
      </c>
      <c r="I496" s="1" t="str">
        <f>+IF(ISNA(VLOOKUP(E496,'2015outdoor'!E:F,2,FALSE)),"",VLOOKUP(E496,'2015outdoor'!E:F,2,FALSE))</f>
        <v>Martinez CA</v>
      </c>
    </row>
    <row r="497" spans="1:9" ht="15.75" thickBot="1" x14ac:dyDescent="0.3">
      <c r="A497" s="1" t="s">
        <v>800</v>
      </c>
      <c r="B497" s="1" t="s">
        <v>1013</v>
      </c>
      <c r="C497" s="1" t="s">
        <v>1006</v>
      </c>
      <c r="D497" s="1" t="s">
        <v>1048</v>
      </c>
      <c r="E497" s="3" t="s">
        <v>802</v>
      </c>
      <c r="F497" s="3" t="s">
        <v>7</v>
      </c>
      <c r="G497" s="8" t="s">
        <v>797</v>
      </c>
      <c r="H497" s="9" t="s">
        <v>5</v>
      </c>
      <c r="I497" s="1" t="str">
        <f>+IF(ISNA(VLOOKUP(E497,'2015outdoor'!E:F,2,FALSE)),"",VLOOKUP(E497,'2015outdoor'!E:F,2,FALSE))</f>
        <v>Wilmington NC</v>
      </c>
    </row>
    <row r="498" spans="1:9" ht="15.75" thickBot="1" x14ac:dyDescent="0.3">
      <c r="A498" s="1" t="s">
        <v>951</v>
      </c>
      <c r="B498" s="1" t="s">
        <v>1013</v>
      </c>
      <c r="C498" s="1" t="s">
        <v>1006</v>
      </c>
      <c r="D498" s="1" t="s">
        <v>1052</v>
      </c>
      <c r="E498" s="3" t="s">
        <v>802</v>
      </c>
      <c r="F498" s="3" t="s">
        <v>7</v>
      </c>
      <c r="G498" s="8" t="s">
        <v>956</v>
      </c>
      <c r="H498" s="9" t="s">
        <v>5</v>
      </c>
      <c r="I498" s="1" t="str">
        <f>+IF(ISNA(VLOOKUP(E498,'2015outdoor'!E:F,2,FALSE)),"",VLOOKUP(E498,'2015outdoor'!E:F,2,FALSE))</f>
        <v>Wilmington NC</v>
      </c>
    </row>
    <row r="499" spans="1:9" ht="15.75" thickBot="1" x14ac:dyDescent="0.3">
      <c r="A499" s="1" t="s">
        <v>230</v>
      </c>
      <c r="B499" s="1" t="s">
        <v>1013</v>
      </c>
      <c r="C499" s="1" t="s">
        <v>1006</v>
      </c>
      <c r="D499" s="1" t="s">
        <v>1024</v>
      </c>
      <c r="E499" s="3" t="s">
        <v>232</v>
      </c>
      <c r="F499" s="3" t="s">
        <v>7</v>
      </c>
      <c r="G499" s="13" t="s">
        <v>17</v>
      </c>
      <c r="H499" s="9" t="s">
        <v>5</v>
      </c>
      <c r="I499" s="1" t="str">
        <f>+IF(ISNA(VLOOKUP(E499,'2015outdoor'!E:F,2,FALSE)),"",VLOOKUP(E499,'2015outdoor'!E:F,2,FALSE))</f>
        <v/>
      </c>
    </row>
    <row r="500" spans="1:9" ht="15.75" thickBot="1" x14ac:dyDescent="0.3">
      <c r="A500" s="1" t="s">
        <v>278</v>
      </c>
      <c r="B500" s="1" t="s">
        <v>1013</v>
      </c>
      <c r="C500" s="1" t="s">
        <v>1006</v>
      </c>
      <c r="D500" s="1" t="s">
        <v>1025</v>
      </c>
      <c r="E500" s="3" t="s">
        <v>232</v>
      </c>
      <c r="F500" s="3" t="s">
        <v>7</v>
      </c>
      <c r="G500" s="13" t="s">
        <v>17</v>
      </c>
      <c r="H500" s="9" t="s">
        <v>5</v>
      </c>
      <c r="I500" s="1" t="str">
        <f>+IF(ISNA(VLOOKUP(E500,'2015outdoor'!E:F,2,FALSE)),"",VLOOKUP(E500,'2015outdoor'!E:F,2,FALSE))</f>
        <v/>
      </c>
    </row>
    <row r="501" spans="1:9" ht="15.75" thickBot="1" x14ac:dyDescent="0.3">
      <c r="A501" s="1" t="s">
        <v>951</v>
      </c>
      <c r="B501" s="1" t="s">
        <v>1013</v>
      </c>
      <c r="C501" s="1" t="s">
        <v>1006</v>
      </c>
      <c r="D501" s="1" t="s">
        <v>1052</v>
      </c>
      <c r="E501" s="3" t="s">
        <v>952</v>
      </c>
      <c r="F501" s="3" t="s">
        <v>7</v>
      </c>
      <c r="G501" s="8" t="s">
        <v>953</v>
      </c>
      <c r="H501" s="9" t="s">
        <v>5</v>
      </c>
      <c r="I501" s="1" t="str">
        <f>+IF(ISNA(VLOOKUP(E501,'2015outdoor'!E:F,2,FALSE)),"",VLOOKUP(E501,'2015outdoor'!E:F,2,FALSE))</f>
        <v/>
      </c>
    </row>
    <row r="502" spans="1:9" ht="15.75" thickBot="1" x14ac:dyDescent="0.3">
      <c r="A502" s="1" t="s">
        <v>66</v>
      </c>
      <c r="B502" s="1" t="s">
        <v>1013</v>
      </c>
      <c r="C502" s="1" t="s">
        <v>1006</v>
      </c>
      <c r="D502" s="1" t="s">
        <v>1021</v>
      </c>
      <c r="E502" s="3" t="s">
        <v>67</v>
      </c>
      <c r="F502" s="3" t="s">
        <v>7</v>
      </c>
      <c r="G502" s="12">
        <v>15</v>
      </c>
      <c r="H502" s="9" t="s">
        <v>5</v>
      </c>
      <c r="I502" s="1" t="str">
        <f>+IF(ISNA(VLOOKUP(E502,'2015outdoor'!E:F,2,FALSE)),"",VLOOKUP(E502,'2015outdoor'!E:F,2,FALSE))</f>
        <v/>
      </c>
    </row>
    <row r="503" spans="1:9" ht="15.75" thickBot="1" x14ac:dyDescent="0.3">
      <c r="A503" s="1" t="s">
        <v>141</v>
      </c>
      <c r="B503" s="1" t="s">
        <v>1013</v>
      </c>
      <c r="C503" s="1" t="s">
        <v>1006</v>
      </c>
      <c r="D503" s="1" t="s">
        <v>1022</v>
      </c>
      <c r="E503" s="3" t="s">
        <v>67</v>
      </c>
      <c r="F503" s="3" t="s">
        <v>7</v>
      </c>
      <c r="G503" s="12">
        <v>30</v>
      </c>
      <c r="H503" s="9" t="s">
        <v>5</v>
      </c>
      <c r="I503" s="1" t="str">
        <f>+IF(ISNA(VLOOKUP(E503,'2015outdoor'!E:F,2,FALSE)),"",VLOOKUP(E503,'2015outdoor'!E:F,2,FALSE))</f>
        <v/>
      </c>
    </row>
    <row r="504" spans="1:9" ht="15.75" thickBot="1" x14ac:dyDescent="0.3">
      <c r="A504" s="1" t="s">
        <v>685</v>
      </c>
      <c r="B504" s="1" t="s">
        <v>1013</v>
      </c>
      <c r="C504" s="1" t="s">
        <v>1006</v>
      </c>
      <c r="D504" s="1" t="s">
        <v>1045</v>
      </c>
      <c r="E504" s="3" t="s">
        <v>686</v>
      </c>
      <c r="F504" s="3" t="s">
        <v>7</v>
      </c>
      <c r="G504" s="8" t="s">
        <v>687</v>
      </c>
      <c r="H504" s="9" t="s">
        <v>5</v>
      </c>
      <c r="I504" s="1" t="str">
        <f>+IF(ISNA(VLOOKUP(E504,'2015outdoor'!E:F,2,FALSE)),"",VLOOKUP(E504,'2015outdoor'!E:F,2,FALSE))</f>
        <v/>
      </c>
    </row>
    <row r="505" spans="1:9" ht="15.75" thickBot="1" x14ac:dyDescent="0.3">
      <c r="A505" s="1" t="s">
        <v>66</v>
      </c>
      <c r="B505" s="1" t="s">
        <v>1013</v>
      </c>
      <c r="C505" s="1" t="s">
        <v>1006</v>
      </c>
      <c r="D505" s="1" t="s">
        <v>1021</v>
      </c>
      <c r="E505" s="3" t="s">
        <v>70</v>
      </c>
      <c r="F505" s="3" t="s">
        <v>7</v>
      </c>
      <c r="G505" s="12">
        <v>13.72</v>
      </c>
      <c r="H505" s="9" t="s">
        <v>5</v>
      </c>
      <c r="I505" s="1" t="str">
        <f>+IF(ISNA(VLOOKUP(E505,'2015outdoor'!E:F,2,FALSE)),"",VLOOKUP(E505,'2015outdoor'!E:F,2,FALSE))</f>
        <v/>
      </c>
    </row>
    <row r="506" spans="1:9" ht="15.75" thickBot="1" x14ac:dyDescent="0.3">
      <c r="A506" s="1" t="s">
        <v>734</v>
      </c>
      <c r="B506" s="1" t="s">
        <v>1013</v>
      </c>
      <c r="C506" s="1" t="s">
        <v>1006</v>
      </c>
      <c r="D506" s="1" t="s">
        <v>1046</v>
      </c>
      <c r="E506" s="3" t="s">
        <v>70</v>
      </c>
      <c r="F506" s="3" t="s">
        <v>7</v>
      </c>
      <c r="G506" s="8" t="s">
        <v>727</v>
      </c>
      <c r="H506" s="9" t="s">
        <v>5</v>
      </c>
      <c r="I506" s="1" t="str">
        <f>+IF(ISNA(VLOOKUP(E506,'2015outdoor'!E:F,2,FALSE)),"",VLOOKUP(E506,'2015outdoor'!E:F,2,FALSE))</f>
        <v/>
      </c>
    </row>
    <row r="507" spans="1:9" ht="15.75" thickBot="1" x14ac:dyDescent="0.3">
      <c r="A507" s="1" t="s">
        <v>773</v>
      </c>
      <c r="B507" s="1" t="s">
        <v>1013</v>
      </c>
      <c r="C507" s="1" t="s">
        <v>1006</v>
      </c>
      <c r="D507" s="1" t="s">
        <v>1047</v>
      </c>
      <c r="E507" s="3" t="s">
        <v>70</v>
      </c>
      <c r="F507" s="3" t="s">
        <v>7</v>
      </c>
      <c r="G507" s="8" t="s">
        <v>774</v>
      </c>
      <c r="H507" s="9" t="s">
        <v>5</v>
      </c>
      <c r="I507" s="1" t="str">
        <f>+IF(ISNA(VLOOKUP(E507,'2015outdoor'!E:F,2,FALSE)),"",VLOOKUP(E507,'2015outdoor'!E:F,2,FALSE))</f>
        <v/>
      </c>
    </row>
    <row r="508" spans="1:9" ht="15.75" thickBot="1" x14ac:dyDescent="0.3">
      <c r="A508" s="1" t="s">
        <v>951</v>
      </c>
      <c r="B508" s="1" t="s">
        <v>1013</v>
      </c>
      <c r="C508" s="1" t="s">
        <v>1006</v>
      </c>
      <c r="D508" s="1" t="s">
        <v>1052</v>
      </c>
      <c r="E508" s="3" t="s">
        <v>70</v>
      </c>
      <c r="F508" s="3" t="s">
        <v>7</v>
      </c>
      <c r="G508" s="8" t="s">
        <v>895</v>
      </c>
      <c r="H508" s="9" t="s">
        <v>5</v>
      </c>
      <c r="I508" s="1" t="str">
        <f>+IF(ISNA(VLOOKUP(E508,'2015outdoor'!E:F,2,FALSE)),"",VLOOKUP(E508,'2015outdoor'!E:F,2,FALSE))</f>
        <v/>
      </c>
    </row>
    <row r="509" spans="1:9" ht="15.75" thickBot="1" x14ac:dyDescent="0.3">
      <c r="A509" s="1" t="s">
        <v>570</v>
      </c>
      <c r="B509" s="1" t="s">
        <v>1013</v>
      </c>
      <c r="C509" s="1" t="s">
        <v>1006</v>
      </c>
      <c r="D509" s="1" t="s">
        <v>1042</v>
      </c>
      <c r="E509" s="3" t="s">
        <v>571</v>
      </c>
      <c r="F509" s="3" t="s">
        <v>7</v>
      </c>
      <c r="G509" s="15">
        <v>5.5555555555555552E-2</v>
      </c>
      <c r="H509" s="9" t="s">
        <v>5</v>
      </c>
      <c r="I509" s="1" t="str">
        <f>+IF(ISNA(VLOOKUP(E509,'2015outdoor'!E:F,2,FALSE)),"",VLOOKUP(E509,'2015outdoor'!E:F,2,FALSE))</f>
        <v/>
      </c>
    </row>
    <row r="510" spans="1:9" ht="15.75" thickBot="1" x14ac:dyDescent="0.3">
      <c r="A510" s="1" t="s">
        <v>585</v>
      </c>
      <c r="B510" s="1" t="s">
        <v>1013</v>
      </c>
      <c r="C510" s="1" t="s">
        <v>1006</v>
      </c>
      <c r="D510" s="1" t="s">
        <v>1043</v>
      </c>
      <c r="E510" s="3" t="s">
        <v>571</v>
      </c>
      <c r="F510" s="3" t="s">
        <v>7</v>
      </c>
      <c r="G510" s="15" t="s">
        <v>17</v>
      </c>
      <c r="H510" s="9" t="s">
        <v>5</v>
      </c>
      <c r="I510" s="1" t="str">
        <f>+IF(ISNA(VLOOKUP(E510,'2015outdoor'!E:F,2,FALSE)),"",VLOOKUP(E510,'2015outdoor'!E:F,2,FALSE))</f>
        <v/>
      </c>
    </row>
    <row r="511" spans="1:9" ht="15.75" thickBot="1" x14ac:dyDescent="0.3">
      <c r="A511" s="1" t="s">
        <v>645</v>
      </c>
      <c r="B511" s="1" t="s">
        <v>1013</v>
      </c>
      <c r="C511" s="1" t="s">
        <v>1006</v>
      </c>
      <c r="D511" s="1" t="s">
        <v>1044</v>
      </c>
      <c r="E511" s="3" t="s">
        <v>646</v>
      </c>
      <c r="F511" s="3" t="s">
        <v>7</v>
      </c>
      <c r="G511" s="8" t="s">
        <v>621</v>
      </c>
      <c r="H511" s="9" t="s">
        <v>5</v>
      </c>
      <c r="I511" s="1" t="str">
        <f>+IF(ISNA(VLOOKUP(E511,'2015outdoor'!E:F,2,FALSE)),"",VLOOKUP(E511,'2015outdoor'!E:F,2,FALSE))</f>
        <v>Miami FL</v>
      </c>
    </row>
    <row r="512" spans="1:9" ht="15.75" thickBot="1" x14ac:dyDescent="0.3">
      <c r="A512" s="1" t="s">
        <v>685</v>
      </c>
      <c r="B512" s="1" t="s">
        <v>1013</v>
      </c>
      <c r="C512" s="1" t="s">
        <v>1006</v>
      </c>
      <c r="D512" s="1" t="s">
        <v>1045</v>
      </c>
      <c r="E512" s="3" t="s">
        <v>688</v>
      </c>
      <c r="F512" s="3" t="s">
        <v>7</v>
      </c>
      <c r="G512" s="8" t="s">
        <v>602</v>
      </c>
      <c r="H512" s="9" t="s">
        <v>5</v>
      </c>
      <c r="I512" s="1" t="str">
        <f>+IF(ISNA(VLOOKUP(E512,'2015outdoor'!E:F,2,FALSE)),"",VLOOKUP(E512,'2015outdoor'!E:F,2,FALSE))</f>
        <v/>
      </c>
    </row>
    <row r="513" spans="1:9" ht="15.75" thickBot="1" x14ac:dyDescent="0.3">
      <c r="A513" s="1" t="s">
        <v>66</v>
      </c>
      <c r="B513" s="1" t="s">
        <v>1013</v>
      </c>
      <c r="C513" s="1" t="s">
        <v>1006</v>
      </c>
      <c r="D513" s="1" t="s">
        <v>1021</v>
      </c>
      <c r="E513" s="3" t="s">
        <v>71</v>
      </c>
      <c r="F513" s="3" t="s">
        <v>7</v>
      </c>
      <c r="G513" s="12">
        <v>12.96</v>
      </c>
      <c r="H513" s="9" t="s">
        <v>5</v>
      </c>
      <c r="I513" s="1" t="str">
        <f>+IF(ISNA(VLOOKUP(E513,'2015outdoor'!E:F,2,FALSE)),"",VLOOKUP(E513,'2015outdoor'!E:F,2,FALSE))</f>
        <v>Brooklyn NY</v>
      </c>
    </row>
    <row r="514" spans="1:9" ht="15.75" thickBot="1" x14ac:dyDescent="0.3">
      <c r="A514" s="1" t="s">
        <v>141</v>
      </c>
      <c r="B514" s="1" t="s">
        <v>1013</v>
      </c>
      <c r="C514" s="1" t="s">
        <v>1006</v>
      </c>
      <c r="D514" s="1" t="s">
        <v>1022</v>
      </c>
      <c r="E514" s="3" t="s">
        <v>71</v>
      </c>
      <c r="F514" s="3" t="s">
        <v>7</v>
      </c>
      <c r="G514" s="12">
        <v>27.7</v>
      </c>
      <c r="H514" s="9" t="s">
        <v>5</v>
      </c>
      <c r="I514" s="1" t="str">
        <f>+IF(ISNA(VLOOKUP(E514,'2015outdoor'!E:F,2,FALSE)),"",VLOOKUP(E514,'2015outdoor'!E:F,2,FALSE))</f>
        <v>Brooklyn NY</v>
      </c>
    </row>
    <row r="515" spans="1:9" ht="15.75" thickBot="1" x14ac:dyDescent="0.3">
      <c r="A515" s="1" t="s">
        <v>685</v>
      </c>
      <c r="B515" s="1" t="s">
        <v>1013</v>
      </c>
      <c r="C515" s="1" t="s">
        <v>1006</v>
      </c>
      <c r="D515" s="1" t="s">
        <v>1045</v>
      </c>
      <c r="E515" s="3" t="s">
        <v>689</v>
      </c>
      <c r="F515" s="3" t="s">
        <v>7</v>
      </c>
      <c r="G515" s="8"/>
      <c r="H515" s="9" t="s">
        <v>5</v>
      </c>
      <c r="I515" s="1" t="str">
        <f>+IF(ISNA(VLOOKUP(E515,'2015outdoor'!E:F,2,FALSE)),"",VLOOKUP(E515,'2015outdoor'!E:F,2,FALSE))</f>
        <v>Chebanse IL</v>
      </c>
    </row>
    <row r="516" spans="1:9" ht="15.75" thickBot="1" x14ac:dyDescent="0.3">
      <c r="A516" s="1" t="s">
        <v>879</v>
      </c>
      <c r="B516" s="1" t="s">
        <v>1013</v>
      </c>
      <c r="C516" s="1" t="s">
        <v>1006</v>
      </c>
      <c r="D516" s="1" t="s">
        <v>1050</v>
      </c>
      <c r="E516" s="3" t="s">
        <v>689</v>
      </c>
      <c r="F516" s="3" t="s">
        <v>7</v>
      </c>
      <c r="G516" s="8"/>
      <c r="H516" s="9" t="s">
        <v>5</v>
      </c>
      <c r="I516" s="1" t="str">
        <f>+IF(ISNA(VLOOKUP(E516,'2015outdoor'!E:F,2,FALSE)),"",VLOOKUP(E516,'2015outdoor'!E:F,2,FALSE))</f>
        <v>Chebanse IL</v>
      </c>
    </row>
    <row r="517" spans="1:9" ht="15.75" thickBot="1" x14ac:dyDescent="0.3">
      <c r="A517" s="1" t="s">
        <v>997</v>
      </c>
      <c r="B517" s="1" t="s">
        <v>1013</v>
      </c>
      <c r="C517" s="1" t="s">
        <v>1006</v>
      </c>
      <c r="D517" s="1" t="s">
        <v>1055</v>
      </c>
      <c r="E517" s="3" t="s">
        <v>689</v>
      </c>
      <c r="F517" s="3" t="s">
        <v>7</v>
      </c>
      <c r="G517" s="8">
        <v>5700</v>
      </c>
      <c r="H517" s="9" t="s">
        <v>5</v>
      </c>
      <c r="I517" s="1" t="str">
        <f>+IF(ISNA(VLOOKUP(E517,'2015outdoor'!E:F,2,FALSE)),"",VLOOKUP(E517,'2015outdoor'!E:F,2,FALSE))</f>
        <v>Chebanse IL</v>
      </c>
    </row>
    <row r="518" spans="1:9" ht="15.75" thickBot="1" x14ac:dyDescent="0.3">
      <c r="A518" s="1" t="s">
        <v>645</v>
      </c>
      <c r="B518" s="1" t="s">
        <v>1013</v>
      </c>
      <c r="C518" s="1" t="s">
        <v>1006</v>
      </c>
      <c r="D518" s="1" t="s">
        <v>1044</v>
      </c>
      <c r="E518" s="3" t="s">
        <v>647</v>
      </c>
      <c r="F518" s="3" t="s">
        <v>7</v>
      </c>
      <c r="G518" s="8" t="s">
        <v>595</v>
      </c>
      <c r="H518" s="9" t="s">
        <v>5</v>
      </c>
      <c r="I518" s="1" t="str">
        <f>+IF(ISNA(VLOOKUP(E518,'2015outdoor'!E:F,2,FALSE)),"",VLOOKUP(E518,'2015outdoor'!E:F,2,FALSE))</f>
        <v/>
      </c>
    </row>
    <row r="519" spans="1:9" ht="15.75" thickBot="1" x14ac:dyDescent="0.3">
      <c r="A519" s="1" t="s">
        <v>434</v>
      </c>
      <c r="B519" s="1" t="s">
        <v>1013</v>
      </c>
      <c r="C519" s="1" t="s">
        <v>1006</v>
      </c>
      <c r="D519" s="1" t="s">
        <v>1036</v>
      </c>
      <c r="E519" s="3" t="s">
        <v>436</v>
      </c>
      <c r="F519" s="3" t="s">
        <v>7</v>
      </c>
      <c r="G519" s="13">
        <v>1.9791666666666666E-2</v>
      </c>
      <c r="H519" s="9" t="s">
        <v>5</v>
      </c>
      <c r="I519" s="1" t="str">
        <f>+IF(ISNA(VLOOKUP(E519,'2015outdoor'!E:F,2,FALSE)),"",VLOOKUP(E519,'2015outdoor'!E:F,2,FALSE))</f>
        <v/>
      </c>
    </row>
    <row r="520" spans="1:9" ht="15.75" thickBot="1" x14ac:dyDescent="0.3">
      <c r="A520" s="1" t="s">
        <v>570</v>
      </c>
      <c r="B520" s="1" t="s">
        <v>1013</v>
      </c>
      <c r="C520" s="1" t="s">
        <v>1006</v>
      </c>
      <c r="D520" s="1" t="s">
        <v>1042</v>
      </c>
      <c r="E520" s="3" t="s">
        <v>436</v>
      </c>
      <c r="F520" s="3" t="s">
        <v>7</v>
      </c>
      <c r="G520" s="15" t="s">
        <v>17</v>
      </c>
      <c r="H520" s="9" t="s">
        <v>5</v>
      </c>
      <c r="I520" s="1" t="str">
        <f>+IF(ISNA(VLOOKUP(E520,'2015outdoor'!E:F,2,FALSE)),"",VLOOKUP(E520,'2015outdoor'!E:F,2,FALSE))</f>
        <v/>
      </c>
    </row>
    <row r="521" spans="1:9" ht="15.75" thickBot="1" x14ac:dyDescent="0.3">
      <c r="A521" s="1" t="s">
        <v>585</v>
      </c>
      <c r="B521" s="1" t="s">
        <v>1013</v>
      </c>
      <c r="C521" s="1" t="s">
        <v>1006</v>
      </c>
      <c r="D521" s="1" t="s">
        <v>1043</v>
      </c>
      <c r="E521" s="3" t="s">
        <v>436</v>
      </c>
      <c r="F521" s="3" t="s">
        <v>7</v>
      </c>
      <c r="G521" s="15" t="s">
        <v>17</v>
      </c>
      <c r="H521" s="9" t="s">
        <v>5</v>
      </c>
      <c r="I521" s="1" t="str">
        <f>+IF(ISNA(VLOOKUP(E521,'2015outdoor'!E:F,2,FALSE)),"",VLOOKUP(E521,'2015outdoor'!E:F,2,FALSE))</f>
        <v/>
      </c>
    </row>
    <row r="522" spans="1:9" ht="15.75" thickBot="1" x14ac:dyDescent="0.3">
      <c r="A522" s="1" t="s">
        <v>645</v>
      </c>
      <c r="B522" s="1" t="s">
        <v>1013</v>
      </c>
      <c r="C522" s="1" t="s">
        <v>1006</v>
      </c>
      <c r="D522" s="1" t="s">
        <v>1044</v>
      </c>
      <c r="E522" s="3" t="s">
        <v>436</v>
      </c>
      <c r="F522" s="3" t="s">
        <v>7</v>
      </c>
      <c r="G522" s="8" t="s">
        <v>605</v>
      </c>
      <c r="H522" s="9" t="s">
        <v>5</v>
      </c>
      <c r="I522" s="1" t="str">
        <f>+IF(ISNA(VLOOKUP(E522,'2015outdoor'!E:F,2,FALSE)),"",VLOOKUP(E522,'2015outdoor'!E:F,2,FALSE))</f>
        <v/>
      </c>
    </row>
    <row r="523" spans="1:9" ht="15.75" thickBot="1" x14ac:dyDescent="0.3">
      <c r="A523" s="1" t="s">
        <v>184</v>
      </c>
      <c r="B523" s="1" t="s">
        <v>1013</v>
      </c>
      <c r="C523" s="1" t="s">
        <v>1006</v>
      </c>
      <c r="D523" s="1" t="s">
        <v>1023</v>
      </c>
      <c r="E523" s="3" t="s">
        <v>186</v>
      </c>
      <c r="F523" s="3" t="s">
        <v>7</v>
      </c>
      <c r="G523" s="13">
        <v>7.7546296296296304E-4</v>
      </c>
      <c r="H523" s="9" t="s">
        <v>5</v>
      </c>
      <c r="I523" s="1" t="str">
        <f>+IF(ISNA(VLOOKUP(E523,'2015outdoor'!E:F,2,FALSE)),"",VLOOKUP(E523,'2015outdoor'!E:F,2,FALSE))</f>
        <v/>
      </c>
    </row>
    <row r="524" spans="1:9" ht="15.75" thickBot="1" x14ac:dyDescent="0.3">
      <c r="A524" s="1" t="s">
        <v>434</v>
      </c>
      <c r="B524" s="1" t="s">
        <v>1013</v>
      </c>
      <c r="C524" s="1" t="s">
        <v>1006</v>
      </c>
      <c r="D524" s="1" t="s">
        <v>1036</v>
      </c>
      <c r="E524" s="3" t="s">
        <v>437</v>
      </c>
      <c r="F524" s="3" t="s">
        <v>7</v>
      </c>
      <c r="G524" s="13">
        <v>2.361111111111111E-2</v>
      </c>
      <c r="H524" s="9" t="s">
        <v>5</v>
      </c>
      <c r="I524" s="1" t="str">
        <f>+IF(ISNA(VLOOKUP(E524,'2015outdoor'!E:F,2,FALSE)),"",VLOOKUP(E524,'2015outdoor'!E:F,2,FALSE))</f>
        <v/>
      </c>
    </row>
    <row r="525" spans="1:9" ht="15.75" thickBot="1" x14ac:dyDescent="0.3">
      <c r="A525" s="1" t="s">
        <v>570</v>
      </c>
      <c r="B525" s="1" t="s">
        <v>1013</v>
      </c>
      <c r="C525" s="1" t="s">
        <v>1006</v>
      </c>
      <c r="D525" s="1" t="s">
        <v>1042</v>
      </c>
      <c r="E525" s="3" t="s">
        <v>437</v>
      </c>
      <c r="F525" s="3" t="s">
        <v>7</v>
      </c>
      <c r="G525" s="15">
        <v>4.9999999999999996E-2</v>
      </c>
      <c r="H525" s="9" t="s">
        <v>5</v>
      </c>
      <c r="I525" s="1" t="str">
        <f>+IF(ISNA(VLOOKUP(E525,'2015outdoor'!E:F,2,FALSE)),"",VLOOKUP(E525,'2015outdoor'!E:F,2,FALSE))</f>
        <v/>
      </c>
    </row>
    <row r="526" spans="1:9" ht="15.75" thickBot="1" x14ac:dyDescent="0.3">
      <c r="A526" s="1" t="s">
        <v>434</v>
      </c>
      <c r="B526" s="1" t="s">
        <v>1013</v>
      </c>
      <c r="C526" s="1" t="s">
        <v>1006</v>
      </c>
      <c r="D526" s="1" t="s">
        <v>1036</v>
      </c>
      <c r="E526" s="3" t="s">
        <v>435</v>
      </c>
      <c r="F526" s="3" t="s">
        <v>7</v>
      </c>
      <c r="G526" s="13">
        <v>2.0833333333333332E-2</v>
      </c>
      <c r="H526" s="9" t="s">
        <v>5</v>
      </c>
      <c r="I526" s="1" t="str">
        <f>+IF(ISNA(VLOOKUP(E526,'2015outdoor'!E:F,2,FALSE)),"",VLOOKUP(E526,'2015outdoor'!E:F,2,FALSE))</f>
        <v/>
      </c>
    </row>
    <row r="527" spans="1:9" ht="15.75" thickBot="1" x14ac:dyDescent="0.3">
      <c r="A527" s="1" t="s">
        <v>570</v>
      </c>
      <c r="B527" s="1" t="s">
        <v>1013</v>
      </c>
      <c r="C527" s="1" t="s">
        <v>1006</v>
      </c>
      <c r="D527" s="1" t="s">
        <v>1042</v>
      </c>
      <c r="E527" s="3" t="s">
        <v>435</v>
      </c>
      <c r="F527" s="3" t="s">
        <v>7</v>
      </c>
      <c r="G527" s="15">
        <v>4.8611111111111112E-2</v>
      </c>
      <c r="H527" s="9" t="s">
        <v>5</v>
      </c>
      <c r="I527" s="1" t="str">
        <f>+IF(ISNA(VLOOKUP(E527,'2015outdoor'!E:F,2,FALSE)),"",VLOOKUP(E527,'2015outdoor'!E:F,2,FALSE))</f>
        <v/>
      </c>
    </row>
    <row r="528" spans="1:9" ht="15.75" thickBot="1" x14ac:dyDescent="0.3">
      <c r="A528" s="1" t="s">
        <v>585</v>
      </c>
      <c r="B528" s="1" t="s">
        <v>1013</v>
      </c>
      <c r="C528" s="1" t="s">
        <v>1006</v>
      </c>
      <c r="D528" s="1" t="s">
        <v>1043</v>
      </c>
      <c r="E528" s="3" t="s">
        <v>435</v>
      </c>
      <c r="F528" s="3" t="s">
        <v>7</v>
      </c>
      <c r="G528" s="15">
        <v>9.7222222222222224E-2</v>
      </c>
      <c r="H528" s="9" t="s">
        <v>5</v>
      </c>
      <c r="I528" s="1" t="str">
        <f>+IF(ISNA(VLOOKUP(E528,'2015outdoor'!E:F,2,FALSE)),"",VLOOKUP(E528,'2015outdoor'!E:F,2,FALSE))</f>
        <v/>
      </c>
    </row>
    <row r="529" spans="1:9" ht="15.75" thickBot="1" x14ac:dyDescent="0.3">
      <c r="A529" s="1" t="s">
        <v>434</v>
      </c>
      <c r="B529" s="1" t="s">
        <v>1013</v>
      </c>
      <c r="C529" s="1" t="s">
        <v>1006</v>
      </c>
      <c r="D529" s="1" t="s">
        <v>1036</v>
      </c>
      <c r="E529" s="3" t="s">
        <v>438</v>
      </c>
      <c r="F529" s="3" t="s">
        <v>7</v>
      </c>
      <c r="G529" s="13">
        <v>2.0787037037037038E-2</v>
      </c>
      <c r="H529" s="9" t="s">
        <v>5</v>
      </c>
      <c r="I529" s="1" t="str">
        <f>+IF(ISNA(VLOOKUP(E529,'2015outdoor'!E:F,2,FALSE)),"",VLOOKUP(E529,'2015outdoor'!E:F,2,FALSE))</f>
        <v/>
      </c>
    </row>
    <row r="530" spans="1:9" ht="15.75" thickBot="1" x14ac:dyDescent="0.3">
      <c r="A530" s="1" t="s">
        <v>570</v>
      </c>
      <c r="B530" s="1" t="s">
        <v>1013</v>
      </c>
      <c r="C530" s="1" t="s">
        <v>1006</v>
      </c>
      <c r="D530" s="1" t="s">
        <v>1042</v>
      </c>
      <c r="E530" s="3" t="s">
        <v>438</v>
      </c>
      <c r="F530" s="3" t="s">
        <v>7</v>
      </c>
      <c r="G530" s="15">
        <v>4.3750000000000004E-2</v>
      </c>
      <c r="H530" s="9" t="s">
        <v>5</v>
      </c>
      <c r="I530" s="1" t="str">
        <f>+IF(ISNA(VLOOKUP(E530,'2015outdoor'!E:F,2,FALSE)),"",VLOOKUP(E530,'2015outdoor'!E:F,2,FALSE))</f>
        <v/>
      </c>
    </row>
    <row r="531" spans="1:9" ht="15.75" thickBot="1" x14ac:dyDescent="0.3">
      <c r="A531" s="1" t="s">
        <v>585</v>
      </c>
      <c r="B531" s="1" t="s">
        <v>1013</v>
      </c>
      <c r="C531" s="1" t="s">
        <v>1006</v>
      </c>
      <c r="D531" s="1" t="s">
        <v>1043</v>
      </c>
      <c r="E531" s="3" t="s">
        <v>438</v>
      </c>
      <c r="F531" s="3" t="s">
        <v>7</v>
      </c>
      <c r="G531" s="15">
        <v>8.8888888888888892E-2</v>
      </c>
      <c r="H531" s="9" t="s">
        <v>5</v>
      </c>
      <c r="I531" s="1" t="str">
        <f>+IF(ISNA(VLOOKUP(E531,'2015outdoor'!E:F,2,FALSE)),"",VLOOKUP(E531,'2015outdoor'!E:F,2,FALSE))</f>
        <v/>
      </c>
    </row>
    <row r="532" spans="1:9" ht="15.75" thickBot="1" x14ac:dyDescent="0.3">
      <c r="A532" s="1" t="s">
        <v>66</v>
      </c>
      <c r="B532" s="1" t="s">
        <v>1013</v>
      </c>
      <c r="C532" s="1" t="s">
        <v>1006</v>
      </c>
      <c r="D532" s="1" t="s">
        <v>1021</v>
      </c>
      <c r="E532" s="3" t="s">
        <v>69</v>
      </c>
      <c r="F532" s="3" t="s">
        <v>7</v>
      </c>
      <c r="G532" s="12">
        <v>18.600000000000001</v>
      </c>
      <c r="H532" s="9" t="s">
        <v>5</v>
      </c>
      <c r="I532" s="1" t="str">
        <f>+IF(ISNA(VLOOKUP(E532,'2015outdoor'!E:F,2,FALSE)),"",VLOOKUP(E532,'2015outdoor'!E:F,2,FALSE))</f>
        <v/>
      </c>
    </row>
    <row r="533" spans="1:9" ht="15.75" thickBot="1" x14ac:dyDescent="0.3">
      <c r="A533" s="1" t="s">
        <v>141</v>
      </c>
      <c r="B533" s="1" t="s">
        <v>1013</v>
      </c>
      <c r="C533" s="1" t="s">
        <v>1006</v>
      </c>
      <c r="D533" s="1" t="s">
        <v>1022</v>
      </c>
      <c r="E533" s="3" t="s">
        <v>69</v>
      </c>
      <c r="F533" s="3" t="s">
        <v>7</v>
      </c>
      <c r="G533" s="12">
        <v>34.15</v>
      </c>
      <c r="H533" s="9" t="s">
        <v>5</v>
      </c>
      <c r="I533" s="1" t="str">
        <f>+IF(ISNA(VLOOKUP(E533,'2015outdoor'!E:F,2,FALSE)),"",VLOOKUP(E533,'2015outdoor'!E:F,2,FALSE))</f>
        <v/>
      </c>
    </row>
    <row r="534" spans="1:9" ht="15.75" thickBot="1" x14ac:dyDescent="0.3">
      <c r="A534" s="1" t="s">
        <v>184</v>
      </c>
      <c r="B534" s="1" t="s">
        <v>1013</v>
      </c>
      <c r="C534" s="1" t="s">
        <v>1006</v>
      </c>
      <c r="D534" s="1" t="s">
        <v>1023</v>
      </c>
      <c r="E534" s="3" t="s">
        <v>69</v>
      </c>
      <c r="F534" s="3" t="s">
        <v>7</v>
      </c>
      <c r="G534" s="13">
        <v>9.4907407407407408E-4</v>
      </c>
      <c r="H534" s="9" t="s">
        <v>5</v>
      </c>
      <c r="I534" s="1" t="str">
        <f>+IF(ISNA(VLOOKUP(E534,'2015outdoor'!E:F,2,FALSE)),"",VLOOKUP(E534,'2015outdoor'!E:F,2,FALSE))</f>
        <v/>
      </c>
    </row>
    <row r="535" spans="1:9" ht="15.75" thickBot="1" x14ac:dyDescent="0.3">
      <c r="A535" s="1" t="s">
        <v>278</v>
      </c>
      <c r="B535" s="1" t="s">
        <v>1013</v>
      </c>
      <c r="C535" s="1" t="s">
        <v>1006</v>
      </c>
      <c r="D535" s="1" t="s">
        <v>1025</v>
      </c>
      <c r="E535" s="3" t="s">
        <v>281</v>
      </c>
      <c r="F535" s="3" t="s">
        <v>7</v>
      </c>
      <c r="G535" s="13">
        <v>5.1504629629629635E-3</v>
      </c>
      <c r="H535" s="9" t="s">
        <v>5</v>
      </c>
      <c r="I535" s="1" t="str">
        <f>+IF(ISNA(VLOOKUP(E535,'2015outdoor'!E:F,2,FALSE)),"",VLOOKUP(E535,'2015outdoor'!E:F,2,FALSE))</f>
        <v>Accokeek MD</v>
      </c>
    </row>
    <row r="536" spans="1:9" ht="15.75" thickBot="1" x14ac:dyDescent="0.3">
      <c r="A536" s="1" t="s">
        <v>405</v>
      </c>
      <c r="B536" s="1" t="s">
        <v>1013</v>
      </c>
      <c r="C536" s="1" t="s">
        <v>1006</v>
      </c>
      <c r="D536" s="1" t="s">
        <v>1034</v>
      </c>
      <c r="E536" s="3" t="s">
        <v>281</v>
      </c>
      <c r="F536" s="3" t="s">
        <v>7</v>
      </c>
      <c r="G536" s="13">
        <v>7.1180555555555554E-3</v>
      </c>
      <c r="H536" s="9" t="s">
        <v>5</v>
      </c>
      <c r="I536" s="1" t="str">
        <f>+IF(ISNA(VLOOKUP(E536,'2015outdoor'!E:F,2,FALSE)),"",VLOOKUP(E536,'2015outdoor'!E:F,2,FALSE))</f>
        <v>Accokeek MD</v>
      </c>
    </row>
    <row r="537" spans="1:9" ht="15.75" thickBot="1" x14ac:dyDescent="0.3">
      <c r="A537" s="1" t="s">
        <v>387</v>
      </c>
      <c r="B537" s="1" t="s">
        <v>1013</v>
      </c>
      <c r="C537" s="1" t="s">
        <v>1006</v>
      </c>
      <c r="D537" s="1" t="s">
        <v>1032</v>
      </c>
      <c r="E537" s="3" t="s">
        <v>388</v>
      </c>
      <c r="F537" s="3" t="s">
        <v>7</v>
      </c>
      <c r="G537" s="12">
        <v>47</v>
      </c>
      <c r="H537" s="9" t="s">
        <v>5</v>
      </c>
      <c r="I537" s="1" t="str">
        <f>+IF(ISNA(VLOOKUP(E537,'2015outdoor'!E:F,2,FALSE)),"",VLOOKUP(E537,'2015outdoor'!E:F,2,FALSE))</f>
        <v>New York NY</v>
      </c>
    </row>
    <row r="538" spans="1:9" ht="15.75" thickBot="1" x14ac:dyDescent="0.3">
      <c r="A538" s="1" t="s">
        <v>773</v>
      </c>
      <c r="B538" s="1" t="s">
        <v>1013</v>
      </c>
      <c r="C538" s="1" t="s">
        <v>1006</v>
      </c>
      <c r="D538" s="1" t="s">
        <v>1047</v>
      </c>
      <c r="E538" s="3" t="s">
        <v>388</v>
      </c>
      <c r="F538" s="3" t="s">
        <v>7</v>
      </c>
      <c r="G538" s="8" t="s">
        <v>775</v>
      </c>
      <c r="H538" s="9" t="s">
        <v>5</v>
      </c>
      <c r="I538" s="1" t="str">
        <f>+IF(ISNA(VLOOKUP(E538,'2015outdoor'!E:F,2,FALSE)),"",VLOOKUP(E538,'2015outdoor'!E:F,2,FALSE))</f>
        <v>New York NY</v>
      </c>
    </row>
    <row r="539" spans="1:9" ht="15.75" thickBot="1" x14ac:dyDescent="0.3">
      <c r="A539" s="1" t="s">
        <v>230</v>
      </c>
      <c r="B539" s="1" t="s">
        <v>1013</v>
      </c>
      <c r="C539" s="1" t="s">
        <v>1006</v>
      </c>
      <c r="D539" s="1" t="s">
        <v>1024</v>
      </c>
      <c r="E539" s="3" t="s">
        <v>231</v>
      </c>
      <c r="F539" s="3" t="s">
        <v>7</v>
      </c>
      <c r="G539" s="13">
        <v>1.8299768518518517E-3</v>
      </c>
      <c r="H539" s="9" t="s">
        <v>5</v>
      </c>
      <c r="I539" s="1" t="str">
        <f>+IF(ISNA(VLOOKUP(E539,'2015outdoor'!E:F,2,FALSE)),"",VLOOKUP(E539,'2015outdoor'!E:F,2,FALSE))</f>
        <v/>
      </c>
    </row>
    <row r="540" spans="1:9" ht="15.75" thickBot="1" x14ac:dyDescent="0.3">
      <c r="A540" s="1" t="s">
        <v>278</v>
      </c>
      <c r="B540" s="1" t="s">
        <v>1013</v>
      </c>
      <c r="C540" s="1" t="s">
        <v>1006</v>
      </c>
      <c r="D540" s="1" t="s">
        <v>1025</v>
      </c>
      <c r="E540" s="3" t="s">
        <v>231</v>
      </c>
      <c r="F540" s="3" t="s">
        <v>7</v>
      </c>
      <c r="G540" s="13">
        <v>3.820138888888889E-3</v>
      </c>
      <c r="H540" s="9" t="s">
        <v>5</v>
      </c>
      <c r="I540" s="1" t="str">
        <f>+IF(ISNA(VLOOKUP(E540,'2015outdoor'!E:F,2,FALSE)),"",VLOOKUP(E540,'2015outdoor'!E:F,2,FALSE))</f>
        <v/>
      </c>
    </row>
    <row r="541" spans="1:9" ht="15.75" thickBot="1" x14ac:dyDescent="0.3">
      <c r="A541" s="1" t="s">
        <v>315</v>
      </c>
      <c r="B541" s="1" t="s">
        <v>1013</v>
      </c>
      <c r="C541" s="1" t="s">
        <v>1006</v>
      </c>
      <c r="D541" s="1" t="s">
        <v>1026</v>
      </c>
      <c r="E541" s="3" t="s">
        <v>231</v>
      </c>
      <c r="F541" s="3" t="s">
        <v>7</v>
      </c>
      <c r="G541" s="14">
        <v>1.3720254629629629E-2</v>
      </c>
      <c r="H541" s="9" t="s">
        <v>5</v>
      </c>
      <c r="I541" s="1" t="str">
        <f>+IF(ISNA(VLOOKUP(E541,'2015outdoor'!E:F,2,FALSE)),"",VLOOKUP(E541,'2015outdoor'!E:F,2,FALSE))</f>
        <v/>
      </c>
    </row>
    <row r="542" spans="1:9" ht="15.75" thickBot="1" x14ac:dyDescent="0.3">
      <c r="A542" s="1" t="s">
        <v>335</v>
      </c>
      <c r="B542" s="1" t="s">
        <v>1013</v>
      </c>
      <c r="C542" s="1" t="s">
        <v>1006</v>
      </c>
      <c r="D542" s="1" t="s">
        <v>1027</v>
      </c>
      <c r="E542" s="3" t="s">
        <v>231</v>
      </c>
      <c r="F542" s="3" t="s">
        <v>7</v>
      </c>
      <c r="G542" s="15">
        <v>3.0624999999999999E-2</v>
      </c>
      <c r="H542" s="9" t="s">
        <v>5</v>
      </c>
      <c r="I542" s="1" t="str">
        <f>+IF(ISNA(VLOOKUP(E542,'2015outdoor'!E:F,2,FALSE)),"",VLOOKUP(E542,'2015outdoor'!E:F,2,FALSE))</f>
        <v/>
      </c>
    </row>
    <row r="543" spans="1:9" ht="15.75" thickBot="1" x14ac:dyDescent="0.3">
      <c r="A543" s="1" t="s">
        <v>405</v>
      </c>
      <c r="B543" s="1" t="s">
        <v>1013</v>
      </c>
      <c r="C543" s="1" t="s">
        <v>1006</v>
      </c>
      <c r="D543" s="1" t="s">
        <v>1034</v>
      </c>
      <c r="E543" s="3" t="s">
        <v>231</v>
      </c>
      <c r="F543" s="3" t="s">
        <v>7</v>
      </c>
      <c r="G543" s="13">
        <v>5.8655092592592587E-3</v>
      </c>
      <c r="H543" s="9" t="s">
        <v>5</v>
      </c>
      <c r="I543" s="1" t="str">
        <f>+IF(ISNA(VLOOKUP(E543,'2015outdoor'!E:F,2,FALSE)),"",VLOOKUP(E543,'2015outdoor'!E:F,2,FALSE))</f>
        <v/>
      </c>
    </row>
    <row r="544" spans="1:9" ht="15.75" thickBot="1" x14ac:dyDescent="0.3">
      <c r="A544" s="1" t="s">
        <v>997</v>
      </c>
      <c r="B544" s="1" t="s">
        <v>1013</v>
      </c>
      <c r="C544" s="1" t="s">
        <v>1006</v>
      </c>
      <c r="D544" s="1" t="s">
        <v>1055</v>
      </c>
      <c r="E544" s="3" t="s">
        <v>998</v>
      </c>
      <c r="F544" s="3" t="s">
        <v>7</v>
      </c>
      <c r="G544" s="8"/>
      <c r="H544" s="9" t="s">
        <v>5</v>
      </c>
      <c r="I544" s="1" t="str">
        <f>+IF(ISNA(VLOOKUP(E544,'2015outdoor'!E:F,2,FALSE)),"",VLOOKUP(E544,'2015outdoor'!E:F,2,FALSE))</f>
        <v/>
      </c>
    </row>
    <row r="545" spans="1:9" ht="15.75" thickBot="1" x14ac:dyDescent="0.3">
      <c r="A545" s="1" t="s">
        <v>278</v>
      </c>
      <c r="B545" s="1" t="s">
        <v>1013</v>
      </c>
      <c r="C545" s="1" t="s">
        <v>1006</v>
      </c>
      <c r="D545" s="1" t="s">
        <v>1025</v>
      </c>
      <c r="E545" s="3" t="s">
        <v>279</v>
      </c>
      <c r="F545" s="3" t="s">
        <v>7</v>
      </c>
      <c r="G545" s="13">
        <v>4.1666666666666666E-3</v>
      </c>
      <c r="H545" s="9" t="s">
        <v>5</v>
      </c>
      <c r="I545" s="1" t="str">
        <f>+IF(ISNA(VLOOKUP(E545,'2015outdoor'!E:F,2,FALSE)),"",VLOOKUP(E545,'2015outdoor'!E:F,2,FALSE))</f>
        <v/>
      </c>
    </row>
    <row r="546" spans="1:9" ht="15.75" thickBot="1" x14ac:dyDescent="0.3">
      <c r="A546" s="1" t="s">
        <v>315</v>
      </c>
      <c r="B546" s="1" t="s">
        <v>1013</v>
      </c>
      <c r="C546" s="1" t="s">
        <v>1006</v>
      </c>
      <c r="D546" s="1" t="s">
        <v>1026</v>
      </c>
      <c r="E546" s="3" t="s">
        <v>279</v>
      </c>
      <c r="F546" s="3" t="s">
        <v>7</v>
      </c>
      <c r="G546" s="14">
        <v>1.4583333333333332E-2</v>
      </c>
      <c r="H546" s="9" t="s">
        <v>5</v>
      </c>
      <c r="I546" s="1" t="str">
        <f>+IF(ISNA(VLOOKUP(E546,'2015outdoor'!E:F,2,FALSE)),"",VLOOKUP(E546,'2015outdoor'!E:F,2,FALSE))</f>
        <v/>
      </c>
    </row>
    <row r="547" spans="1:9" ht="15.75" thickBot="1" x14ac:dyDescent="0.3">
      <c r="A547" s="16" t="s">
        <v>335</v>
      </c>
      <c r="B547" s="1" t="s">
        <v>1013</v>
      </c>
      <c r="C547" s="1" t="s">
        <v>1006</v>
      </c>
      <c r="D547" s="1" t="s">
        <v>1027</v>
      </c>
      <c r="E547" s="3" t="s">
        <v>279</v>
      </c>
      <c r="F547" s="3" t="s">
        <v>7</v>
      </c>
      <c r="G547" s="15">
        <v>3.0555555555555555E-2</v>
      </c>
      <c r="H547" s="9" t="s">
        <v>5</v>
      </c>
      <c r="I547" s="1" t="str">
        <f>+IF(ISNA(VLOOKUP(E547,'2015outdoor'!E:F,2,FALSE)),"",VLOOKUP(E547,'2015outdoor'!E:F,2,FALSE))</f>
        <v/>
      </c>
    </row>
    <row r="548" spans="1:9" ht="15.75" thickBot="1" x14ac:dyDescent="0.3">
      <c r="A548" s="1" t="s">
        <v>515</v>
      </c>
      <c r="B548" s="1" t="s">
        <v>1013</v>
      </c>
      <c r="C548" s="1" t="s">
        <v>1006</v>
      </c>
      <c r="D548" s="1" t="s">
        <v>1039</v>
      </c>
      <c r="E548" s="3" t="s">
        <v>279</v>
      </c>
      <c r="F548" s="3" t="s">
        <v>7</v>
      </c>
      <c r="G548" s="14">
        <v>2.3958333333333331E-2</v>
      </c>
      <c r="H548" s="9" t="s">
        <v>5</v>
      </c>
      <c r="I548" s="1" t="str">
        <f>+IF(ISNA(VLOOKUP(E548,'2015outdoor'!E:F,2,FALSE)),"",VLOOKUP(E548,'2015outdoor'!E:F,2,FALSE))</f>
        <v/>
      </c>
    </row>
    <row r="549" spans="1:9" ht="15.75" thickBot="1" x14ac:dyDescent="0.3">
      <c r="A549" s="1" t="s">
        <v>184</v>
      </c>
      <c r="B549" s="1" t="s">
        <v>1013</v>
      </c>
      <c r="C549" s="1" t="s">
        <v>1006</v>
      </c>
      <c r="D549" s="1" t="s">
        <v>1023</v>
      </c>
      <c r="E549" s="3" t="s">
        <v>187</v>
      </c>
      <c r="F549" s="3" t="s">
        <v>7</v>
      </c>
      <c r="G549" s="13">
        <v>8.1018518518518516E-4</v>
      </c>
      <c r="H549" s="9" t="s">
        <v>5</v>
      </c>
      <c r="I549" s="1" t="str">
        <f>+IF(ISNA(VLOOKUP(E549,'2015outdoor'!E:F,2,FALSE)),"",VLOOKUP(E549,'2015outdoor'!E:F,2,FALSE))</f>
        <v>Hickory NC</v>
      </c>
    </row>
    <row r="550" spans="1:9" ht="15.75" thickBot="1" x14ac:dyDescent="0.3">
      <c r="A550" s="1" t="s">
        <v>387</v>
      </c>
      <c r="B550" s="1" t="s">
        <v>1013</v>
      </c>
      <c r="C550" s="1" t="s">
        <v>1006</v>
      </c>
      <c r="D550" s="1" t="s">
        <v>1032</v>
      </c>
      <c r="E550" s="3" t="s">
        <v>187</v>
      </c>
      <c r="F550" s="3" t="s">
        <v>7</v>
      </c>
      <c r="G550" s="12">
        <v>54.5</v>
      </c>
      <c r="H550" s="9" t="s">
        <v>5</v>
      </c>
      <c r="I550" s="1" t="str">
        <f>+IF(ISNA(VLOOKUP(E550,'2015outdoor'!E:F,2,FALSE)),"",VLOOKUP(E550,'2015outdoor'!E:F,2,FALSE))</f>
        <v>Hickory NC</v>
      </c>
    </row>
    <row r="551" spans="1:9" ht="15.75" thickBot="1" x14ac:dyDescent="0.3">
      <c r="A551" s="1" t="s">
        <v>835</v>
      </c>
      <c r="B551" s="1" t="s">
        <v>1013</v>
      </c>
      <c r="C551" s="1" t="s">
        <v>1006</v>
      </c>
      <c r="D551" s="1" t="s">
        <v>1049</v>
      </c>
      <c r="E551" s="3" t="s">
        <v>187</v>
      </c>
      <c r="F551" s="3" t="s">
        <v>7</v>
      </c>
      <c r="G551" s="8" t="s">
        <v>838</v>
      </c>
      <c r="H551" s="9" t="s">
        <v>5</v>
      </c>
      <c r="I551" s="1" t="str">
        <f>+IF(ISNA(VLOOKUP(E551,'2015outdoor'!E:F,2,FALSE)),"",VLOOKUP(E551,'2015outdoor'!E:F,2,FALSE))</f>
        <v>Hickory NC</v>
      </c>
    </row>
    <row r="552" spans="1:9" ht="15.75" thickBot="1" x14ac:dyDescent="0.3">
      <c r="A552" s="1" t="s">
        <v>879</v>
      </c>
      <c r="B552" s="1" t="s">
        <v>1013</v>
      </c>
      <c r="C552" s="1" t="s">
        <v>1006</v>
      </c>
      <c r="D552" s="1" t="s">
        <v>1050</v>
      </c>
      <c r="E552" s="3" t="s">
        <v>187</v>
      </c>
      <c r="F552" s="3" t="s">
        <v>7</v>
      </c>
      <c r="G552" s="8" t="s">
        <v>881</v>
      </c>
      <c r="H552" s="9" t="s">
        <v>5</v>
      </c>
      <c r="I552" s="1" t="str">
        <f>+IF(ISNA(VLOOKUP(E552,'2015outdoor'!E:F,2,FALSE)),"",VLOOKUP(E552,'2015outdoor'!E:F,2,FALSE))</f>
        <v>Hickory NC</v>
      </c>
    </row>
    <row r="553" spans="1:9" ht="15.75" thickBot="1" x14ac:dyDescent="0.3">
      <c r="A553" s="1" t="s">
        <v>951</v>
      </c>
      <c r="B553" s="1" t="s">
        <v>1013</v>
      </c>
      <c r="C553" s="1" t="s">
        <v>1006</v>
      </c>
      <c r="D553" s="1" t="s">
        <v>1052</v>
      </c>
      <c r="E553" s="3" t="s">
        <v>187</v>
      </c>
      <c r="F553" s="3" t="s">
        <v>7</v>
      </c>
      <c r="G553" s="8" t="s">
        <v>958</v>
      </c>
      <c r="H553" s="9" t="s">
        <v>5</v>
      </c>
      <c r="I553" s="1" t="str">
        <f>+IF(ISNA(VLOOKUP(E553,'2015outdoor'!E:F,2,FALSE)),"",VLOOKUP(E553,'2015outdoor'!E:F,2,FALSE))</f>
        <v>Hickory NC</v>
      </c>
    </row>
    <row r="554" spans="1:9" ht="15.75" thickBot="1" x14ac:dyDescent="0.3">
      <c r="A554" s="1" t="s">
        <v>972</v>
      </c>
      <c r="B554" s="1" t="s">
        <v>1013</v>
      </c>
      <c r="C554" s="1" t="s">
        <v>1006</v>
      </c>
      <c r="D554" s="1" t="s">
        <v>1053</v>
      </c>
      <c r="E554" s="3" t="s">
        <v>187</v>
      </c>
      <c r="F554" s="3" t="s">
        <v>7</v>
      </c>
      <c r="G554" s="8">
        <v>3000</v>
      </c>
      <c r="H554" s="9" t="s">
        <v>5</v>
      </c>
      <c r="I554" s="1" t="str">
        <f>+IF(ISNA(VLOOKUP(E554,'2015outdoor'!E:F,2,FALSE)),"",VLOOKUP(E554,'2015outdoor'!E:F,2,FALSE))</f>
        <v>Hickory NC</v>
      </c>
    </row>
    <row r="555" spans="1:9" ht="15.75" thickBot="1" x14ac:dyDescent="0.3">
      <c r="A555" s="1" t="s">
        <v>997</v>
      </c>
      <c r="B555" s="1" t="s">
        <v>1013</v>
      </c>
      <c r="C555" s="1" t="s">
        <v>1006</v>
      </c>
      <c r="D555" s="1" t="s">
        <v>1055</v>
      </c>
      <c r="E555" s="3" t="s">
        <v>187</v>
      </c>
      <c r="F555" s="3" t="s">
        <v>7</v>
      </c>
      <c r="G555" s="8">
        <v>5000</v>
      </c>
      <c r="H555" s="9" t="s">
        <v>5</v>
      </c>
      <c r="I555" s="1" t="str">
        <f>+IF(ISNA(VLOOKUP(E555,'2015outdoor'!E:F,2,FALSE)),"",VLOOKUP(E555,'2015outdoor'!E:F,2,FALSE))</f>
        <v>Hickory NC</v>
      </c>
    </row>
    <row r="556" spans="1:9" ht="15.75" thickBot="1" x14ac:dyDescent="0.3">
      <c r="A556" s="1" t="s">
        <v>184</v>
      </c>
      <c r="B556" s="1" t="s">
        <v>1013</v>
      </c>
      <c r="C556" s="1" t="s">
        <v>1006</v>
      </c>
      <c r="D556" s="1" t="s">
        <v>1023</v>
      </c>
      <c r="E556" s="3" t="s">
        <v>185</v>
      </c>
      <c r="F556" s="3" t="s">
        <v>7</v>
      </c>
      <c r="G556" s="12">
        <v>59.7</v>
      </c>
      <c r="H556" s="9" t="s">
        <v>5</v>
      </c>
      <c r="I556" s="1" t="str">
        <f>+IF(ISNA(VLOOKUP(E556,'2015outdoor'!E:F,2,FALSE)),"",VLOOKUP(E556,'2015outdoor'!E:F,2,FALSE))</f>
        <v/>
      </c>
    </row>
    <row r="557" spans="1:9" ht="15.75" thickBot="1" x14ac:dyDescent="0.3">
      <c r="A557" s="1" t="s">
        <v>685</v>
      </c>
      <c r="B557" s="1" t="s">
        <v>1013</v>
      </c>
      <c r="C557" s="1" t="s">
        <v>1006</v>
      </c>
      <c r="D557" s="1" t="s">
        <v>1045</v>
      </c>
      <c r="E557" s="3" t="s">
        <v>185</v>
      </c>
      <c r="F557" s="3" t="s">
        <v>7</v>
      </c>
      <c r="G557" s="8"/>
      <c r="H557" s="9" t="s">
        <v>5</v>
      </c>
      <c r="I557" s="1" t="str">
        <f>+IF(ISNA(VLOOKUP(E557,'2015outdoor'!E:F,2,FALSE)),"",VLOOKUP(E557,'2015outdoor'!E:F,2,FALSE))</f>
        <v/>
      </c>
    </row>
    <row r="558" spans="1:9" ht="15.75" thickBot="1" x14ac:dyDescent="0.3">
      <c r="A558" s="1" t="s">
        <v>585</v>
      </c>
      <c r="B558" s="1" t="s">
        <v>1013</v>
      </c>
      <c r="C558" s="1" t="s">
        <v>1006</v>
      </c>
      <c r="D558" s="1" t="s">
        <v>1043</v>
      </c>
      <c r="E558" s="3" t="s">
        <v>586</v>
      </c>
      <c r="F558" s="3" t="s">
        <v>7</v>
      </c>
      <c r="G558" s="15">
        <v>9.375E-2</v>
      </c>
      <c r="H558" s="9" t="s">
        <v>5</v>
      </c>
      <c r="I558" s="1" t="str">
        <f>+IF(ISNA(VLOOKUP(E558,'2015outdoor'!E:F,2,FALSE)),"",VLOOKUP(E558,'2015outdoor'!E:F,2,FALSE))</f>
        <v/>
      </c>
    </row>
    <row r="559" spans="1:9" ht="15.75" thickBot="1" x14ac:dyDescent="0.3">
      <c r="A559" s="1" t="s">
        <v>800</v>
      </c>
      <c r="B559" s="1" t="s">
        <v>1013</v>
      </c>
      <c r="C559" s="1" t="s">
        <v>1006</v>
      </c>
      <c r="D559" s="1" t="s">
        <v>1048</v>
      </c>
      <c r="E559" s="3" t="s">
        <v>803</v>
      </c>
      <c r="F559" s="3" t="s">
        <v>7</v>
      </c>
      <c r="G559" s="8" t="s">
        <v>753</v>
      </c>
      <c r="H559" s="9" t="s">
        <v>5</v>
      </c>
      <c r="I559" s="1" t="str">
        <f>+IF(ISNA(VLOOKUP(E559,'2015outdoor'!E:F,2,FALSE)),"",VLOOKUP(E559,'2015outdoor'!E:F,2,FALSE))</f>
        <v>Scottsdale AZ</v>
      </c>
    </row>
    <row r="560" spans="1:9" ht="15.75" thickBot="1" x14ac:dyDescent="0.3">
      <c r="A560" s="1" t="s">
        <v>879</v>
      </c>
      <c r="B560" s="1" t="s">
        <v>1013</v>
      </c>
      <c r="C560" s="1" t="s">
        <v>1006</v>
      </c>
      <c r="D560" s="1" t="s">
        <v>1050</v>
      </c>
      <c r="E560" s="3" t="s">
        <v>803</v>
      </c>
      <c r="F560" s="3" t="s">
        <v>7</v>
      </c>
      <c r="G560" s="8" t="s">
        <v>852</v>
      </c>
      <c r="H560" s="9" t="s">
        <v>5</v>
      </c>
      <c r="I560" s="1" t="str">
        <f>+IF(ISNA(VLOOKUP(E560,'2015outdoor'!E:F,2,FALSE)),"",VLOOKUP(E560,'2015outdoor'!E:F,2,FALSE))</f>
        <v>Scottsdale AZ</v>
      </c>
    </row>
    <row r="561" spans="1:9" ht="15.75" thickBot="1" x14ac:dyDescent="0.3">
      <c r="A561" s="1" t="s">
        <v>879</v>
      </c>
      <c r="B561" s="1" t="s">
        <v>1013</v>
      </c>
      <c r="C561" s="1" t="s">
        <v>1006</v>
      </c>
      <c r="D561" s="1" t="s">
        <v>1050</v>
      </c>
      <c r="E561" s="3" t="s">
        <v>880</v>
      </c>
      <c r="F561" s="3" t="s">
        <v>7</v>
      </c>
      <c r="G561" s="8" t="s">
        <v>856</v>
      </c>
      <c r="H561" s="9" t="s">
        <v>5</v>
      </c>
      <c r="I561" s="1" t="str">
        <f>+IF(ISNA(VLOOKUP(E561,'2015outdoor'!E:F,2,FALSE)),"",VLOOKUP(E561,'2015outdoor'!E:F,2,FALSE))</f>
        <v/>
      </c>
    </row>
    <row r="562" spans="1:9" ht="15.75" thickBot="1" x14ac:dyDescent="0.3">
      <c r="A562" s="1" t="s">
        <v>805</v>
      </c>
      <c r="B562" s="1" t="s">
        <v>1014</v>
      </c>
      <c r="C562" s="1" t="s">
        <v>1006</v>
      </c>
      <c r="D562" s="1" t="s">
        <v>1048</v>
      </c>
      <c r="E562" s="3" t="s">
        <v>806</v>
      </c>
      <c r="F562" s="3" t="s">
        <v>7</v>
      </c>
      <c r="G562" s="8" t="s">
        <v>807</v>
      </c>
      <c r="H562" s="9" t="s">
        <v>5</v>
      </c>
      <c r="I562" s="1" t="str">
        <f>+IF(ISNA(VLOOKUP(E562,'2015outdoor'!E:F,2,FALSE)),"",VLOOKUP(E562,'2015outdoor'!E:F,2,FALSE))</f>
        <v/>
      </c>
    </row>
    <row r="563" spans="1:9" ht="15.75" thickBot="1" x14ac:dyDescent="0.3">
      <c r="A563" s="1" t="s">
        <v>884</v>
      </c>
      <c r="B563" s="1" t="s">
        <v>1014</v>
      </c>
      <c r="C563" s="1" t="s">
        <v>1006</v>
      </c>
      <c r="D563" s="1" t="s">
        <v>1050</v>
      </c>
      <c r="E563" s="3" t="s">
        <v>806</v>
      </c>
      <c r="F563" s="3" t="s">
        <v>7</v>
      </c>
      <c r="G563" s="8" t="s">
        <v>888</v>
      </c>
      <c r="H563" s="9" t="s">
        <v>5</v>
      </c>
      <c r="I563" s="1" t="str">
        <f>+IF(ISNA(VLOOKUP(E563,'2015outdoor'!E:F,2,FALSE)),"",VLOOKUP(E563,'2015outdoor'!E:F,2,FALSE))</f>
        <v/>
      </c>
    </row>
    <row r="564" spans="1:9" ht="15.75" thickBot="1" x14ac:dyDescent="0.3">
      <c r="A564" s="1" t="s">
        <v>190</v>
      </c>
      <c r="B564" s="1" t="s">
        <v>1014</v>
      </c>
      <c r="C564" s="1" t="s">
        <v>1006</v>
      </c>
      <c r="D564" s="1" t="s">
        <v>1023</v>
      </c>
      <c r="E564" s="3" t="s">
        <v>191</v>
      </c>
      <c r="F564" s="3" t="s">
        <v>7</v>
      </c>
      <c r="G564" s="13">
        <v>7.8703703703703705E-4</v>
      </c>
      <c r="H564" s="9" t="s">
        <v>5</v>
      </c>
      <c r="I564" s="1" t="str">
        <f>+IF(ISNA(VLOOKUP(E564,'2015outdoor'!E:F,2,FALSE)),"",VLOOKUP(E564,'2015outdoor'!E:F,2,FALSE))</f>
        <v/>
      </c>
    </row>
    <row r="565" spans="1:9" ht="15.75" thickBot="1" x14ac:dyDescent="0.3">
      <c r="A565" s="1" t="s">
        <v>233</v>
      </c>
      <c r="B565" s="1" t="s">
        <v>1014</v>
      </c>
      <c r="C565" s="1" t="s">
        <v>1006</v>
      </c>
      <c r="D565" s="1" t="s">
        <v>1024</v>
      </c>
      <c r="E565" s="3" t="s">
        <v>235</v>
      </c>
      <c r="F565" s="3" t="s">
        <v>7</v>
      </c>
      <c r="G565" s="13">
        <v>1.8225694444444444E-3</v>
      </c>
      <c r="H565" s="9" t="s">
        <v>5</v>
      </c>
      <c r="I565" s="1" t="str">
        <f>+IF(ISNA(VLOOKUP(E565,'2015outdoor'!E:F,2,FALSE)),"",VLOOKUP(E565,'2015outdoor'!E:F,2,FALSE))</f>
        <v/>
      </c>
    </row>
    <row r="566" spans="1:9" ht="15.75" thickBot="1" x14ac:dyDescent="0.3">
      <c r="A566" s="1" t="s">
        <v>284</v>
      </c>
      <c r="B566" s="1" t="s">
        <v>1014</v>
      </c>
      <c r="C566" s="1" t="s">
        <v>1006</v>
      </c>
      <c r="D566" s="1" t="s">
        <v>1025</v>
      </c>
      <c r="E566" s="3" t="s">
        <v>235</v>
      </c>
      <c r="F566" s="3" t="s">
        <v>7</v>
      </c>
      <c r="G566" s="13" t="s">
        <v>17</v>
      </c>
      <c r="H566" s="9" t="s">
        <v>5</v>
      </c>
      <c r="I566" s="1" t="str">
        <f>+IF(ISNA(VLOOKUP(E566,'2015outdoor'!E:F,2,FALSE)),"",VLOOKUP(E566,'2015outdoor'!E:F,2,FALSE))</f>
        <v/>
      </c>
    </row>
    <row r="567" spans="1:9" ht="15.75" thickBot="1" x14ac:dyDescent="0.3">
      <c r="A567" s="1" t="s">
        <v>77</v>
      </c>
      <c r="B567" s="1" t="s">
        <v>1014</v>
      </c>
      <c r="C567" s="1" t="s">
        <v>1006</v>
      </c>
      <c r="D567" s="1" t="s">
        <v>1021</v>
      </c>
      <c r="E567" s="3" t="s">
        <v>83</v>
      </c>
      <c r="F567" s="3" t="s">
        <v>7</v>
      </c>
      <c r="G567" s="12">
        <v>14.5</v>
      </c>
      <c r="H567" s="9" t="s">
        <v>5</v>
      </c>
      <c r="I567" s="1" t="str">
        <f>+IF(ISNA(VLOOKUP(E567,'2015outdoor'!E:F,2,FALSE)),"",VLOOKUP(E567,'2015outdoor'!E:F,2,FALSE))</f>
        <v/>
      </c>
    </row>
    <row r="568" spans="1:9" ht="15.75" thickBot="1" x14ac:dyDescent="0.3">
      <c r="A568" s="1" t="s">
        <v>144</v>
      </c>
      <c r="B568" s="1" t="s">
        <v>1014</v>
      </c>
      <c r="C568" s="1" t="s">
        <v>1006</v>
      </c>
      <c r="D568" s="1" t="s">
        <v>1022</v>
      </c>
      <c r="E568" s="3" t="s">
        <v>83</v>
      </c>
      <c r="F568" s="3" t="s">
        <v>7</v>
      </c>
      <c r="G568" s="12">
        <v>32.5</v>
      </c>
      <c r="H568" s="9" t="s">
        <v>5</v>
      </c>
      <c r="I568" s="1" t="str">
        <f>+IF(ISNA(VLOOKUP(E568,'2015outdoor'!E:F,2,FALSE)),"",VLOOKUP(E568,'2015outdoor'!E:F,2,FALSE))</f>
        <v/>
      </c>
    </row>
    <row r="569" spans="1:9" ht="15.75" thickBot="1" x14ac:dyDescent="0.3">
      <c r="A569" s="1" t="s">
        <v>961</v>
      </c>
      <c r="B569" s="1" t="s">
        <v>1014</v>
      </c>
      <c r="C569" s="1" t="s">
        <v>1006</v>
      </c>
      <c r="D569" s="1" t="s">
        <v>1052</v>
      </c>
      <c r="E569" s="3" t="s">
        <v>83</v>
      </c>
      <c r="F569" s="3" t="s">
        <v>7</v>
      </c>
      <c r="G569" s="8" t="s">
        <v>849</v>
      </c>
      <c r="H569" s="9" t="s">
        <v>5</v>
      </c>
      <c r="I569" s="1" t="str">
        <f>+IF(ISNA(VLOOKUP(E569,'2015outdoor'!E:F,2,FALSE)),"",VLOOKUP(E569,'2015outdoor'!E:F,2,FALSE))</f>
        <v/>
      </c>
    </row>
    <row r="570" spans="1:9" ht="15.75" thickBot="1" x14ac:dyDescent="0.3">
      <c r="A570" s="1" t="s">
        <v>839</v>
      </c>
      <c r="B570" s="1" t="s">
        <v>1014</v>
      </c>
      <c r="C570" s="1" t="s">
        <v>1006</v>
      </c>
      <c r="D570" s="1" t="s">
        <v>1049</v>
      </c>
      <c r="E570" s="3" t="s">
        <v>841</v>
      </c>
      <c r="F570" s="3" t="s">
        <v>7</v>
      </c>
      <c r="G570" s="8" t="s">
        <v>842</v>
      </c>
      <c r="H570" s="9" t="s">
        <v>5</v>
      </c>
      <c r="I570" s="1" t="str">
        <f>+IF(ISNA(VLOOKUP(E570,'2015outdoor'!E:F,2,FALSE)),"",VLOOKUP(E570,'2015outdoor'!E:F,2,FALSE))</f>
        <v/>
      </c>
    </row>
    <row r="571" spans="1:9" ht="15.75" thickBot="1" x14ac:dyDescent="0.3">
      <c r="A571" s="1" t="s">
        <v>805</v>
      </c>
      <c r="B571" s="1" t="s">
        <v>1014</v>
      </c>
      <c r="C571" s="1" t="s">
        <v>1006</v>
      </c>
      <c r="D571" s="1" t="s">
        <v>1048</v>
      </c>
      <c r="E571" s="3" t="s">
        <v>808</v>
      </c>
      <c r="F571" s="3" t="s">
        <v>7</v>
      </c>
      <c r="G571" s="8" t="s">
        <v>753</v>
      </c>
      <c r="H571" s="9" t="s">
        <v>5</v>
      </c>
      <c r="I571" s="1" t="str">
        <f>+IF(ISNA(VLOOKUP(E571,'2015outdoor'!E:F,2,FALSE)),"",VLOOKUP(E571,'2015outdoor'!E:F,2,FALSE))</f>
        <v>Wrightsville Beach NC</v>
      </c>
    </row>
    <row r="572" spans="1:9" ht="15.75" thickBot="1" x14ac:dyDescent="0.3">
      <c r="A572" s="1" t="s">
        <v>588</v>
      </c>
      <c r="B572" s="1" t="s">
        <v>1014</v>
      </c>
      <c r="C572" s="1" t="s">
        <v>1006</v>
      </c>
      <c r="D572" s="1" t="s">
        <v>1043</v>
      </c>
      <c r="E572" s="3" t="s">
        <v>589</v>
      </c>
      <c r="F572" s="3" t="s">
        <v>7</v>
      </c>
      <c r="G572" s="15">
        <v>9.3506944444444448E-2</v>
      </c>
      <c r="H572" s="9" t="s">
        <v>5</v>
      </c>
      <c r="I572" s="1" t="str">
        <f>+IF(ISNA(VLOOKUP(E572,'2015outdoor'!E:F,2,FALSE)),"",VLOOKUP(E572,'2015outdoor'!E:F,2,FALSE))</f>
        <v/>
      </c>
    </row>
    <row r="573" spans="1:9" ht="15.75" thickBot="1" x14ac:dyDescent="0.3">
      <c r="A573" s="1" t="s">
        <v>351</v>
      </c>
      <c r="B573" s="1" t="s">
        <v>1014</v>
      </c>
      <c r="C573" s="1" t="s">
        <v>1006</v>
      </c>
      <c r="D573" s="1" t="s">
        <v>1028</v>
      </c>
      <c r="E573" s="3" t="s">
        <v>352</v>
      </c>
      <c r="F573" s="3" t="s">
        <v>7</v>
      </c>
      <c r="G573" s="12" t="s">
        <v>17</v>
      </c>
      <c r="H573" s="9" t="s">
        <v>5</v>
      </c>
      <c r="I573" s="1" t="str">
        <f>+IF(ISNA(VLOOKUP(E573,'2015outdoor'!E:F,2,FALSE)),"",VLOOKUP(E573,'2015outdoor'!E:F,2,FALSE))</f>
        <v>Gregory MI</v>
      </c>
    </row>
    <row r="574" spans="1:9" ht="15.75" thickBot="1" x14ac:dyDescent="0.3">
      <c r="A574" s="1" t="s">
        <v>487</v>
      </c>
      <c r="B574" s="1" t="s">
        <v>1014</v>
      </c>
      <c r="C574" s="1" t="s">
        <v>1006</v>
      </c>
      <c r="D574" s="1" t="s">
        <v>1037</v>
      </c>
      <c r="E574" s="3" t="s">
        <v>352</v>
      </c>
      <c r="F574" s="3" t="s">
        <v>7</v>
      </c>
      <c r="G574" s="12">
        <v>14.9</v>
      </c>
      <c r="H574" s="9" t="s">
        <v>5</v>
      </c>
      <c r="I574" s="1" t="str">
        <f>+IF(ISNA(VLOOKUP(E574,'2015outdoor'!E:F,2,FALSE)),"",VLOOKUP(E574,'2015outdoor'!E:F,2,FALSE))</f>
        <v>Gregory MI</v>
      </c>
    </row>
    <row r="575" spans="1:9" ht="15.75" thickBot="1" x14ac:dyDescent="0.3">
      <c r="A575" s="1" t="s">
        <v>691</v>
      </c>
      <c r="B575" s="1" t="s">
        <v>1014</v>
      </c>
      <c r="C575" s="1" t="s">
        <v>1006</v>
      </c>
      <c r="D575" s="1" t="s">
        <v>1045</v>
      </c>
      <c r="E575" s="3" t="s">
        <v>352</v>
      </c>
      <c r="F575" s="3" t="s">
        <v>7</v>
      </c>
      <c r="G575" s="8" t="s">
        <v>662</v>
      </c>
      <c r="H575" s="9" t="s">
        <v>5</v>
      </c>
      <c r="I575" s="1" t="str">
        <f>+IF(ISNA(VLOOKUP(E575,'2015outdoor'!E:F,2,FALSE)),"",VLOOKUP(E575,'2015outdoor'!E:F,2,FALSE))</f>
        <v>Gregory MI</v>
      </c>
    </row>
    <row r="576" spans="1:9" ht="15.75" thickBot="1" x14ac:dyDescent="0.3">
      <c r="A576" s="1" t="s">
        <v>736</v>
      </c>
      <c r="B576" s="1" t="s">
        <v>1014</v>
      </c>
      <c r="C576" s="1" t="s">
        <v>1006</v>
      </c>
      <c r="D576" s="1" t="s">
        <v>1046</v>
      </c>
      <c r="E576" s="3" t="s">
        <v>352</v>
      </c>
      <c r="F576" s="3" t="s">
        <v>7</v>
      </c>
      <c r="G576" s="8" t="s">
        <v>737</v>
      </c>
      <c r="H576" s="9" t="s">
        <v>5</v>
      </c>
      <c r="I576" s="1" t="str">
        <f>+IF(ISNA(VLOOKUP(E576,'2015outdoor'!E:F,2,FALSE)),"",VLOOKUP(E576,'2015outdoor'!E:F,2,FALSE))</f>
        <v>Gregory MI</v>
      </c>
    </row>
    <row r="577" spans="1:9" ht="15.75" thickBot="1" x14ac:dyDescent="0.3">
      <c r="A577" s="1" t="s">
        <v>652</v>
      </c>
      <c r="B577" s="1" t="s">
        <v>1014</v>
      </c>
      <c r="C577" s="1" t="s">
        <v>1006</v>
      </c>
      <c r="D577" s="1" t="s">
        <v>1044</v>
      </c>
      <c r="E577" s="3" t="s">
        <v>653</v>
      </c>
      <c r="F577" s="3" t="s">
        <v>7</v>
      </c>
      <c r="G577" s="8" t="s">
        <v>605</v>
      </c>
      <c r="H577" s="9" t="s">
        <v>5</v>
      </c>
      <c r="I577" s="1" t="str">
        <f>+IF(ISNA(VLOOKUP(E577,'2015outdoor'!E:F,2,FALSE)),"",VLOOKUP(E577,'2015outdoor'!E:F,2,FALSE))</f>
        <v/>
      </c>
    </row>
    <row r="578" spans="1:9" ht="15.75" thickBot="1" x14ac:dyDescent="0.3">
      <c r="A578" s="1" t="s">
        <v>284</v>
      </c>
      <c r="B578" s="1" t="s">
        <v>1014</v>
      </c>
      <c r="C578" s="1" t="s">
        <v>1006</v>
      </c>
      <c r="D578" s="1" t="s">
        <v>1025</v>
      </c>
      <c r="E578" s="3" t="s">
        <v>285</v>
      </c>
      <c r="F578" s="3" t="s">
        <v>7</v>
      </c>
      <c r="G578" s="13"/>
      <c r="H578" s="9" t="s">
        <v>5</v>
      </c>
      <c r="I578" s="1" t="str">
        <f>+IF(ISNA(VLOOKUP(E578,'2015outdoor'!E:F,2,FALSE)),"",VLOOKUP(E578,'2015outdoor'!E:F,2,FALSE))</f>
        <v/>
      </c>
    </row>
    <row r="579" spans="1:9" ht="15.75" thickBot="1" x14ac:dyDescent="0.3">
      <c r="A579" s="1" t="s">
        <v>448</v>
      </c>
      <c r="B579" s="1" t="s">
        <v>1014</v>
      </c>
      <c r="C579" s="1" t="s">
        <v>1006</v>
      </c>
      <c r="D579" s="1" t="s">
        <v>1036</v>
      </c>
      <c r="E579" s="3" t="s">
        <v>449</v>
      </c>
      <c r="F579" s="3" t="s">
        <v>7</v>
      </c>
      <c r="G579" s="13">
        <v>2.361111111111111E-2</v>
      </c>
      <c r="H579" s="9" t="s">
        <v>5</v>
      </c>
      <c r="I579" s="1" t="str">
        <f>+IF(ISNA(VLOOKUP(E579,'2015outdoor'!E:F,2,FALSE)),"",VLOOKUP(E579,'2015outdoor'!E:F,2,FALSE))</f>
        <v/>
      </c>
    </row>
    <row r="580" spans="1:9" ht="15.75" thickBot="1" x14ac:dyDescent="0.3">
      <c r="A580" s="1" t="s">
        <v>574</v>
      </c>
      <c r="B580" s="1" t="s">
        <v>1014</v>
      </c>
      <c r="C580" s="1" t="s">
        <v>1006</v>
      </c>
      <c r="D580" s="1" t="s">
        <v>1042</v>
      </c>
      <c r="E580" s="3" t="s">
        <v>449</v>
      </c>
      <c r="F580" s="3" t="s">
        <v>7</v>
      </c>
      <c r="G580" s="15">
        <v>4.7916666666666663E-2</v>
      </c>
      <c r="H580" s="9" t="s">
        <v>5</v>
      </c>
      <c r="I580" s="1" t="str">
        <f>+IF(ISNA(VLOOKUP(E580,'2015outdoor'!E:F,2,FALSE)),"",VLOOKUP(E580,'2015outdoor'!E:F,2,FALSE))</f>
        <v/>
      </c>
    </row>
    <row r="581" spans="1:9" ht="15.75" thickBot="1" x14ac:dyDescent="0.3">
      <c r="A581" s="1" t="s">
        <v>588</v>
      </c>
      <c r="B581" s="1" t="s">
        <v>1014</v>
      </c>
      <c r="C581" s="1" t="s">
        <v>1006</v>
      </c>
      <c r="D581" s="1" t="s">
        <v>1043</v>
      </c>
      <c r="E581" s="3" t="s">
        <v>449</v>
      </c>
      <c r="F581" s="3" t="s">
        <v>7</v>
      </c>
      <c r="G581" s="15">
        <v>9.7222222222222224E-2</v>
      </c>
      <c r="H581" s="9" t="s">
        <v>5</v>
      </c>
      <c r="I581" s="1" t="str">
        <f>+IF(ISNA(VLOOKUP(E581,'2015outdoor'!E:F,2,FALSE)),"",VLOOKUP(E581,'2015outdoor'!E:F,2,FALSE))</f>
        <v/>
      </c>
    </row>
    <row r="582" spans="1:9" ht="15.75" thickBot="1" x14ac:dyDescent="0.3">
      <c r="A582" s="1" t="s">
        <v>233</v>
      </c>
      <c r="B582" s="1" t="s">
        <v>1014</v>
      </c>
      <c r="C582" s="1" t="s">
        <v>1006</v>
      </c>
      <c r="D582" s="1" t="s">
        <v>1024</v>
      </c>
      <c r="E582" s="3" t="s">
        <v>234</v>
      </c>
      <c r="F582" s="3" t="s">
        <v>7</v>
      </c>
      <c r="G582" s="13">
        <v>2.2916666666666667E-3</v>
      </c>
      <c r="H582" s="9" t="s">
        <v>5</v>
      </c>
      <c r="I582" s="1" t="str">
        <f>+IF(ISNA(VLOOKUP(E582,'2015outdoor'!E:F,2,FALSE)),"",VLOOKUP(E582,'2015outdoor'!E:F,2,FALSE))</f>
        <v/>
      </c>
    </row>
    <row r="583" spans="1:9" ht="15.75" thickBot="1" x14ac:dyDescent="0.3">
      <c r="A583" s="1" t="s">
        <v>406</v>
      </c>
      <c r="B583" s="1" t="s">
        <v>1014</v>
      </c>
      <c r="C583" s="1" t="s">
        <v>1006</v>
      </c>
      <c r="D583" s="1" t="s">
        <v>1034</v>
      </c>
      <c r="E583" s="3" t="s">
        <v>234</v>
      </c>
      <c r="F583" s="3" t="s">
        <v>7</v>
      </c>
      <c r="G583" s="13">
        <v>7.743055555555556E-3</v>
      </c>
      <c r="H583" s="9" t="s">
        <v>5</v>
      </c>
      <c r="I583" s="1" t="str">
        <f>+IF(ISNA(VLOOKUP(E583,'2015outdoor'!E:F,2,FALSE)),"",VLOOKUP(E583,'2015outdoor'!E:F,2,FALSE))</f>
        <v/>
      </c>
    </row>
    <row r="584" spans="1:9" ht="15.75" thickBot="1" x14ac:dyDescent="0.3">
      <c r="A584" s="1" t="s">
        <v>517</v>
      </c>
      <c r="B584" s="1" t="s">
        <v>1014</v>
      </c>
      <c r="C584" s="1" t="s">
        <v>1006</v>
      </c>
      <c r="D584" s="1" t="s">
        <v>1039</v>
      </c>
      <c r="E584" s="3" t="s">
        <v>234</v>
      </c>
      <c r="F584" s="3" t="s">
        <v>7</v>
      </c>
      <c r="G584" s="14">
        <v>2.9189814814814811E-2</v>
      </c>
      <c r="H584" s="9" t="s">
        <v>5</v>
      </c>
      <c r="I584" s="1" t="str">
        <f>+IF(ISNA(VLOOKUP(E584,'2015outdoor'!E:F,2,FALSE)),"",VLOOKUP(E584,'2015outdoor'!E:F,2,FALSE))</f>
        <v/>
      </c>
    </row>
    <row r="585" spans="1:9" ht="15.75" thickBot="1" x14ac:dyDescent="0.3">
      <c r="A585" s="1" t="s">
        <v>77</v>
      </c>
      <c r="B585" s="1" t="s">
        <v>1014</v>
      </c>
      <c r="C585" s="1" t="s">
        <v>1006</v>
      </c>
      <c r="D585" s="1" t="s">
        <v>1021</v>
      </c>
      <c r="E585" s="3" t="s">
        <v>79</v>
      </c>
      <c r="F585" s="3" t="s">
        <v>7</v>
      </c>
      <c r="G585" s="12"/>
      <c r="H585" s="9" t="s">
        <v>5</v>
      </c>
      <c r="I585" s="1" t="str">
        <f>+IF(ISNA(VLOOKUP(E585,'2015outdoor'!E:F,2,FALSE)),"",VLOOKUP(E585,'2015outdoor'!E:F,2,FALSE))</f>
        <v/>
      </c>
    </row>
    <row r="586" spans="1:9" ht="15.75" thickBot="1" x14ac:dyDescent="0.3">
      <c r="A586" s="1" t="s">
        <v>144</v>
      </c>
      <c r="B586" s="1" t="s">
        <v>1014</v>
      </c>
      <c r="C586" s="1" t="s">
        <v>1006</v>
      </c>
      <c r="D586" s="1" t="s">
        <v>1022</v>
      </c>
      <c r="E586" s="3" t="s">
        <v>79</v>
      </c>
      <c r="F586" s="3" t="s">
        <v>7</v>
      </c>
      <c r="G586" s="12"/>
      <c r="H586" s="9" t="s">
        <v>5</v>
      </c>
      <c r="I586" s="1" t="str">
        <f>+IF(ISNA(VLOOKUP(E586,'2015outdoor'!E:F,2,FALSE)),"",VLOOKUP(E586,'2015outdoor'!E:F,2,FALSE))</f>
        <v/>
      </c>
    </row>
    <row r="587" spans="1:9" ht="15.75" thickBot="1" x14ac:dyDescent="0.3">
      <c r="A587" s="1" t="s">
        <v>77</v>
      </c>
      <c r="B587" s="1" t="s">
        <v>1014</v>
      </c>
      <c r="C587" s="1" t="s">
        <v>1006</v>
      </c>
      <c r="D587" s="1" t="s">
        <v>1021</v>
      </c>
      <c r="E587" s="3" t="s">
        <v>78</v>
      </c>
      <c r="F587" s="3" t="s">
        <v>7</v>
      </c>
      <c r="G587" s="12">
        <v>13</v>
      </c>
      <c r="H587" s="9" t="s">
        <v>5</v>
      </c>
      <c r="I587" s="1" t="str">
        <f>+IF(ISNA(VLOOKUP(E587,'2015outdoor'!E:F,2,FALSE)),"",VLOOKUP(E587,'2015outdoor'!E:F,2,FALSE))</f>
        <v>Austin TX</v>
      </c>
    </row>
    <row r="588" spans="1:9" ht="15.75" thickBot="1" x14ac:dyDescent="0.3">
      <c r="A588" s="1" t="s">
        <v>144</v>
      </c>
      <c r="B588" s="1" t="s">
        <v>1014</v>
      </c>
      <c r="C588" s="1" t="s">
        <v>1006</v>
      </c>
      <c r="D588" s="1" t="s">
        <v>1022</v>
      </c>
      <c r="E588" s="3" t="s">
        <v>78</v>
      </c>
      <c r="F588" s="3" t="s">
        <v>7</v>
      </c>
      <c r="G588" s="12">
        <v>27</v>
      </c>
      <c r="H588" s="9" t="s">
        <v>5</v>
      </c>
      <c r="I588" s="1" t="str">
        <f>+IF(ISNA(VLOOKUP(E588,'2015outdoor'!E:F,2,FALSE)),"",VLOOKUP(E588,'2015outdoor'!E:F,2,FALSE))</f>
        <v>Austin TX</v>
      </c>
    </row>
    <row r="589" spans="1:9" ht="15.75" thickBot="1" x14ac:dyDescent="0.3">
      <c r="A589" s="1" t="s">
        <v>284</v>
      </c>
      <c r="B589" s="1" t="s">
        <v>1014</v>
      </c>
      <c r="C589" s="1" t="s">
        <v>1006</v>
      </c>
      <c r="D589" s="1" t="s">
        <v>1025</v>
      </c>
      <c r="E589" s="3" t="s">
        <v>287</v>
      </c>
      <c r="F589" s="3" t="s">
        <v>7</v>
      </c>
      <c r="G589" s="13">
        <v>3.7731481481481483E-3</v>
      </c>
      <c r="H589" s="9" t="s">
        <v>5</v>
      </c>
      <c r="I589" s="1" t="str">
        <f>+IF(ISNA(VLOOKUP(E589,'2015outdoor'!E:F,2,FALSE)),"",VLOOKUP(E589,'2015outdoor'!E:F,2,FALSE))</f>
        <v/>
      </c>
    </row>
    <row r="590" spans="1:9" ht="15.75" thickBot="1" x14ac:dyDescent="0.3">
      <c r="A590" s="1" t="s">
        <v>284</v>
      </c>
      <c r="B590" s="1" t="s">
        <v>1014</v>
      </c>
      <c r="C590" s="1" t="s">
        <v>1006</v>
      </c>
      <c r="D590" s="1" t="s">
        <v>1025</v>
      </c>
      <c r="E590" s="3" t="s">
        <v>286</v>
      </c>
      <c r="F590" s="3" t="s">
        <v>7</v>
      </c>
      <c r="G590" s="13">
        <v>4.108796296296297E-3</v>
      </c>
      <c r="H590" s="9" t="s">
        <v>5</v>
      </c>
      <c r="I590" s="1" t="str">
        <f>+IF(ISNA(VLOOKUP(E590,'2015outdoor'!E:F,2,FALSE)),"",VLOOKUP(E590,'2015outdoor'!E:F,2,FALSE))</f>
        <v/>
      </c>
    </row>
    <row r="591" spans="1:9" ht="15.75" thickBot="1" x14ac:dyDescent="0.3">
      <c r="A591" s="1" t="s">
        <v>317</v>
      </c>
      <c r="B591" s="1" t="s">
        <v>1014</v>
      </c>
      <c r="C591" s="1" t="s">
        <v>1006</v>
      </c>
      <c r="D591" s="1" t="s">
        <v>1026</v>
      </c>
      <c r="E591" s="3" t="s">
        <v>286</v>
      </c>
      <c r="F591" s="3" t="s">
        <v>7</v>
      </c>
      <c r="G591" s="14">
        <v>1.5509259259259257E-2</v>
      </c>
      <c r="H591" s="9" t="s">
        <v>5</v>
      </c>
      <c r="I591" s="1" t="str">
        <f>+IF(ISNA(VLOOKUP(E591,'2015outdoor'!E:F,2,FALSE)),"",VLOOKUP(E591,'2015outdoor'!E:F,2,FALSE))</f>
        <v/>
      </c>
    </row>
    <row r="592" spans="1:9" ht="15.75" thickBot="1" x14ac:dyDescent="0.3">
      <c r="A592" s="1" t="s">
        <v>517</v>
      </c>
      <c r="B592" s="1" t="s">
        <v>1014</v>
      </c>
      <c r="C592" s="1" t="s">
        <v>1006</v>
      </c>
      <c r="D592" s="1" t="s">
        <v>1039</v>
      </c>
      <c r="E592" s="3" t="s">
        <v>286</v>
      </c>
      <c r="F592" s="3" t="s">
        <v>7</v>
      </c>
      <c r="G592" s="14">
        <v>2.6736111111111113E-2</v>
      </c>
      <c r="H592" s="9" t="s">
        <v>5</v>
      </c>
      <c r="I592" s="1" t="str">
        <f>+IF(ISNA(VLOOKUP(E592,'2015outdoor'!E:F,2,FALSE)),"",VLOOKUP(E592,'2015outdoor'!E:F,2,FALSE))</f>
        <v/>
      </c>
    </row>
    <row r="593" spans="1:9" ht="15.75" thickBot="1" x14ac:dyDescent="0.3">
      <c r="A593" s="1" t="s">
        <v>233</v>
      </c>
      <c r="B593" s="1" t="s">
        <v>1014</v>
      </c>
      <c r="C593" s="1" t="s">
        <v>1006</v>
      </c>
      <c r="D593" s="1" t="s">
        <v>1024</v>
      </c>
      <c r="E593" s="3" t="s">
        <v>236</v>
      </c>
      <c r="F593" s="3" t="s">
        <v>7</v>
      </c>
      <c r="G593" s="13">
        <v>2.1990740740740742E-3</v>
      </c>
      <c r="H593" s="9" t="s">
        <v>5</v>
      </c>
      <c r="I593" s="1" t="str">
        <f>+IF(ISNA(VLOOKUP(E593,'2015outdoor'!E:F,2,FALSE)),"",VLOOKUP(E593,'2015outdoor'!E:F,2,FALSE))</f>
        <v/>
      </c>
    </row>
    <row r="594" spans="1:9" ht="15.75" thickBot="1" x14ac:dyDescent="0.3">
      <c r="A594" s="1" t="s">
        <v>77</v>
      </c>
      <c r="B594" s="1" t="s">
        <v>1014</v>
      </c>
      <c r="C594" s="1" t="s">
        <v>1006</v>
      </c>
      <c r="D594" s="1" t="s">
        <v>1021</v>
      </c>
      <c r="E594" s="3" t="s">
        <v>80</v>
      </c>
      <c r="F594" s="3" t="s">
        <v>7</v>
      </c>
      <c r="G594" s="12">
        <v>14.3</v>
      </c>
      <c r="H594" s="9" t="s">
        <v>5</v>
      </c>
      <c r="I594" s="1" t="str">
        <f>+IF(ISNA(VLOOKUP(E594,'2015outdoor'!E:F,2,FALSE)),"",VLOOKUP(E594,'2015outdoor'!E:F,2,FALSE))</f>
        <v/>
      </c>
    </row>
    <row r="595" spans="1:9" ht="15.75" thickBot="1" x14ac:dyDescent="0.3">
      <c r="A595" s="1" t="s">
        <v>144</v>
      </c>
      <c r="B595" s="1" t="s">
        <v>1014</v>
      </c>
      <c r="C595" s="1" t="s">
        <v>1006</v>
      </c>
      <c r="D595" s="1" t="s">
        <v>1022</v>
      </c>
      <c r="E595" s="3" t="s">
        <v>80</v>
      </c>
      <c r="F595" s="3" t="s">
        <v>7</v>
      </c>
      <c r="G595" s="12">
        <v>30.06</v>
      </c>
      <c r="H595" s="9" t="s">
        <v>5</v>
      </c>
      <c r="I595" s="1" t="str">
        <f>+IF(ISNA(VLOOKUP(E595,'2015outdoor'!E:F,2,FALSE)),"",VLOOKUP(E595,'2015outdoor'!E:F,2,FALSE))</f>
        <v/>
      </c>
    </row>
    <row r="596" spans="1:9" ht="15.75" thickBot="1" x14ac:dyDescent="0.3">
      <c r="A596" s="1" t="s">
        <v>190</v>
      </c>
      <c r="B596" s="1" t="s">
        <v>1014</v>
      </c>
      <c r="C596" s="1" t="s">
        <v>1006</v>
      </c>
      <c r="D596" s="1" t="s">
        <v>1023</v>
      </c>
      <c r="E596" s="3" t="s">
        <v>80</v>
      </c>
      <c r="F596" s="3" t="s">
        <v>7</v>
      </c>
      <c r="G596" s="13">
        <v>8.449074074074075E-4</v>
      </c>
      <c r="H596" s="9" t="s">
        <v>5</v>
      </c>
      <c r="I596" s="1" t="str">
        <f>+IF(ISNA(VLOOKUP(E596,'2015outdoor'!E:F,2,FALSE)),"",VLOOKUP(E596,'2015outdoor'!E:F,2,FALSE))</f>
        <v/>
      </c>
    </row>
    <row r="597" spans="1:9" ht="15.75" thickBot="1" x14ac:dyDescent="0.3">
      <c r="A597" s="1" t="s">
        <v>999</v>
      </c>
      <c r="B597" s="1" t="s">
        <v>1014</v>
      </c>
      <c r="C597" s="1" t="s">
        <v>1006</v>
      </c>
      <c r="D597" s="1" t="s">
        <v>1055</v>
      </c>
      <c r="E597" s="3" t="s">
        <v>1000</v>
      </c>
      <c r="F597" s="3" t="s">
        <v>7</v>
      </c>
      <c r="G597" s="8">
        <v>6500</v>
      </c>
      <c r="H597" s="9" t="s">
        <v>5</v>
      </c>
      <c r="I597" s="1" t="str">
        <f>+IF(ISNA(VLOOKUP(E597,'2015outdoor'!E:F,2,FALSE)),"",VLOOKUP(E597,'2015outdoor'!E:F,2,FALSE))</f>
        <v/>
      </c>
    </row>
    <row r="598" spans="1:9" ht="15.75" thickBot="1" x14ac:dyDescent="0.3">
      <c r="A598" s="1" t="s">
        <v>839</v>
      </c>
      <c r="B598" s="1" t="s">
        <v>1014</v>
      </c>
      <c r="C598" s="1" t="s">
        <v>1006</v>
      </c>
      <c r="D598" s="1" t="s">
        <v>1049</v>
      </c>
      <c r="E598" s="3" t="s">
        <v>840</v>
      </c>
      <c r="F598" s="3" t="s">
        <v>7</v>
      </c>
      <c r="G598" s="8" t="s">
        <v>823</v>
      </c>
      <c r="H598" s="9" t="s">
        <v>5</v>
      </c>
      <c r="I598" s="1" t="str">
        <f>+IF(ISNA(VLOOKUP(E598,'2015outdoor'!E:F,2,FALSE)),"",VLOOKUP(E598,'2015outdoor'!E:F,2,FALSE))</f>
        <v>Naples FL</v>
      </c>
    </row>
    <row r="599" spans="1:9" ht="15.75" thickBot="1" x14ac:dyDescent="0.3">
      <c r="A599" s="1" t="s">
        <v>921</v>
      </c>
      <c r="B599" s="1" t="s">
        <v>1014</v>
      </c>
      <c r="C599" s="1" t="s">
        <v>1006</v>
      </c>
      <c r="D599" s="1" t="s">
        <v>1051</v>
      </c>
      <c r="E599" s="3" t="s">
        <v>840</v>
      </c>
      <c r="F599" s="3" t="s">
        <v>7</v>
      </c>
      <c r="G599" s="8" t="s">
        <v>859</v>
      </c>
      <c r="H599" s="9" t="s">
        <v>5</v>
      </c>
      <c r="I599" s="1" t="str">
        <f>+IF(ISNA(VLOOKUP(E599,'2015outdoor'!E:F,2,FALSE)),"",VLOOKUP(E599,'2015outdoor'!E:F,2,FALSE))</f>
        <v>Naples FL</v>
      </c>
    </row>
    <row r="600" spans="1:9" ht="15.75" thickBot="1" x14ac:dyDescent="0.3">
      <c r="A600" s="1" t="s">
        <v>884</v>
      </c>
      <c r="B600" s="1" t="s">
        <v>1014</v>
      </c>
      <c r="C600" s="1" t="s">
        <v>1006</v>
      </c>
      <c r="D600" s="1" t="s">
        <v>1050</v>
      </c>
      <c r="E600" s="3" t="s">
        <v>885</v>
      </c>
      <c r="F600" s="3" t="s">
        <v>7</v>
      </c>
      <c r="G600" s="8" t="s">
        <v>886</v>
      </c>
      <c r="H600" s="9" t="s">
        <v>5</v>
      </c>
      <c r="I600" s="1" t="str">
        <f>+IF(ISNA(VLOOKUP(E600,'2015outdoor'!E:F,2,FALSE)),"",VLOOKUP(E600,'2015outdoor'!E:F,2,FALSE))</f>
        <v>Greenwich CT</v>
      </c>
    </row>
    <row r="601" spans="1:9" ht="15.75" thickBot="1" x14ac:dyDescent="0.3">
      <c r="A601" s="1" t="s">
        <v>77</v>
      </c>
      <c r="B601" s="1" t="s">
        <v>1014</v>
      </c>
      <c r="C601" s="1" t="s">
        <v>1006</v>
      </c>
      <c r="D601" s="1" t="s">
        <v>1021</v>
      </c>
      <c r="E601" s="3" t="s">
        <v>81</v>
      </c>
      <c r="F601" s="3" t="s">
        <v>7</v>
      </c>
      <c r="G601" s="12">
        <v>13.47</v>
      </c>
      <c r="H601" s="9" t="s">
        <v>5</v>
      </c>
      <c r="I601" s="1" t="str">
        <f>+IF(ISNA(VLOOKUP(E601,'2015outdoor'!E:F,2,FALSE)),"",VLOOKUP(E601,'2015outdoor'!E:F,2,FALSE))</f>
        <v/>
      </c>
    </row>
    <row r="602" spans="1:9" ht="15.75" thickBot="1" x14ac:dyDescent="0.3">
      <c r="A602" s="1" t="s">
        <v>144</v>
      </c>
      <c r="B602" s="1" t="s">
        <v>1014</v>
      </c>
      <c r="C602" s="1" t="s">
        <v>1006</v>
      </c>
      <c r="D602" s="1" t="s">
        <v>1022</v>
      </c>
      <c r="E602" s="3" t="s">
        <v>81</v>
      </c>
      <c r="F602" s="3" t="s">
        <v>7</v>
      </c>
      <c r="G602" s="12">
        <v>27.44</v>
      </c>
      <c r="H602" s="9" t="s">
        <v>5</v>
      </c>
      <c r="I602" s="1" t="str">
        <f>+IF(ISNA(VLOOKUP(E602,'2015outdoor'!E:F,2,FALSE)),"",VLOOKUP(E602,'2015outdoor'!E:F,2,FALSE))</f>
        <v/>
      </c>
    </row>
    <row r="603" spans="1:9" ht="15.75" thickBot="1" x14ac:dyDescent="0.3">
      <c r="A603" s="1" t="s">
        <v>190</v>
      </c>
      <c r="B603" s="1" t="s">
        <v>1014</v>
      </c>
      <c r="C603" s="1" t="s">
        <v>1006</v>
      </c>
      <c r="D603" s="1" t="s">
        <v>1023</v>
      </c>
      <c r="E603" s="3" t="s">
        <v>81</v>
      </c>
      <c r="F603" s="3" t="s">
        <v>7</v>
      </c>
      <c r="G603" s="13">
        <v>7.3229166666666668E-4</v>
      </c>
      <c r="H603" s="9" t="s">
        <v>5</v>
      </c>
      <c r="I603" s="1" t="str">
        <f>+IF(ISNA(VLOOKUP(E603,'2015outdoor'!E:F,2,FALSE)),"",VLOOKUP(E603,'2015outdoor'!E:F,2,FALSE))</f>
        <v/>
      </c>
    </row>
    <row r="604" spans="1:9" ht="15.75" thickBot="1" x14ac:dyDescent="0.3">
      <c r="A604" s="1" t="s">
        <v>77</v>
      </c>
      <c r="B604" s="1" t="s">
        <v>1014</v>
      </c>
      <c r="C604" s="1" t="s">
        <v>1006</v>
      </c>
      <c r="D604" s="1" t="s">
        <v>1021</v>
      </c>
      <c r="E604" s="3" t="s">
        <v>82</v>
      </c>
      <c r="F604" s="3" t="s">
        <v>7</v>
      </c>
      <c r="G604" s="12">
        <v>13.16</v>
      </c>
      <c r="H604" s="9" t="s">
        <v>5</v>
      </c>
      <c r="I604" s="1" t="str">
        <f>+IF(ISNA(VLOOKUP(E604,'2015outdoor'!E:F,2,FALSE)),"",VLOOKUP(E604,'2015outdoor'!E:F,2,FALSE))</f>
        <v/>
      </c>
    </row>
    <row r="605" spans="1:9" ht="15.75" thickBot="1" x14ac:dyDescent="0.3">
      <c r="A605" s="1" t="s">
        <v>144</v>
      </c>
      <c r="B605" s="1" t="s">
        <v>1014</v>
      </c>
      <c r="C605" s="1" t="s">
        <v>1006</v>
      </c>
      <c r="D605" s="1" t="s">
        <v>1022</v>
      </c>
      <c r="E605" s="3" t="s">
        <v>82</v>
      </c>
      <c r="F605" s="3" t="s">
        <v>7</v>
      </c>
      <c r="G605" s="12">
        <v>27.36</v>
      </c>
      <c r="H605" s="9" t="s">
        <v>5</v>
      </c>
      <c r="I605" s="1" t="str">
        <f>+IF(ISNA(VLOOKUP(E605,'2015outdoor'!E:F,2,FALSE)),"",VLOOKUP(E605,'2015outdoor'!E:F,2,FALSE))</f>
        <v/>
      </c>
    </row>
    <row r="606" spans="1:9" ht="15.75" thickBot="1" x14ac:dyDescent="0.3">
      <c r="A606" s="1" t="s">
        <v>654</v>
      </c>
      <c r="B606" s="1" t="s">
        <v>1015</v>
      </c>
      <c r="C606" s="1" t="s">
        <v>1006</v>
      </c>
      <c r="D606" s="1" t="s">
        <v>1044</v>
      </c>
      <c r="E606" s="3" t="s">
        <v>655</v>
      </c>
      <c r="F606" s="3" t="s">
        <v>7</v>
      </c>
      <c r="G606" s="8" t="s">
        <v>637</v>
      </c>
      <c r="H606" s="9" t="s">
        <v>5</v>
      </c>
      <c r="I606" s="1" t="str">
        <f>+IF(ISNA(VLOOKUP(E606,'2015outdoor'!E:F,2,FALSE)),"",VLOOKUP(E606,'2015outdoor'!E:F,2,FALSE))</f>
        <v>La Canada CA</v>
      </c>
    </row>
    <row r="607" spans="1:9" ht="15.75" thickBot="1" x14ac:dyDescent="0.3">
      <c r="A607" s="1" t="s">
        <v>1001</v>
      </c>
      <c r="B607" s="1" t="s">
        <v>1015</v>
      </c>
      <c r="C607" s="1" t="s">
        <v>1006</v>
      </c>
      <c r="D607" s="1" t="s">
        <v>1055</v>
      </c>
      <c r="E607" s="3" t="s">
        <v>1002</v>
      </c>
      <c r="F607" s="3" t="s">
        <v>7</v>
      </c>
      <c r="G607" s="8"/>
      <c r="H607" s="9" t="s">
        <v>5</v>
      </c>
      <c r="I607" s="1" t="str">
        <f>+IF(ISNA(VLOOKUP(E607,'2015outdoor'!E:F,2,FALSE)),"",VLOOKUP(E607,'2015outdoor'!E:F,2,FALSE))</f>
        <v/>
      </c>
    </row>
    <row r="608" spans="1:9" ht="15.75" thickBot="1" x14ac:dyDescent="0.3">
      <c r="A608" s="1" t="s">
        <v>86</v>
      </c>
      <c r="B608" s="1" t="s">
        <v>1015</v>
      </c>
      <c r="C608" s="1" t="s">
        <v>1006</v>
      </c>
      <c r="D608" s="1" t="s">
        <v>1021</v>
      </c>
      <c r="E608" s="3" t="s">
        <v>89</v>
      </c>
      <c r="F608" s="3" t="s">
        <v>7</v>
      </c>
      <c r="G608" s="12">
        <v>16.100000000000001</v>
      </c>
      <c r="H608" s="9" t="s">
        <v>5</v>
      </c>
      <c r="I608" s="1" t="str">
        <f>+IF(ISNA(VLOOKUP(E608,'2015outdoor'!E:F,2,FALSE)),"",VLOOKUP(E608,'2015outdoor'!E:F,2,FALSE))</f>
        <v/>
      </c>
    </row>
    <row r="609" spans="1:9" ht="15.75" thickBot="1" x14ac:dyDescent="0.3">
      <c r="A609" s="1" t="s">
        <v>353</v>
      </c>
      <c r="B609" s="1" t="s">
        <v>1015</v>
      </c>
      <c r="C609" s="1" t="s">
        <v>1006</v>
      </c>
      <c r="D609" s="1" t="s">
        <v>1028</v>
      </c>
      <c r="E609" s="3" t="s">
        <v>89</v>
      </c>
      <c r="F609" s="3" t="s">
        <v>7</v>
      </c>
      <c r="G609" s="12">
        <v>15.95</v>
      </c>
      <c r="H609" s="9" t="s">
        <v>5</v>
      </c>
      <c r="I609" s="1" t="str">
        <f>+IF(ISNA(VLOOKUP(E609,'2015outdoor'!E:F,2,FALSE)),"",VLOOKUP(E609,'2015outdoor'!E:F,2,FALSE))</f>
        <v/>
      </c>
    </row>
    <row r="610" spans="1:9" ht="15.75" thickBot="1" x14ac:dyDescent="0.3">
      <c r="A610" s="1" t="s">
        <v>389</v>
      </c>
      <c r="B610" s="1" t="s">
        <v>1015</v>
      </c>
      <c r="C610" s="1" t="s">
        <v>1006</v>
      </c>
      <c r="D610" s="1" t="s">
        <v>1032</v>
      </c>
      <c r="E610" s="3" t="s">
        <v>89</v>
      </c>
      <c r="F610" s="3" t="s">
        <v>7</v>
      </c>
      <c r="G610" s="13">
        <v>6.9907407407407407E-4</v>
      </c>
      <c r="H610" s="9" t="s">
        <v>5</v>
      </c>
      <c r="I610" s="1" t="str">
        <f>+IF(ISNA(VLOOKUP(E610,'2015outdoor'!E:F,2,FALSE)),"",VLOOKUP(E610,'2015outdoor'!E:F,2,FALSE))</f>
        <v/>
      </c>
    </row>
    <row r="611" spans="1:9" ht="15.75" thickBot="1" x14ac:dyDescent="0.3">
      <c r="A611" s="1" t="s">
        <v>654</v>
      </c>
      <c r="B611" s="1" t="s">
        <v>1015</v>
      </c>
      <c r="C611" s="1" t="s">
        <v>1006</v>
      </c>
      <c r="D611" s="1" t="s">
        <v>1044</v>
      </c>
      <c r="E611" s="3" t="s">
        <v>89</v>
      </c>
      <c r="F611" s="3" t="s">
        <v>7</v>
      </c>
      <c r="G611" s="8" t="s">
        <v>644</v>
      </c>
      <c r="H611" s="9" t="s">
        <v>5</v>
      </c>
      <c r="I611" s="1" t="str">
        <f>+IF(ISNA(VLOOKUP(E611,'2015outdoor'!E:F,2,FALSE)),"",VLOOKUP(E611,'2015outdoor'!E:F,2,FALSE))</f>
        <v/>
      </c>
    </row>
    <row r="612" spans="1:9" ht="15.75" thickBot="1" x14ac:dyDescent="0.3">
      <c r="A612" s="1" t="s">
        <v>738</v>
      </c>
      <c r="B612" s="1" t="s">
        <v>1015</v>
      </c>
      <c r="C612" s="1" t="s">
        <v>1006</v>
      </c>
      <c r="D612" s="1" t="s">
        <v>1046</v>
      </c>
      <c r="E612" s="3" t="s">
        <v>89</v>
      </c>
      <c r="F612" s="3" t="s">
        <v>7</v>
      </c>
      <c r="G612" s="8" t="s">
        <v>669</v>
      </c>
      <c r="H612" s="9" t="s">
        <v>5</v>
      </c>
      <c r="I612" s="1" t="str">
        <f>+IF(ISNA(VLOOKUP(E612,'2015outdoor'!E:F,2,FALSE)),"",VLOOKUP(E612,'2015outdoor'!E:F,2,FALSE))</f>
        <v/>
      </c>
    </row>
    <row r="613" spans="1:9" ht="15.75" thickBot="1" x14ac:dyDescent="0.3">
      <c r="A613" s="1" t="s">
        <v>892</v>
      </c>
      <c r="B613" s="1" t="s">
        <v>1015</v>
      </c>
      <c r="C613" s="1" t="s">
        <v>1006</v>
      </c>
      <c r="D613" s="1" t="s">
        <v>1050</v>
      </c>
      <c r="E613" s="3" t="s">
        <v>89</v>
      </c>
      <c r="F613" s="3" t="s">
        <v>7</v>
      </c>
      <c r="G613" s="8" t="s">
        <v>894</v>
      </c>
      <c r="H613" s="9" t="s">
        <v>5</v>
      </c>
      <c r="I613" s="1" t="str">
        <f>+IF(ISNA(VLOOKUP(E613,'2015outdoor'!E:F,2,FALSE)),"",VLOOKUP(E613,'2015outdoor'!E:F,2,FALSE))</f>
        <v/>
      </c>
    </row>
    <row r="614" spans="1:9" ht="15.75" thickBot="1" x14ac:dyDescent="0.3">
      <c r="A614" s="1" t="s">
        <v>237</v>
      </c>
      <c r="B614" s="1" t="s">
        <v>1015</v>
      </c>
      <c r="C614" s="1" t="s">
        <v>1006</v>
      </c>
      <c r="D614" s="1" t="s">
        <v>1024</v>
      </c>
      <c r="E614" s="3" t="s">
        <v>238</v>
      </c>
      <c r="F614" s="3" t="s">
        <v>7</v>
      </c>
      <c r="G614" s="13"/>
      <c r="H614" s="9" t="s">
        <v>5</v>
      </c>
      <c r="I614" s="1" t="str">
        <f>+IF(ISNA(VLOOKUP(E614,'2015outdoor'!E:F,2,FALSE)),"",VLOOKUP(E614,'2015outdoor'!E:F,2,FALSE))</f>
        <v/>
      </c>
    </row>
    <row r="615" spans="1:9" ht="15.75" thickBot="1" x14ac:dyDescent="0.3">
      <c r="A615" s="1" t="s">
        <v>288</v>
      </c>
      <c r="B615" s="1" t="s">
        <v>1015</v>
      </c>
      <c r="C615" s="1" t="s">
        <v>1006</v>
      </c>
      <c r="D615" s="1" t="s">
        <v>1025</v>
      </c>
      <c r="E615" s="3" t="s">
        <v>238</v>
      </c>
      <c r="F615" s="3" t="s">
        <v>7</v>
      </c>
      <c r="G615" s="13">
        <v>4.6506944444444443E-3</v>
      </c>
      <c r="H615" s="9" t="s">
        <v>5</v>
      </c>
      <c r="I615" s="1" t="str">
        <f>+IF(ISNA(VLOOKUP(E615,'2015outdoor'!E:F,2,FALSE)),"",VLOOKUP(E615,'2015outdoor'!E:F,2,FALSE))</f>
        <v/>
      </c>
    </row>
    <row r="616" spans="1:9" ht="15.75" thickBot="1" x14ac:dyDescent="0.3">
      <c r="A616" s="1" t="s">
        <v>318</v>
      </c>
      <c r="B616" s="1" t="s">
        <v>1015</v>
      </c>
      <c r="C616" s="1" t="s">
        <v>1006</v>
      </c>
      <c r="D616" s="1" t="s">
        <v>1026</v>
      </c>
      <c r="E616" s="3" t="s">
        <v>238</v>
      </c>
      <c r="F616" s="3" t="s">
        <v>7</v>
      </c>
      <c r="G616" s="14">
        <v>1.7320601851851851E-2</v>
      </c>
      <c r="H616" s="9" t="s">
        <v>5</v>
      </c>
      <c r="I616" s="1" t="str">
        <f>+IF(ISNA(VLOOKUP(E616,'2015outdoor'!E:F,2,FALSE)),"",VLOOKUP(E616,'2015outdoor'!E:F,2,FALSE))</f>
        <v/>
      </c>
    </row>
    <row r="617" spans="1:9" ht="15.75" thickBot="1" x14ac:dyDescent="0.3">
      <c r="A617" s="1" t="s">
        <v>336</v>
      </c>
      <c r="B617" s="1" t="s">
        <v>1015</v>
      </c>
      <c r="C617" s="1" t="s">
        <v>1006</v>
      </c>
      <c r="D617" s="1" t="s">
        <v>1027</v>
      </c>
      <c r="E617" s="3" t="s">
        <v>238</v>
      </c>
      <c r="F617" s="3" t="s">
        <v>7</v>
      </c>
      <c r="G617" s="15"/>
      <c r="H617" s="9" t="s">
        <v>5</v>
      </c>
      <c r="I617" s="1" t="str">
        <f>+IF(ISNA(VLOOKUP(E617,'2015outdoor'!E:F,2,FALSE)),"",VLOOKUP(E617,'2015outdoor'!E:F,2,FALSE))</f>
        <v/>
      </c>
    </row>
    <row r="618" spans="1:9" ht="15.75" thickBot="1" x14ac:dyDescent="0.3">
      <c r="A618" s="1" t="s">
        <v>456</v>
      </c>
      <c r="B618" s="1" t="s">
        <v>1015</v>
      </c>
      <c r="C618" s="1" t="s">
        <v>1006</v>
      </c>
      <c r="D618" s="1" t="s">
        <v>1036</v>
      </c>
      <c r="E618" s="3" t="s">
        <v>457</v>
      </c>
      <c r="F618" s="3" t="s">
        <v>7</v>
      </c>
      <c r="G618" s="13">
        <v>2.5381944444444443E-2</v>
      </c>
      <c r="H618" s="9" t="s">
        <v>5</v>
      </c>
      <c r="I618" s="1" t="str">
        <f>+IF(ISNA(VLOOKUP(E618,'2015outdoor'!E:F,2,FALSE)),"",VLOOKUP(E618,'2015outdoor'!E:F,2,FALSE))</f>
        <v>Palm Springs CA</v>
      </c>
    </row>
    <row r="619" spans="1:9" ht="15.75" thickBot="1" x14ac:dyDescent="0.3">
      <c r="A619" s="1" t="s">
        <v>576</v>
      </c>
      <c r="B619" s="1" t="s">
        <v>1015</v>
      </c>
      <c r="C619" s="1" t="s">
        <v>1006</v>
      </c>
      <c r="D619" s="1" t="s">
        <v>1042</v>
      </c>
      <c r="E619" s="3" t="s">
        <v>457</v>
      </c>
      <c r="F619" s="3" t="s">
        <v>7</v>
      </c>
      <c r="G619" s="15">
        <v>5.1006944444444445E-2</v>
      </c>
      <c r="H619" s="9" t="s">
        <v>5</v>
      </c>
      <c r="I619" s="1" t="str">
        <f>+IF(ISNA(VLOOKUP(E619,'2015outdoor'!E:F,2,FALSE)),"",VLOOKUP(E619,'2015outdoor'!E:F,2,FALSE))</f>
        <v>Palm Springs CA</v>
      </c>
    </row>
    <row r="620" spans="1:9" ht="15.75" thickBot="1" x14ac:dyDescent="0.3">
      <c r="A620" s="1" t="s">
        <v>591</v>
      </c>
      <c r="B620" s="1" t="s">
        <v>1015</v>
      </c>
      <c r="C620" s="1" t="s">
        <v>1006</v>
      </c>
      <c r="D620" s="1" t="s">
        <v>1043</v>
      </c>
      <c r="E620" s="3" t="s">
        <v>457</v>
      </c>
      <c r="F620" s="3" t="s">
        <v>7</v>
      </c>
      <c r="G620" s="15">
        <v>0.10416666666666667</v>
      </c>
      <c r="H620" s="9" t="s">
        <v>5</v>
      </c>
      <c r="I620" s="1" t="str">
        <f>+IF(ISNA(VLOOKUP(E620,'2015outdoor'!E:F,2,FALSE)),"",VLOOKUP(E620,'2015outdoor'!E:F,2,FALSE))</f>
        <v>Palm Springs CA</v>
      </c>
    </row>
    <row r="621" spans="1:9" ht="15.75" thickBot="1" x14ac:dyDescent="0.3">
      <c r="A621" s="1" t="s">
        <v>318</v>
      </c>
      <c r="B621" s="1" t="s">
        <v>1015</v>
      </c>
      <c r="C621" s="1" t="s">
        <v>1006</v>
      </c>
      <c r="D621" s="1" t="s">
        <v>1026</v>
      </c>
      <c r="E621" s="3" t="s">
        <v>319</v>
      </c>
      <c r="F621" s="3" t="s">
        <v>7</v>
      </c>
      <c r="G621" s="14">
        <v>1.8402777777777778E-2</v>
      </c>
      <c r="H621" s="9" t="s">
        <v>5</v>
      </c>
      <c r="I621" s="1" t="str">
        <f>+IF(ISNA(VLOOKUP(E621,'2015outdoor'!E:F,2,FALSE)),"",VLOOKUP(E621,'2015outdoor'!E:F,2,FALSE))</f>
        <v/>
      </c>
    </row>
    <row r="622" spans="1:9" ht="15.75" thickBot="1" x14ac:dyDescent="0.3">
      <c r="A622" s="1" t="s">
        <v>336</v>
      </c>
      <c r="B622" s="1" t="s">
        <v>1015</v>
      </c>
      <c r="C622" s="1" t="s">
        <v>1006</v>
      </c>
      <c r="D622" s="1" t="s">
        <v>1027</v>
      </c>
      <c r="E622" s="3" t="s">
        <v>319</v>
      </c>
      <c r="F622" s="3" t="s">
        <v>7</v>
      </c>
      <c r="G622" s="15">
        <v>4.027777777777778E-2</v>
      </c>
      <c r="H622" s="9" t="s">
        <v>5</v>
      </c>
      <c r="I622" s="1" t="str">
        <f>+IF(ISNA(VLOOKUP(E622,'2015outdoor'!E:F,2,FALSE)),"",VLOOKUP(E622,'2015outdoor'!E:F,2,FALSE))</f>
        <v/>
      </c>
    </row>
    <row r="623" spans="1:9" ht="15.75" thickBot="1" x14ac:dyDescent="0.3">
      <c r="A623" s="1" t="s">
        <v>843</v>
      </c>
      <c r="B623" s="1" t="s">
        <v>1015</v>
      </c>
      <c r="C623" s="1" t="s">
        <v>1006</v>
      </c>
      <c r="D623" s="1" t="s">
        <v>1049</v>
      </c>
      <c r="E623" s="3" t="s">
        <v>844</v>
      </c>
      <c r="F623" s="3" t="s">
        <v>7</v>
      </c>
      <c r="G623" s="8" t="s">
        <v>747</v>
      </c>
      <c r="H623" s="9" t="s">
        <v>5</v>
      </c>
      <c r="I623" s="1" t="str">
        <f>+IF(ISNA(VLOOKUP(E623,'2015outdoor'!E:F,2,FALSE)),"",VLOOKUP(E623,'2015outdoor'!E:F,2,FALSE))</f>
        <v/>
      </c>
    </row>
    <row r="624" spans="1:9" ht="15.75" thickBot="1" x14ac:dyDescent="0.3">
      <c r="A624" s="1" t="s">
        <v>892</v>
      </c>
      <c r="B624" s="1" t="s">
        <v>1015</v>
      </c>
      <c r="C624" s="1" t="s">
        <v>1006</v>
      </c>
      <c r="D624" s="1" t="s">
        <v>1050</v>
      </c>
      <c r="E624" s="3" t="s">
        <v>844</v>
      </c>
      <c r="F624" s="3" t="s">
        <v>7</v>
      </c>
      <c r="G624" s="8" t="s">
        <v>852</v>
      </c>
      <c r="H624" s="9" t="s">
        <v>5</v>
      </c>
      <c r="I624" s="1" t="str">
        <f>+IF(ISNA(VLOOKUP(E624,'2015outdoor'!E:F,2,FALSE)),"",VLOOKUP(E624,'2015outdoor'!E:F,2,FALSE))</f>
        <v/>
      </c>
    </row>
    <row r="625" spans="1:9" ht="15.75" thickBot="1" x14ac:dyDescent="0.3">
      <c r="A625" s="1" t="s">
        <v>922</v>
      </c>
      <c r="B625" s="1" t="s">
        <v>1015</v>
      </c>
      <c r="C625" s="1" t="s">
        <v>1006</v>
      </c>
      <c r="D625" s="1" t="s">
        <v>1051</v>
      </c>
      <c r="E625" s="3" t="s">
        <v>844</v>
      </c>
      <c r="F625" s="3" t="s">
        <v>7</v>
      </c>
      <c r="G625" s="8" t="s">
        <v>852</v>
      </c>
      <c r="H625" s="9" t="s">
        <v>5</v>
      </c>
      <c r="I625" s="1" t="str">
        <f>+IF(ISNA(VLOOKUP(E625,'2015outdoor'!E:F,2,FALSE)),"",VLOOKUP(E625,'2015outdoor'!E:F,2,FALSE))</f>
        <v/>
      </c>
    </row>
    <row r="626" spans="1:9" ht="15.75" thickBot="1" x14ac:dyDescent="0.3">
      <c r="A626" s="1" t="s">
        <v>974</v>
      </c>
      <c r="B626" s="1" t="s">
        <v>1015</v>
      </c>
      <c r="C626" s="1" t="s">
        <v>1006</v>
      </c>
      <c r="D626" s="1" t="s">
        <v>1053</v>
      </c>
      <c r="E626" s="3" t="s">
        <v>844</v>
      </c>
      <c r="F626" s="3" t="s">
        <v>7</v>
      </c>
      <c r="G626" s="8">
        <v>3000</v>
      </c>
      <c r="H626" s="9" t="s">
        <v>5</v>
      </c>
      <c r="I626" s="1" t="str">
        <f>+IF(ISNA(VLOOKUP(E626,'2015outdoor'!E:F,2,FALSE)),"",VLOOKUP(E626,'2015outdoor'!E:F,2,FALSE))</f>
        <v/>
      </c>
    </row>
    <row r="627" spans="1:9" ht="15.75" thickBot="1" x14ac:dyDescent="0.3">
      <c r="A627" s="1" t="s">
        <v>86</v>
      </c>
      <c r="B627" s="1" t="s">
        <v>1015</v>
      </c>
      <c r="C627" s="1" t="s">
        <v>1006</v>
      </c>
      <c r="D627" s="1" t="s">
        <v>1021</v>
      </c>
      <c r="E627" s="3" t="s">
        <v>87</v>
      </c>
      <c r="F627" s="3" t="s">
        <v>7</v>
      </c>
      <c r="G627" s="12">
        <v>14.4</v>
      </c>
      <c r="H627" s="9" t="s">
        <v>5</v>
      </c>
      <c r="I627" s="1" t="str">
        <f>+IF(ISNA(VLOOKUP(E627,'2015outdoor'!E:F,2,FALSE)),"",VLOOKUP(E627,'2015outdoor'!E:F,2,FALSE))</f>
        <v/>
      </c>
    </row>
    <row r="628" spans="1:9" ht="15.75" thickBot="1" x14ac:dyDescent="0.3">
      <c r="A628" s="1" t="s">
        <v>145</v>
      </c>
      <c r="B628" s="1" t="s">
        <v>1015</v>
      </c>
      <c r="C628" s="1" t="s">
        <v>1006</v>
      </c>
      <c r="D628" s="1" t="s">
        <v>1022</v>
      </c>
      <c r="E628" s="3" t="s">
        <v>87</v>
      </c>
      <c r="F628" s="3" t="s">
        <v>7</v>
      </c>
      <c r="G628" s="12">
        <v>29.6</v>
      </c>
      <c r="H628" s="9" t="s">
        <v>5</v>
      </c>
      <c r="I628" s="1" t="str">
        <f>+IF(ISNA(VLOOKUP(E628,'2015outdoor'!E:F,2,FALSE)),"",VLOOKUP(E628,'2015outdoor'!E:F,2,FALSE))</f>
        <v/>
      </c>
    </row>
    <row r="629" spans="1:9" ht="15.75" thickBot="1" x14ac:dyDescent="0.3">
      <c r="A629" s="1" t="s">
        <v>86</v>
      </c>
      <c r="B629" s="1" t="s">
        <v>1015</v>
      </c>
      <c r="C629" s="1" t="s">
        <v>1006</v>
      </c>
      <c r="D629" s="1" t="s">
        <v>1021</v>
      </c>
      <c r="E629" s="3" t="s">
        <v>88</v>
      </c>
      <c r="F629" s="3" t="s">
        <v>7</v>
      </c>
      <c r="G629" s="12">
        <v>13.59</v>
      </c>
      <c r="H629" s="9" t="s">
        <v>5</v>
      </c>
      <c r="I629" s="1" t="str">
        <f>+IF(ISNA(VLOOKUP(E629,'2015outdoor'!E:F,2,FALSE)),"",VLOOKUP(E629,'2015outdoor'!E:F,2,FALSE))</f>
        <v>Wichita KS</v>
      </c>
    </row>
    <row r="630" spans="1:9" ht="15.75" thickBot="1" x14ac:dyDescent="0.3">
      <c r="A630" s="1" t="s">
        <v>145</v>
      </c>
      <c r="B630" s="1" t="s">
        <v>1015</v>
      </c>
      <c r="C630" s="1" t="s">
        <v>1006</v>
      </c>
      <c r="D630" s="1" t="s">
        <v>1022</v>
      </c>
      <c r="E630" s="3" t="s">
        <v>88</v>
      </c>
      <c r="F630" s="3" t="s">
        <v>7</v>
      </c>
      <c r="G630" s="12">
        <v>27.94</v>
      </c>
      <c r="H630" s="9" t="s">
        <v>5</v>
      </c>
      <c r="I630" s="1" t="str">
        <f>+IF(ISNA(VLOOKUP(E630,'2015outdoor'!E:F,2,FALSE)),"",VLOOKUP(E630,'2015outdoor'!E:F,2,FALSE))</f>
        <v>Wichita KS</v>
      </c>
    </row>
    <row r="631" spans="1:9" ht="15.75" thickBot="1" x14ac:dyDescent="0.3">
      <c r="A631" s="1" t="s">
        <v>192</v>
      </c>
      <c r="B631" s="1" t="s">
        <v>1015</v>
      </c>
      <c r="C631" s="1" t="s">
        <v>1006</v>
      </c>
      <c r="D631" s="1" t="s">
        <v>1023</v>
      </c>
      <c r="E631" s="3" t="s">
        <v>88</v>
      </c>
      <c r="F631" s="3" t="s">
        <v>7</v>
      </c>
      <c r="G631" s="13">
        <v>7.5231481481481471E-4</v>
      </c>
      <c r="H631" s="9" t="s">
        <v>5</v>
      </c>
      <c r="I631" s="1" t="str">
        <f>+IF(ISNA(VLOOKUP(E631,'2015outdoor'!E:F,2,FALSE)),"",VLOOKUP(E631,'2015outdoor'!E:F,2,FALSE))</f>
        <v>Wichita KS</v>
      </c>
    </row>
    <row r="632" spans="1:9" ht="15.75" thickBot="1" x14ac:dyDescent="0.3">
      <c r="A632" s="1" t="s">
        <v>407</v>
      </c>
      <c r="B632" s="1" t="s">
        <v>1015</v>
      </c>
      <c r="C632" s="1" t="s">
        <v>1006</v>
      </c>
      <c r="D632" s="1" t="s">
        <v>1034</v>
      </c>
      <c r="E632" s="3" t="s">
        <v>408</v>
      </c>
      <c r="F632" s="3" t="s">
        <v>7</v>
      </c>
      <c r="G632" s="13"/>
      <c r="H632" s="9" t="s">
        <v>5</v>
      </c>
      <c r="I632" s="1" t="str">
        <f>+IF(ISNA(VLOOKUP(E632,'2015outdoor'!E:F,2,FALSE)),"",VLOOKUP(E632,'2015outdoor'!E:F,2,FALSE))</f>
        <v>Jackson NJ</v>
      </c>
    </row>
    <row r="633" spans="1:9" ht="15.75" thickBot="1" x14ac:dyDescent="0.3">
      <c r="A633" s="1" t="s">
        <v>488</v>
      </c>
      <c r="B633" s="1" t="s">
        <v>1015</v>
      </c>
      <c r="C633" s="1" t="s">
        <v>1006</v>
      </c>
      <c r="D633" s="1" t="s">
        <v>1037</v>
      </c>
      <c r="E633" s="3" t="s">
        <v>408</v>
      </c>
      <c r="F633" s="3" t="s">
        <v>7</v>
      </c>
      <c r="G633" s="12"/>
      <c r="H633" s="9" t="s">
        <v>5</v>
      </c>
      <c r="I633" s="1" t="str">
        <f>+IF(ISNA(VLOOKUP(E633,'2015outdoor'!E:F,2,FALSE)),"",VLOOKUP(E633,'2015outdoor'!E:F,2,FALSE))</f>
        <v>Jackson NJ</v>
      </c>
    </row>
    <row r="634" spans="1:9" ht="15.75" thickBot="1" x14ac:dyDescent="0.3">
      <c r="A634" s="1" t="s">
        <v>501</v>
      </c>
      <c r="B634" s="1" t="s">
        <v>1015</v>
      </c>
      <c r="C634" s="1" t="s">
        <v>1006</v>
      </c>
      <c r="D634" s="1" t="s">
        <v>1038</v>
      </c>
      <c r="E634" s="3" t="s">
        <v>408</v>
      </c>
      <c r="F634" s="3" t="s">
        <v>7</v>
      </c>
      <c r="G634" s="8"/>
      <c r="H634" s="9" t="s">
        <v>5</v>
      </c>
      <c r="I634" s="1" t="str">
        <f>+IF(ISNA(VLOOKUP(E634,'2015outdoor'!E:F,2,FALSE)),"",VLOOKUP(E634,'2015outdoor'!E:F,2,FALSE))</f>
        <v>Jackson NJ</v>
      </c>
    </row>
    <row r="635" spans="1:9" ht="15.75" thickBot="1" x14ac:dyDescent="0.3">
      <c r="A635" s="1" t="s">
        <v>518</v>
      </c>
      <c r="B635" s="1" t="s">
        <v>1015</v>
      </c>
      <c r="C635" s="1" t="s">
        <v>1006</v>
      </c>
      <c r="D635" s="1" t="s">
        <v>1039</v>
      </c>
      <c r="E635" s="3" t="s">
        <v>408</v>
      </c>
      <c r="F635" s="3" t="s">
        <v>7</v>
      </c>
      <c r="G635" s="14"/>
      <c r="H635" s="9" t="s">
        <v>5</v>
      </c>
      <c r="I635" s="1" t="str">
        <f>+IF(ISNA(VLOOKUP(E635,'2015outdoor'!E:F,2,FALSE)),"",VLOOKUP(E635,'2015outdoor'!E:F,2,FALSE))</f>
        <v>Jackson NJ</v>
      </c>
    </row>
    <row r="636" spans="1:9" ht="15.75" thickBot="1" x14ac:dyDescent="0.3">
      <c r="A636" s="1" t="s">
        <v>237</v>
      </c>
      <c r="B636" s="1" t="s">
        <v>1015</v>
      </c>
      <c r="C636" s="1" t="s">
        <v>1006</v>
      </c>
      <c r="D636" s="1" t="s">
        <v>1024</v>
      </c>
      <c r="E636" s="3" t="s">
        <v>239</v>
      </c>
      <c r="F636" s="3" t="s">
        <v>7</v>
      </c>
      <c r="G636" s="13">
        <v>2.0023148148148148E-3</v>
      </c>
      <c r="H636" s="9" t="s">
        <v>5</v>
      </c>
      <c r="I636" s="1" t="str">
        <f>+IF(ISNA(VLOOKUP(E636,'2015outdoor'!E:F,2,FALSE)),"",VLOOKUP(E636,'2015outdoor'!E:F,2,FALSE))</f>
        <v/>
      </c>
    </row>
    <row r="637" spans="1:9" ht="15.75" thickBot="1" x14ac:dyDescent="0.3">
      <c r="A637" s="1" t="s">
        <v>288</v>
      </c>
      <c r="B637" s="1" t="s">
        <v>1015</v>
      </c>
      <c r="C637" s="1" t="s">
        <v>1006</v>
      </c>
      <c r="D637" s="1" t="s">
        <v>1025</v>
      </c>
      <c r="E637" s="3" t="s">
        <v>239</v>
      </c>
      <c r="F637" s="3" t="s">
        <v>7</v>
      </c>
      <c r="G637" s="13">
        <v>4.6874999999999998E-3</v>
      </c>
      <c r="H637" s="9" t="s">
        <v>5</v>
      </c>
      <c r="I637" s="1" t="str">
        <f>+IF(ISNA(VLOOKUP(E637,'2015outdoor'!E:F,2,FALSE)),"",VLOOKUP(E637,'2015outdoor'!E:F,2,FALSE))</f>
        <v/>
      </c>
    </row>
    <row r="638" spans="1:9" ht="15.75" thickBot="1" x14ac:dyDescent="0.3">
      <c r="A638" s="1" t="s">
        <v>353</v>
      </c>
      <c r="B638" s="1" t="s">
        <v>1015</v>
      </c>
      <c r="C638" s="1" t="s">
        <v>1006</v>
      </c>
      <c r="D638" s="1" t="s">
        <v>1028</v>
      </c>
      <c r="E638" s="3" t="s">
        <v>354</v>
      </c>
      <c r="F638" s="3" t="s">
        <v>7</v>
      </c>
      <c r="G638" s="12">
        <v>15.7</v>
      </c>
      <c r="H638" s="9" t="s">
        <v>5</v>
      </c>
      <c r="I638" s="1" t="str">
        <f>+IF(ISNA(VLOOKUP(E638,'2015outdoor'!E:F,2,FALSE)),"",VLOOKUP(E638,'2015outdoor'!E:F,2,FALSE))</f>
        <v/>
      </c>
    </row>
    <row r="639" spans="1:9" ht="15.75" thickBot="1" x14ac:dyDescent="0.3">
      <c r="A639" s="1" t="s">
        <v>389</v>
      </c>
      <c r="B639" s="1" t="s">
        <v>1015</v>
      </c>
      <c r="C639" s="1" t="s">
        <v>1006</v>
      </c>
      <c r="D639" s="1" t="s">
        <v>1032</v>
      </c>
      <c r="E639" s="3" t="s">
        <v>354</v>
      </c>
      <c r="F639" s="3" t="s">
        <v>7</v>
      </c>
      <c r="G639" s="12">
        <v>57.3</v>
      </c>
      <c r="H639" s="9" t="s">
        <v>5</v>
      </c>
      <c r="I639" s="1" t="str">
        <f>+IF(ISNA(VLOOKUP(E639,'2015outdoor'!E:F,2,FALSE)),"",VLOOKUP(E639,'2015outdoor'!E:F,2,FALSE))</f>
        <v/>
      </c>
    </row>
    <row r="640" spans="1:9" ht="15.75" thickBot="1" x14ac:dyDescent="0.3">
      <c r="A640" s="1" t="s">
        <v>812</v>
      </c>
      <c r="B640" s="1" t="s">
        <v>1015</v>
      </c>
      <c r="C640" s="1" t="s">
        <v>1006</v>
      </c>
      <c r="D640" s="1" t="s">
        <v>1048</v>
      </c>
      <c r="E640" s="3" t="s">
        <v>813</v>
      </c>
      <c r="F640" s="3" t="s">
        <v>7</v>
      </c>
      <c r="G640" s="8" t="s">
        <v>783</v>
      </c>
      <c r="H640" s="9" t="s">
        <v>5</v>
      </c>
      <c r="I640" s="1" t="str">
        <f>+IF(ISNA(VLOOKUP(E640,'2015outdoor'!E:F,2,FALSE)),"",VLOOKUP(E640,'2015outdoor'!E:F,2,FALSE))</f>
        <v/>
      </c>
    </row>
    <row r="641" spans="1:9" ht="15.75" thickBot="1" x14ac:dyDescent="0.3">
      <c r="A641" s="1" t="s">
        <v>843</v>
      </c>
      <c r="B641" s="1" t="s">
        <v>1015</v>
      </c>
      <c r="C641" s="1" t="s">
        <v>1006</v>
      </c>
      <c r="D641" s="1" t="s">
        <v>1049</v>
      </c>
      <c r="E641" s="3" t="s">
        <v>813</v>
      </c>
      <c r="F641" s="3" t="s">
        <v>7</v>
      </c>
      <c r="G641" s="8" t="s">
        <v>753</v>
      </c>
      <c r="H641" s="9" t="s">
        <v>5</v>
      </c>
      <c r="I641" s="1" t="str">
        <f>+IF(ISNA(VLOOKUP(E641,'2015outdoor'!E:F,2,FALSE)),"",VLOOKUP(E641,'2015outdoor'!E:F,2,FALSE))</f>
        <v/>
      </c>
    </row>
    <row r="642" spans="1:9" ht="15.75" thickBot="1" x14ac:dyDescent="0.3">
      <c r="A642" s="1" t="s">
        <v>892</v>
      </c>
      <c r="B642" s="1" t="s">
        <v>1015</v>
      </c>
      <c r="C642" s="1" t="s">
        <v>1006</v>
      </c>
      <c r="D642" s="1" t="s">
        <v>1050</v>
      </c>
      <c r="E642" s="3" t="s">
        <v>813</v>
      </c>
      <c r="F642" s="3" t="s">
        <v>7</v>
      </c>
      <c r="G642" s="8" t="s">
        <v>853</v>
      </c>
      <c r="H642" s="9" t="s">
        <v>5</v>
      </c>
      <c r="I642" s="1" t="str">
        <f>+IF(ISNA(VLOOKUP(E642,'2015outdoor'!E:F,2,FALSE)),"",VLOOKUP(E642,'2015outdoor'!E:F,2,FALSE))</f>
        <v/>
      </c>
    </row>
    <row r="643" spans="1:9" ht="15.75" thickBot="1" x14ac:dyDescent="0.3">
      <c r="A643" s="1" t="s">
        <v>922</v>
      </c>
      <c r="B643" s="1" t="s">
        <v>1015</v>
      </c>
      <c r="C643" s="1" t="s">
        <v>1006</v>
      </c>
      <c r="D643" s="1" t="s">
        <v>1051</v>
      </c>
      <c r="E643" s="3" t="s">
        <v>813</v>
      </c>
      <c r="F643" s="3" t="s">
        <v>7</v>
      </c>
      <c r="G643" s="8" t="s">
        <v>872</v>
      </c>
      <c r="H643" s="9" t="s">
        <v>5</v>
      </c>
      <c r="I643" s="1" t="str">
        <f>+IF(ISNA(VLOOKUP(E643,'2015outdoor'!E:F,2,FALSE)),"",VLOOKUP(E643,'2015outdoor'!E:F,2,FALSE))</f>
        <v/>
      </c>
    </row>
    <row r="644" spans="1:9" ht="15.75" thickBot="1" x14ac:dyDescent="0.3">
      <c r="A644" s="1" t="s">
        <v>974</v>
      </c>
      <c r="B644" s="1" t="s">
        <v>1015</v>
      </c>
      <c r="C644" s="1" t="s">
        <v>1006</v>
      </c>
      <c r="D644" s="1" t="s">
        <v>1053</v>
      </c>
      <c r="E644" s="3" t="s">
        <v>813</v>
      </c>
      <c r="F644" s="3" t="s">
        <v>7</v>
      </c>
      <c r="G644" s="8">
        <v>3200</v>
      </c>
      <c r="H644" s="9" t="s">
        <v>5</v>
      </c>
      <c r="I644" s="1" t="str">
        <f>+IF(ISNA(VLOOKUP(E644,'2015outdoor'!E:F,2,FALSE)),"",VLOOKUP(E644,'2015outdoor'!E:F,2,FALSE))</f>
        <v/>
      </c>
    </row>
    <row r="645" spans="1:9" ht="15.75" thickBot="1" x14ac:dyDescent="0.3">
      <c r="A645" s="1" t="s">
        <v>95</v>
      </c>
      <c r="B645" s="1" t="s">
        <v>1016</v>
      </c>
      <c r="C645" s="1" t="s">
        <v>1006</v>
      </c>
      <c r="D645" s="1" t="s">
        <v>1021</v>
      </c>
      <c r="E645" s="3" t="s">
        <v>97</v>
      </c>
      <c r="F645" s="3" t="s">
        <v>7</v>
      </c>
      <c r="G645" s="12">
        <v>16.100000000000001</v>
      </c>
      <c r="H645" s="9" t="s">
        <v>5</v>
      </c>
      <c r="I645" s="1" t="str">
        <f>+IF(ISNA(VLOOKUP(E645,'2015outdoor'!E:F,2,FALSE)),"",VLOOKUP(E645,'2015outdoor'!E:F,2,FALSE))</f>
        <v/>
      </c>
    </row>
    <row r="646" spans="1:9" ht="15.75" thickBot="1" x14ac:dyDescent="0.3">
      <c r="A646" s="1" t="s">
        <v>147</v>
      </c>
      <c r="B646" s="1" t="s">
        <v>1016</v>
      </c>
      <c r="C646" s="1" t="s">
        <v>1006</v>
      </c>
      <c r="D646" s="1" t="s">
        <v>1022</v>
      </c>
      <c r="E646" s="3" t="s">
        <v>97</v>
      </c>
      <c r="F646" s="3" t="s">
        <v>7</v>
      </c>
      <c r="G646" s="12">
        <v>34.590000000000003</v>
      </c>
      <c r="H646" s="9" t="s">
        <v>5</v>
      </c>
      <c r="I646" s="1" t="str">
        <f>+IF(ISNA(VLOOKUP(E646,'2015outdoor'!E:F,2,FALSE)),"",VLOOKUP(E646,'2015outdoor'!E:F,2,FALSE))</f>
        <v/>
      </c>
    </row>
    <row r="647" spans="1:9" ht="15.75" thickBot="1" x14ac:dyDescent="0.3">
      <c r="A647" s="1" t="s">
        <v>194</v>
      </c>
      <c r="B647" s="1" t="s">
        <v>1016</v>
      </c>
      <c r="C647" s="1" t="s">
        <v>1006</v>
      </c>
      <c r="D647" s="1" t="s">
        <v>1023</v>
      </c>
      <c r="E647" s="3" t="s">
        <v>97</v>
      </c>
      <c r="F647" s="3" t="s">
        <v>7</v>
      </c>
      <c r="G647" s="13">
        <v>9.4745370370370372E-4</v>
      </c>
      <c r="H647" s="9" t="s">
        <v>5</v>
      </c>
      <c r="I647" s="1" t="str">
        <f>+IF(ISNA(VLOOKUP(E647,'2015outdoor'!E:F,2,FALSE)),"",VLOOKUP(E647,'2015outdoor'!E:F,2,FALSE))</f>
        <v/>
      </c>
    </row>
    <row r="648" spans="1:9" ht="15.75" thickBot="1" x14ac:dyDescent="0.3">
      <c r="A648" s="1" t="s">
        <v>465</v>
      </c>
      <c r="B648" s="1" t="s">
        <v>1016</v>
      </c>
      <c r="C648" s="1" t="s">
        <v>1006</v>
      </c>
      <c r="D648" s="1" t="s">
        <v>1036</v>
      </c>
      <c r="E648" s="3" t="s">
        <v>466</v>
      </c>
      <c r="F648" s="3" t="s">
        <v>7</v>
      </c>
      <c r="G648" s="13">
        <v>2.4155092592592589E-2</v>
      </c>
      <c r="H648" s="9" t="s">
        <v>5</v>
      </c>
      <c r="I648" s="1" t="str">
        <f>+IF(ISNA(VLOOKUP(E648,'2015outdoor'!E:F,2,FALSE)),"",VLOOKUP(E648,'2015outdoor'!E:F,2,FALSE))</f>
        <v/>
      </c>
    </row>
    <row r="649" spans="1:9" ht="15.75" thickBot="1" x14ac:dyDescent="0.3">
      <c r="A649" s="1" t="s">
        <v>578</v>
      </c>
      <c r="B649" s="1" t="s">
        <v>1016</v>
      </c>
      <c r="C649" s="1" t="s">
        <v>1006</v>
      </c>
      <c r="D649" s="1" t="s">
        <v>1042</v>
      </c>
      <c r="E649" s="3" t="s">
        <v>466</v>
      </c>
      <c r="F649" s="3" t="s">
        <v>7</v>
      </c>
      <c r="G649" s="15">
        <v>4.943287037037037E-2</v>
      </c>
      <c r="H649" s="9" t="s">
        <v>5</v>
      </c>
      <c r="I649" s="1" t="str">
        <f>+IF(ISNA(VLOOKUP(E649,'2015outdoor'!E:F,2,FALSE)),"",VLOOKUP(E649,'2015outdoor'!E:F,2,FALSE))</f>
        <v/>
      </c>
    </row>
    <row r="650" spans="1:9" ht="15.75" thickBot="1" x14ac:dyDescent="0.3">
      <c r="A650" s="1" t="s">
        <v>592</v>
      </c>
      <c r="B650" s="1" t="s">
        <v>1016</v>
      </c>
      <c r="C650" s="1" t="s">
        <v>1006</v>
      </c>
      <c r="D650" s="1" t="s">
        <v>1043</v>
      </c>
      <c r="E650" s="3" t="s">
        <v>466</v>
      </c>
      <c r="F650" s="3" t="s">
        <v>7</v>
      </c>
      <c r="G650" s="15">
        <v>0.10069444444444443</v>
      </c>
      <c r="H650" s="9" t="s">
        <v>5</v>
      </c>
      <c r="I650" s="1" t="str">
        <f>+IF(ISNA(VLOOKUP(E650,'2015outdoor'!E:F,2,FALSE)),"",VLOOKUP(E650,'2015outdoor'!E:F,2,FALSE))</f>
        <v/>
      </c>
    </row>
    <row r="651" spans="1:9" ht="15.75" thickBot="1" x14ac:dyDescent="0.3">
      <c r="A651" s="1" t="s">
        <v>95</v>
      </c>
      <c r="B651" s="1" t="s">
        <v>1016</v>
      </c>
      <c r="C651" s="1" t="s">
        <v>1006</v>
      </c>
      <c r="D651" s="1" t="s">
        <v>1021</v>
      </c>
      <c r="E651" s="3" t="s">
        <v>98</v>
      </c>
      <c r="F651" s="3" t="s">
        <v>7</v>
      </c>
      <c r="G651" s="12">
        <v>15.21</v>
      </c>
      <c r="H651" s="9" t="s">
        <v>5</v>
      </c>
      <c r="I651" s="1" t="str">
        <f>+IF(ISNA(VLOOKUP(E651,'2015outdoor'!E:F,2,FALSE)),"",VLOOKUP(E651,'2015outdoor'!E:F,2,FALSE))</f>
        <v/>
      </c>
    </row>
    <row r="652" spans="1:9" ht="15.75" thickBot="1" x14ac:dyDescent="0.3">
      <c r="A652" s="1" t="s">
        <v>147</v>
      </c>
      <c r="B652" s="1" t="s">
        <v>1016</v>
      </c>
      <c r="C652" s="1" t="s">
        <v>1006</v>
      </c>
      <c r="D652" s="1" t="s">
        <v>1022</v>
      </c>
      <c r="E652" s="3" t="s">
        <v>98</v>
      </c>
      <c r="F652" s="3" t="s">
        <v>7</v>
      </c>
      <c r="G652" s="12"/>
      <c r="H652" s="9" t="s">
        <v>5</v>
      </c>
      <c r="I652" s="1" t="str">
        <f>+IF(ISNA(VLOOKUP(E652,'2015outdoor'!E:F,2,FALSE)),"",VLOOKUP(E652,'2015outdoor'!E:F,2,FALSE))</f>
        <v/>
      </c>
    </row>
    <row r="653" spans="1:9" ht="15.75" thickBot="1" x14ac:dyDescent="0.3">
      <c r="A653" s="1" t="s">
        <v>739</v>
      </c>
      <c r="B653" s="1" t="s">
        <v>1016</v>
      </c>
      <c r="C653" s="1" t="s">
        <v>1006</v>
      </c>
      <c r="D653" s="1" t="s">
        <v>1046</v>
      </c>
      <c r="E653" s="3" t="s">
        <v>98</v>
      </c>
      <c r="F653" s="3" t="s">
        <v>7</v>
      </c>
      <c r="G653" s="8" t="s">
        <v>740</v>
      </c>
      <c r="H653" s="9" t="s">
        <v>5</v>
      </c>
      <c r="I653" s="1" t="str">
        <f>+IF(ISNA(VLOOKUP(E653,'2015outdoor'!E:F,2,FALSE)),"",VLOOKUP(E653,'2015outdoor'!E:F,2,FALSE))</f>
        <v/>
      </c>
    </row>
    <row r="654" spans="1:9" ht="15.75" thickBot="1" x14ac:dyDescent="0.3">
      <c r="A654" s="1" t="s">
        <v>194</v>
      </c>
      <c r="B654" s="1" t="s">
        <v>1016</v>
      </c>
      <c r="C654" s="1" t="s">
        <v>1006</v>
      </c>
      <c r="D654" s="1" t="s">
        <v>1023</v>
      </c>
      <c r="E654" s="3" t="s">
        <v>195</v>
      </c>
      <c r="F654" s="3" t="s">
        <v>7</v>
      </c>
      <c r="G654" s="8" t="s">
        <v>17</v>
      </c>
      <c r="H654" s="9" t="s">
        <v>5</v>
      </c>
      <c r="I654" s="1" t="str">
        <f>+IF(ISNA(VLOOKUP(E654,'2015outdoor'!E:F,2,FALSE)),"",VLOOKUP(E654,'2015outdoor'!E:F,2,FALSE))</f>
        <v/>
      </c>
    </row>
    <row r="655" spans="1:9" ht="15.75" thickBot="1" x14ac:dyDescent="0.3">
      <c r="A655" s="1" t="s">
        <v>377</v>
      </c>
      <c r="B655" s="1" t="s">
        <v>1016</v>
      </c>
      <c r="C655" s="1" t="s">
        <v>1006</v>
      </c>
      <c r="D655" s="1" t="s">
        <v>1031</v>
      </c>
      <c r="E655" s="3" t="s">
        <v>195</v>
      </c>
      <c r="F655" s="3" t="s">
        <v>7</v>
      </c>
      <c r="G655" s="12" t="s">
        <v>17</v>
      </c>
      <c r="H655" s="9" t="s">
        <v>5</v>
      </c>
      <c r="I655" s="1" t="str">
        <f>+IF(ISNA(VLOOKUP(E655,'2015outdoor'!E:F,2,FALSE)),"",VLOOKUP(E655,'2015outdoor'!E:F,2,FALSE))</f>
        <v/>
      </c>
    </row>
    <row r="656" spans="1:9" ht="15.75" thickBot="1" x14ac:dyDescent="0.3">
      <c r="A656" s="1" t="s">
        <v>1003</v>
      </c>
      <c r="B656" s="1" t="s">
        <v>1016</v>
      </c>
      <c r="C656" s="1" t="s">
        <v>1006</v>
      </c>
      <c r="D656" s="1" t="s">
        <v>1055</v>
      </c>
      <c r="E656" s="3" t="s">
        <v>195</v>
      </c>
      <c r="F656" s="3" t="s">
        <v>7</v>
      </c>
      <c r="G656" s="8"/>
      <c r="H656" s="9" t="s">
        <v>5</v>
      </c>
      <c r="I656" s="1" t="str">
        <f>+IF(ISNA(VLOOKUP(E656,'2015outdoor'!E:F,2,FALSE)),"",VLOOKUP(E656,'2015outdoor'!E:F,2,FALSE))</f>
        <v/>
      </c>
    </row>
    <row r="657" spans="1:9" ht="15.75" thickBot="1" x14ac:dyDescent="0.3">
      <c r="A657" s="1" t="s">
        <v>964</v>
      </c>
      <c r="B657" s="1" t="s">
        <v>1016</v>
      </c>
      <c r="C657" s="1" t="s">
        <v>1006</v>
      </c>
      <c r="D657" s="1" t="s">
        <v>1052</v>
      </c>
      <c r="E657" s="3" t="s">
        <v>965</v>
      </c>
      <c r="F657" s="3" t="s">
        <v>7</v>
      </c>
      <c r="G657" s="8" t="s">
        <v>868</v>
      </c>
      <c r="H657" s="9" t="s">
        <v>5</v>
      </c>
      <c r="I657" s="1" t="str">
        <f>+IF(ISNA(VLOOKUP(E657,'2015outdoor'!E:F,2,FALSE)),"",VLOOKUP(E657,'2015outdoor'!E:F,2,FALSE))</f>
        <v>Washington DC</v>
      </c>
    </row>
    <row r="658" spans="1:9" ht="15.75" thickBot="1" x14ac:dyDescent="0.3">
      <c r="A658" s="1" t="s">
        <v>896</v>
      </c>
      <c r="B658" s="1" t="s">
        <v>1016</v>
      </c>
      <c r="C658" s="1" t="s">
        <v>1006</v>
      </c>
      <c r="D658" s="1" t="s">
        <v>1050</v>
      </c>
      <c r="E658" s="3" t="s">
        <v>897</v>
      </c>
      <c r="F658" s="3" t="s">
        <v>7</v>
      </c>
      <c r="G658" s="8"/>
      <c r="H658" s="9" t="s">
        <v>5</v>
      </c>
      <c r="I658" s="1" t="str">
        <f>+IF(ISNA(VLOOKUP(E658,'2015outdoor'!E:F,2,FALSE)),"",VLOOKUP(E658,'2015outdoor'!E:F,2,FALSE))</f>
        <v/>
      </c>
    </row>
    <row r="659" spans="1:9" ht="15.75" thickBot="1" x14ac:dyDescent="0.3">
      <c r="A659" s="1" t="s">
        <v>465</v>
      </c>
      <c r="B659" s="1" t="s">
        <v>1016</v>
      </c>
      <c r="C659" s="1" t="s">
        <v>1006</v>
      </c>
      <c r="D659" s="1" t="s">
        <v>1036</v>
      </c>
      <c r="E659" s="3" t="s">
        <v>467</v>
      </c>
      <c r="F659" s="3" t="s">
        <v>7</v>
      </c>
      <c r="G659" s="13"/>
      <c r="H659" s="9" t="s">
        <v>5</v>
      </c>
      <c r="I659" s="1" t="str">
        <f>+IF(ISNA(VLOOKUP(E659,'2015outdoor'!E:F,2,FALSE)),"",VLOOKUP(E659,'2015outdoor'!E:F,2,FALSE))</f>
        <v/>
      </c>
    </row>
    <row r="660" spans="1:9" ht="15.75" thickBot="1" x14ac:dyDescent="0.3">
      <c r="A660" s="1" t="s">
        <v>578</v>
      </c>
      <c r="B660" s="1" t="s">
        <v>1016</v>
      </c>
      <c r="C660" s="1" t="s">
        <v>1006</v>
      </c>
      <c r="D660" s="1" t="s">
        <v>1042</v>
      </c>
      <c r="E660" s="3" t="s">
        <v>467</v>
      </c>
      <c r="F660" s="3" t="s">
        <v>7</v>
      </c>
      <c r="G660" s="15"/>
      <c r="H660" s="9" t="s">
        <v>5</v>
      </c>
      <c r="I660" s="1" t="str">
        <f>+IF(ISNA(VLOOKUP(E660,'2015outdoor'!E:F,2,FALSE)),"",VLOOKUP(E660,'2015outdoor'!E:F,2,FALSE))</f>
        <v/>
      </c>
    </row>
    <row r="661" spans="1:9" ht="15.75" thickBot="1" x14ac:dyDescent="0.3">
      <c r="A661" s="1" t="s">
        <v>592</v>
      </c>
      <c r="B661" s="1" t="s">
        <v>1016</v>
      </c>
      <c r="C661" s="1" t="s">
        <v>1006</v>
      </c>
      <c r="D661" s="1" t="s">
        <v>1043</v>
      </c>
      <c r="E661" s="3" t="s">
        <v>467</v>
      </c>
      <c r="F661" s="3" t="s">
        <v>7</v>
      </c>
      <c r="G661" s="15"/>
      <c r="H661" s="9" t="s">
        <v>5</v>
      </c>
      <c r="I661" s="1" t="str">
        <f>+IF(ISNA(VLOOKUP(E661,'2015outdoor'!E:F,2,FALSE)),"",VLOOKUP(E661,'2015outdoor'!E:F,2,FALSE))</f>
        <v/>
      </c>
    </row>
    <row r="662" spans="1:9" ht="15.75" thickBot="1" x14ac:dyDescent="0.3">
      <c r="A662" s="1" t="s">
        <v>95</v>
      </c>
      <c r="B662" s="1" t="s">
        <v>1016</v>
      </c>
      <c r="C662" s="1" t="s">
        <v>1006</v>
      </c>
      <c r="D662" s="1" t="s">
        <v>1021</v>
      </c>
      <c r="E662" s="3" t="s">
        <v>96</v>
      </c>
      <c r="F662" s="3" t="s">
        <v>7</v>
      </c>
      <c r="G662" s="12">
        <v>16</v>
      </c>
      <c r="H662" s="9" t="s">
        <v>5</v>
      </c>
      <c r="I662" s="1" t="str">
        <f>+IF(ISNA(VLOOKUP(E662,'2015outdoor'!E:F,2,FALSE)),"",VLOOKUP(E662,'2015outdoor'!E:F,2,FALSE))</f>
        <v>St. Petersburg FL</v>
      </c>
    </row>
    <row r="663" spans="1:9" ht="15.75" thickBot="1" x14ac:dyDescent="0.3">
      <c r="A663" s="1" t="s">
        <v>147</v>
      </c>
      <c r="B663" s="1" t="s">
        <v>1016</v>
      </c>
      <c r="C663" s="1" t="s">
        <v>1006</v>
      </c>
      <c r="D663" s="1" t="s">
        <v>1022</v>
      </c>
      <c r="E663" s="3" t="s">
        <v>96</v>
      </c>
      <c r="F663" s="3" t="s">
        <v>7</v>
      </c>
      <c r="G663" s="12">
        <v>37</v>
      </c>
      <c r="H663" s="9" t="s">
        <v>5</v>
      </c>
      <c r="I663" s="1" t="str">
        <f>+IF(ISNA(VLOOKUP(E663,'2015outdoor'!E:F,2,FALSE)),"",VLOOKUP(E663,'2015outdoor'!E:F,2,FALSE))</f>
        <v>St. Petersburg FL</v>
      </c>
    </row>
    <row r="664" spans="1:9" ht="15.75" thickBot="1" x14ac:dyDescent="0.3">
      <c r="A664" s="1" t="s">
        <v>194</v>
      </c>
      <c r="B664" s="1" t="s">
        <v>1016</v>
      </c>
      <c r="C664" s="1" t="s">
        <v>1006</v>
      </c>
      <c r="D664" s="1" t="s">
        <v>1023</v>
      </c>
      <c r="E664" s="3" t="s">
        <v>96</v>
      </c>
      <c r="F664" s="3" t="s">
        <v>7</v>
      </c>
      <c r="G664" s="13">
        <v>1.0995370370370371E-3</v>
      </c>
      <c r="H664" s="9" t="s">
        <v>5</v>
      </c>
      <c r="I664" s="1" t="str">
        <f>+IF(ISNA(VLOOKUP(E664,'2015outdoor'!E:F,2,FALSE)),"",VLOOKUP(E664,'2015outdoor'!E:F,2,FALSE))</f>
        <v>St. Petersburg FL</v>
      </c>
    </row>
    <row r="665" spans="1:9" ht="15.75" thickBot="1" x14ac:dyDescent="0.3">
      <c r="A665" s="1" t="s">
        <v>320</v>
      </c>
      <c r="B665" s="1" t="s">
        <v>1016</v>
      </c>
      <c r="C665" s="1" t="s">
        <v>1006</v>
      </c>
      <c r="D665" s="1" t="s">
        <v>1026</v>
      </c>
      <c r="E665" s="3" t="s">
        <v>321</v>
      </c>
      <c r="F665" s="3" t="s">
        <v>7</v>
      </c>
      <c r="G665" s="14">
        <v>2.5995370370370367E-2</v>
      </c>
      <c r="H665" s="9" t="s">
        <v>5</v>
      </c>
      <c r="I665" s="1" t="str">
        <f>+IF(ISNA(VLOOKUP(E665,'2015outdoor'!E:F,2,FALSE)),"",VLOOKUP(E665,'2015outdoor'!E:F,2,FALSE))</f>
        <v/>
      </c>
    </row>
    <row r="666" spans="1:9" ht="15.75" thickBot="1" x14ac:dyDescent="0.3">
      <c r="A666" s="1" t="s">
        <v>377</v>
      </c>
      <c r="B666" s="1" t="s">
        <v>1016</v>
      </c>
      <c r="C666" s="1" t="s">
        <v>1006</v>
      </c>
      <c r="D666" s="1" t="s">
        <v>1031</v>
      </c>
      <c r="E666" s="3" t="s">
        <v>378</v>
      </c>
      <c r="F666" s="3" t="s">
        <v>7</v>
      </c>
      <c r="G666" s="12">
        <v>40.5</v>
      </c>
      <c r="H666" s="9" t="s">
        <v>5</v>
      </c>
      <c r="I666" s="1" t="str">
        <f>+IF(ISNA(VLOOKUP(E666,'2015outdoor'!E:F,2,FALSE)),"",VLOOKUP(E666,'2015outdoor'!E:F,2,FALSE))</f>
        <v>Racine WI</v>
      </c>
    </row>
    <row r="667" spans="1:9" ht="15.75" thickBot="1" x14ac:dyDescent="0.3">
      <c r="A667" s="1" t="s">
        <v>694</v>
      </c>
      <c r="B667" s="1" t="s">
        <v>1016</v>
      </c>
      <c r="C667" s="1" t="s">
        <v>1006</v>
      </c>
      <c r="D667" s="1" t="s">
        <v>1045</v>
      </c>
      <c r="E667" s="3" t="s">
        <v>378</v>
      </c>
      <c r="F667" s="3" t="s">
        <v>7</v>
      </c>
      <c r="G667" s="8" t="s">
        <v>598</v>
      </c>
      <c r="H667" s="9" t="s">
        <v>5</v>
      </c>
      <c r="I667" s="1" t="str">
        <f>+IF(ISNA(VLOOKUP(E667,'2015outdoor'!E:F,2,FALSE)),"",VLOOKUP(E667,'2015outdoor'!E:F,2,FALSE))</f>
        <v>Racine WI</v>
      </c>
    </row>
    <row r="668" spans="1:9" ht="15.75" thickBot="1" x14ac:dyDescent="0.3">
      <c r="A668" s="1" t="s">
        <v>964</v>
      </c>
      <c r="B668" s="1" t="s">
        <v>1016</v>
      </c>
      <c r="C668" s="1" t="s">
        <v>1006</v>
      </c>
      <c r="D668" s="1" t="s">
        <v>1052</v>
      </c>
      <c r="E668" s="3" t="s">
        <v>378</v>
      </c>
      <c r="F668" s="3" t="s">
        <v>7</v>
      </c>
      <c r="G668" s="8" t="s">
        <v>854</v>
      </c>
      <c r="H668" s="9" t="s">
        <v>5</v>
      </c>
      <c r="I668" s="1" t="str">
        <f>+IF(ISNA(VLOOKUP(E668,'2015outdoor'!E:F,2,FALSE)),"",VLOOKUP(E668,'2015outdoor'!E:F,2,FALSE))</f>
        <v>Racine WI</v>
      </c>
    </row>
    <row r="669" spans="1:9" ht="15.75" thickBot="1" x14ac:dyDescent="0.3">
      <c r="A669" s="1" t="s">
        <v>1003</v>
      </c>
      <c r="B669" s="1" t="s">
        <v>1016</v>
      </c>
      <c r="C669" s="1" t="s">
        <v>1006</v>
      </c>
      <c r="D669" s="1" t="s">
        <v>1055</v>
      </c>
      <c r="E669" s="3" t="s">
        <v>378</v>
      </c>
      <c r="F669" s="3" t="s">
        <v>7</v>
      </c>
      <c r="G669" s="8">
        <v>5500</v>
      </c>
      <c r="H669" s="9" t="s">
        <v>5</v>
      </c>
      <c r="I669" s="1" t="str">
        <f>+IF(ISNA(VLOOKUP(E669,'2015outdoor'!E:F,2,FALSE)),"",VLOOKUP(E669,'2015outdoor'!E:F,2,FALSE))</f>
        <v>Racine WI</v>
      </c>
    </row>
    <row r="670" spans="1:9" ht="15.75" thickBot="1" x14ac:dyDescent="0.3">
      <c r="A670" s="1" t="s">
        <v>658</v>
      </c>
      <c r="B670" s="1" t="s">
        <v>1017</v>
      </c>
      <c r="C670" s="1" t="s">
        <v>1006</v>
      </c>
      <c r="D670" s="1" t="s">
        <v>1044</v>
      </c>
      <c r="E670" s="3" t="s">
        <v>659</v>
      </c>
      <c r="F670" s="3" t="s">
        <v>7</v>
      </c>
      <c r="G670" s="8" t="s">
        <v>602</v>
      </c>
      <c r="H670" s="9" t="s">
        <v>5</v>
      </c>
      <c r="I670" s="1" t="str">
        <f>+IF(ISNA(VLOOKUP(E670,'2015outdoor'!E:F,2,FALSE)),"",VLOOKUP(E670,'2015outdoor'!E:F,2,FALSE))</f>
        <v>Colorado Springs CO</v>
      </c>
    </row>
    <row r="671" spans="1:9" ht="15.75" thickBot="1" x14ac:dyDescent="0.3">
      <c r="A671" s="1" t="s">
        <v>696</v>
      </c>
      <c r="B671" s="1" t="s">
        <v>1017</v>
      </c>
      <c r="C671" s="1" t="s">
        <v>1006</v>
      </c>
      <c r="D671" s="1" t="s">
        <v>1045</v>
      </c>
      <c r="E671" s="3" t="s">
        <v>659</v>
      </c>
      <c r="F671" s="3" t="s">
        <v>7</v>
      </c>
      <c r="G671" s="8" t="s">
        <v>597</v>
      </c>
      <c r="H671" s="9" t="s">
        <v>5</v>
      </c>
      <c r="I671" s="1" t="str">
        <f>+IF(ISNA(VLOOKUP(E671,'2015outdoor'!E:F,2,FALSE)),"",VLOOKUP(E671,'2015outdoor'!E:F,2,FALSE))</f>
        <v>Colorado Springs CO</v>
      </c>
    </row>
    <row r="672" spans="1:9" ht="15.75" thickBot="1" x14ac:dyDescent="0.3">
      <c r="A672" s="1" t="s">
        <v>744</v>
      </c>
      <c r="B672" s="1" t="s">
        <v>1017</v>
      </c>
      <c r="C672" s="1" t="s">
        <v>1006</v>
      </c>
      <c r="D672" s="1" t="s">
        <v>1046</v>
      </c>
      <c r="E672" s="3" t="s">
        <v>659</v>
      </c>
      <c r="F672" s="3" t="s">
        <v>7</v>
      </c>
      <c r="G672" s="8" t="s">
        <v>602</v>
      </c>
      <c r="H672" s="9" t="s">
        <v>5</v>
      </c>
      <c r="I672" s="1" t="str">
        <f>+IF(ISNA(VLOOKUP(E672,'2015outdoor'!E:F,2,FALSE)),"",VLOOKUP(E672,'2015outdoor'!E:F,2,FALSE))</f>
        <v>Colorado Springs CO</v>
      </c>
    </row>
    <row r="673" spans="1:9" ht="15.75" thickBot="1" x14ac:dyDescent="0.3">
      <c r="A673" s="1" t="s">
        <v>817</v>
      </c>
      <c r="B673" s="1" t="s">
        <v>1017</v>
      </c>
      <c r="C673" s="1" t="s">
        <v>1006</v>
      </c>
      <c r="D673" s="1" t="s">
        <v>1048</v>
      </c>
      <c r="E673" s="3" t="s">
        <v>659</v>
      </c>
      <c r="F673" s="3" t="s">
        <v>7</v>
      </c>
      <c r="G673" s="8" t="s">
        <v>602</v>
      </c>
      <c r="H673" s="9" t="s">
        <v>5</v>
      </c>
      <c r="I673" s="1" t="str">
        <f>+IF(ISNA(VLOOKUP(E673,'2015outdoor'!E:F,2,FALSE)),"",VLOOKUP(E673,'2015outdoor'!E:F,2,FALSE))</f>
        <v>Colorado Springs CO</v>
      </c>
    </row>
    <row r="674" spans="1:9" ht="15.75" thickBot="1" x14ac:dyDescent="0.3">
      <c r="A674" s="1" t="s">
        <v>470</v>
      </c>
      <c r="B674" s="1" t="s">
        <v>1017</v>
      </c>
      <c r="C674" s="1" t="s">
        <v>1006</v>
      </c>
      <c r="D674" s="1" t="s">
        <v>1036</v>
      </c>
      <c r="E674" s="3" t="s">
        <v>472</v>
      </c>
      <c r="F674" s="3" t="s">
        <v>7</v>
      </c>
      <c r="G674" s="13">
        <v>3.6805555555555557E-2</v>
      </c>
      <c r="H674" s="9" t="s">
        <v>5</v>
      </c>
      <c r="I674" s="1" t="str">
        <f>+IF(ISNA(VLOOKUP(E674,'2015outdoor'!E:F,2,FALSE)),"",VLOOKUP(E674,'2015outdoor'!E:F,2,FALSE))</f>
        <v/>
      </c>
    </row>
    <row r="675" spans="1:9" ht="15.75" thickBot="1" x14ac:dyDescent="0.3">
      <c r="A675" s="1" t="s">
        <v>580</v>
      </c>
      <c r="B675" s="1" t="s">
        <v>1017</v>
      </c>
      <c r="C675" s="1" t="s">
        <v>1006</v>
      </c>
      <c r="D675" s="1" t="s">
        <v>1042</v>
      </c>
      <c r="E675" s="3" t="s">
        <v>472</v>
      </c>
      <c r="F675" s="3" t="s">
        <v>7</v>
      </c>
      <c r="G675" s="15">
        <v>6.25E-2</v>
      </c>
      <c r="H675" s="9" t="s">
        <v>5</v>
      </c>
      <c r="I675" s="1" t="str">
        <f>+IF(ISNA(VLOOKUP(E675,'2015outdoor'!E:F,2,FALSE)),"",VLOOKUP(E675,'2015outdoor'!E:F,2,FALSE))</f>
        <v/>
      </c>
    </row>
    <row r="676" spans="1:9" ht="15.75" thickBot="1" x14ac:dyDescent="0.3">
      <c r="A676" s="1" t="s">
        <v>470</v>
      </c>
      <c r="B676" s="1" t="s">
        <v>1017</v>
      </c>
      <c r="C676" s="1" t="s">
        <v>1006</v>
      </c>
      <c r="D676" s="1" t="s">
        <v>1036</v>
      </c>
      <c r="E676" s="3" t="s">
        <v>471</v>
      </c>
      <c r="F676" s="3" t="s">
        <v>7</v>
      </c>
      <c r="G676" s="13">
        <v>2.5428240740740741E-2</v>
      </c>
      <c r="H676" s="9" t="s">
        <v>5</v>
      </c>
      <c r="I676" s="1" t="str">
        <f>+IF(ISNA(VLOOKUP(E676,'2015outdoor'!E:F,2,FALSE)),"",VLOOKUP(E676,'2015outdoor'!E:F,2,FALSE))</f>
        <v/>
      </c>
    </row>
    <row r="677" spans="1:9" ht="15.75" thickBot="1" x14ac:dyDescent="0.3">
      <c r="A677" s="1" t="s">
        <v>580</v>
      </c>
      <c r="B677" s="1" t="s">
        <v>1017</v>
      </c>
      <c r="C677" s="1" t="s">
        <v>1006</v>
      </c>
      <c r="D677" s="1" t="s">
        <v>1042</v>
      </c>
      <c r="E677" s="3" t="s">
        <v>471</v>
      </c>
      <c r="F677" s="3" t="s">
        <v>7</v>
      </c>
      <c r="G677" s="15">
        <v>5.2592592592592587E-2</v>
      </c>
      <c r="H677" s="9" t="s">
        <v>5</v>
      </c>
      <c r="I677" s="1" t="str">
        <f>+IF(ISNA(VLOOKUP(E677,'2015outdoor'!E:F,2,FALSE)),"",VLOOKUP(E677,'2015outdoor'!E:F,2,FALSE))</f>
        <v/>
      </c>
    </row>
    <row r="678" spans="1:9" ht="15.75" thickBot="1" x14ac:dyDescent="0.3">
      <c r="A678" s="1" t="s">
        <v>593</v>
      </c>
      <c r="B678" s="1" t="s">
        <v>1017</v>
      </c>
      <c r="C678" s="1" t="s">
        <v>1006</v>
      </c>
      <c r="D678" s="1" t="s">
        <v>1043</v>
      </c>
      <c r="E678" s="3" t="s">
        <v>471</v>
      </c>
      <c r="F678" s="3" t="s">
        <v>7</v>
      </c>
      <c r="G678" s="15">
        <v>0.11018518518518518</v>
      </c>
      <c r="H678" s="9" t="s">
        <v>5</v>
      </c>
      <c r="I678" s="1" t="str">
        <f>+IF(ISNA(VLOOKUP(E678,'2015outdoor'!E:F,2,FALSE)),"",VLOOKUP(E678,'2015outdoor'!E:F,2,FALSE))</f>
        <v/>
      </c>
    </row>
    <row r="679" spans="1:9" ht="15.75" thickBot="1" x14ac:dyDescent="0.3">
      <c r="A679" s="1" t="s">
        <v>151</v>
      </c>
      <c r="B679" s="1" t="s">
        <v>1005</v>
      </c>
      <c r="C679" s="1" t="s">
        <v>1007</v>
      </c>
      <c r="D679" s="1" t="s">
        <v>1023</v>
      </c>
      <c r="E679" s="3" t="s">
        <v>152</v>
      </c>
      <c r="F679" s="3" t="s">
        <v>7</v>
      </c>
      <c r="G679" s="13">
        <v>8.6805555555555551E-4</v>
      </c>
      <c r="H679" s="9" t="s">
        <v>5</v>
      </c>
      <c r="I679" s="1" t="str">
        <f>+IF(ISNA(VLOOKUP(E679,'2015outdoor'!E:F,2,FALSE)),"",VLOOKUP(E679,'2015outdoor'!E:F,2,FALSE))</f>
        <v>West Bend WI</v>
      </c>
    </row>
    <row r="680" spans="1:9" ht="15.75" thickBot="1" x14ac:dyDescent="0.3">
      <c r="A680" s="1" t="s">
        <v>198</v>
      </c>
      <c r="B680" s="1" t="s">
        <v>1005</v>
      </c>
      <c r="C680" s="1" t="s">
        <v>1007</v>
      </c>
      <c r="D680" s="1" t="s">
        <v>1024</v>
      </c>
      <c r="E680" s="3" t="s">
        <v>152</v>
      </c>
      <c r="F680" s="3" t="s">
        <v>7</v>
      </c>
      <c r="G680" s="13">
        <v>2.0023148148148148E-3</v>
      </c>
      <c r="H680" s="9" t="s">
        <v>5</v>
      </c>
      <c r="I680" s="1" t="str">
        <f>+IF(ISNA(VLOOKUP(E680,'2015outdoor'!E:F,2,FALSE)),"",VLOOKUP(E680,'2015outdoor'!E:F,2,FALSE))</f>
        <v>West Bend WI</v>
      </c>
    </row>
    <row r="681" spans="1:9" ht="15.75" thickBot="1" x14ac:dyDescent="0.3">
      <c r="A681" s="1" t="s">
        <v>246</v>
      </c>
      <c r="B681" s="1" t="s">
        <v>1005</v>
      </c>
      <c r="C681" s="1" t="s">
        <v>1007</v>
      </c>
      <c r="D681" s="1" t="s">
        <v>1025</v>
      </c>
      <c r="E681" s="3" t="s">
        <v>152</v>
      </c>
      <c r="F681" s="3" t="s">
        <v>7</v>
      </c>
      <c r="G681" s="13">
        <v>3.9120370370370368E-3</v>
      </c>
      <c r="H681" s="9" t="s">
        <v>5</v>
      </c>
      <c r="I681" s="1" t="str">
        <f>+IF(ISNA(VLOOKUP(E681,'2015outdoor'!E:F,2,FALSE)),"",VLOOKUP(E681,'2015outdoor'!E:F,2,FALSE))</f>
        <v>West Bend WI</v>
      </c>
    </row>
    <row r="682" spans="1:9" ht="15.75" thickBot="1" x14ac:dyDescent="0.3">
      <c r="A682" s="1" t="s">
        <v>11</v>
      </c>
      <c r="B682" s="1" t="s">
        <v>1005</v>
      </c>
      <c r="C682" s="1" t="s">
        <v>1007</v>
      </c>
      <c r="D682" s="1" t="s">
        <v>1021</v>
      </c>
      <c r="E682" s="3" t="s">
        <v>12</v>
      </c>
      <c r="F682" s="3" t="s">
        <v>7</v>
      </c>
      <c r="G682" s="12">
        <v>12.38</v>
      </c>
      <c r="H682" s="9" t="s">
        <v>5</v>
      </c>
      <c r="I682" s="1" t="str">
        <f>+IF(ISNA(VLOOKUP(E682,'2015outdoor'!E:F,2,FALSE)),"",VLOOKUP(E682,'2015outdoor'!E:F,2,FALSE))</f>
        <v>Denver CO</v>
      </c>
    </row>
    <row r="683" spans="1:9" ht="15.75" thickBot="1" x14ac:dyDescent="0.3">
      <c r="A683" s="1" t="s">
        <v>11</v>
      </c>
      <c r="B683" s="1" t="s">
        <v>1005</v>
      </c>
      <c r="C683" s="1" t="s">
        <v>1007</v>
      </c>
      <c r="D683" s="1" t="s">
        <v>1021</v>
      </c>
      <c r="E683" s="3" t="s">
        <v>14</v>
      </c>
      <c r="F683" s="3" t="s">
        <v>7</v>
      </c>
      <c r="G683" s="12">
        <v>14</v>
      </c>
      <c r="H683" s="9" t="s">
        <v>5</v>
      </c>
      <c r="I683" s="1" t="str">
        <f>+IF(ISNA(VLOOKUP(E683,'2015outdoor'!E:F,2,FALSE)),"",VLOOKUP(E683,'2015outdoor'!E:F,2,FALSE))</f>
        <v/>
      </c>
    </row>
    <row r="684" spans="1:9" ht="15.75" thickBot="1" x14ac:dyDescent="0.3">
      <c r="A684" s="1" t="s">
        <v>105</v>
      </c>
      <c r="B684" s="1" t="s">
        <v>1005</v>
      </c>
      <c r="C684" s="1" t="s">
        <v>1007</v>
      </c>
      <c r="D684" s="1" t="s">
        <v>1022</v>
      </c>
      <c r="E684" s="3" t="s">
        <v>14</v>
      </c>
      <c r="F684" s="3" t="s">
        <v>7</v>
      </c>
      <c r="G684" s="12">
        <v>27.4</v>
      </c>
      <c r="H684" s="9" t="s">
        <v>5</v>
      </c>
      <c r="I684" s="1" t="str">
        <f>+IF(ISNA(VLOOKUP(E684,'2015outdoor'!E:F,2,FALSE)),"",VLOOKUP(E684,'2015outdoor'!E:F,2,FALSE))</f>
        <v/>
      </c>
    </row>
    <row r="685" spans="1:9" ht="15.75" thickBot="1" x14ac:dyDescent="0.3">
      <c r="A685" s="1" t="s">
        <v>151</v>
      </c>
      <c r="B685" s="1" t="s">
        <v>1005</v>
      </c>
      <c r="C685" s="1" t="s">
        <v>1007</v>
      </c>
      <c r="D685" s="1" t="s">
        <v>1023</v>
      </c>
      <c r="E685" s="3" t="s">
        <v>14</v>
      </c>
      <c r="F685" s="3" t="s">
        <v>7</v>
      </c>
      <c r="G685" s="13">
        <v>7.233796296296297E-4</v>
      </c>
      <c r="H685" s="9" t="s">
        <v>5</v>
      </c>
      <c r="I685" s="1" t="str">
        <f>+IF(ISNA(VLOOKUP(E685,'2015outdoor'!E:F,2,FALSE)),"",VLOOKUP(E685,'2015outdoor'!E:F,2,FALSE))</f>
        <v/>
      </c>
    </row>
    <row r="686" spans="1:9" ht="15.75" thickBot="1" x14ac:dyDescent="0.3">
      <c r="A686" s="1" t="s">
        <v>355</v>
      </c>
      <c r="B686" s="1" t="s">
        <v>1005</v>
      </c>
      <c r="C686" s="1" t="s">
        <v>1007</v>
      </c>
      <c r="D686" s="1" t="s">
        <v>1029</v>
      </c>
      <c r="E686" s="3" t="s">
        <v>14</v>
      </c>
      <c r="F686" s="3" t="s">
        <v>7</v>
      </c>
      <c r="G686" s="12"/>
      <c r="H686" s="9" t="s">
        <v>5</v>
      </c>
      <c r="I686" s="1" t="str">
        <f>+IF(ISNA(VLOOKUP(E686,'2015outdoor'!E:F,2,FALSE)),"",VLOOKUP(E686,'2015outdoor'!E:F,2,FALSE))</f>
        <v/>
      </c>
    </row>
    <row r="687" spans="1:9" ht="15.75" thickBot="1" x14ac:dyDescent="0.3">
      <c r="A687" s="1" t="s">
        <v>390</v>
      </c>
      <c r="B687" s="1" t="s">
        <v>1005</v>
      </c>
      <c r="C687" s="1" t="s">
        <v>1007</v>
      </c>
      <c r="D687" s="1" t="s">
        <v>1033</v>
      </c>
      <c r="E687" s="3" t="s">
        <v>14</v>
      </c>
      <c r="F687" s="3" t="s">
        <v>7</v>
      </c>
      <c r="G687" s="13">
        <v>8.1412037037037043E-4</v>
      </c>
      <c r="H687" s="9" t="s">
        <v>5</v>
      </c>
      <c r="I687" s="1" t="str">
        <f>+IF(ISNA(VLOOKUP(E687,'2015outdoor'!E:F,2,FALSE)),"",VLOOKUP(E687,'2015outdoor'!E:F,2,FALSE))</f>
        <v/>
      </c>
    </row>
    <row r="688" spans="1:9" ht="15.75" thickBot="1" x14ac:dyDescent="0.3">
      <c r="A688" s="1" t="s">
        <v>603</v>
      </c>
      <c r="B688" s="1" t="s">
        <v>1005</v>
      </c>
      <c r="C688" s="1" t="s">
        <v>1007</v>
      </c>
      <c r="D688" s="1" t="s">
        <v>1044</v>
      </c>
      <c r="E688" s="3" t="s">
        <v>14</v>
      </c>
      <c r="F688" s="3" t="s">
        <v>7</v>
      </c>
      <c r="G688" s="8"/>
      <c r="H688" s="9" t="s">
        <v>5</v>
      </c>
      <c r="I688" s="1" t="str">
        <f>+IF(ISNA(VLOOKUP(E688,'2015outdoor'!E:F,2,FALSE)),"",VLOOKUP(E688,'2015outdoor'!E:F,2,FALSE))</f>
        <v/>
      </c>
    </row>
    <row r="689" spans="1:9" ht="15.75" thickBot="1" x14ac:dyDescent="0.3">
      <c r="A689" s="1" t="s">
        <v>706</v>
      </c>
      <c r="B689" s="1" t="s">
        <v>1005</v>
      </c>
      <c r="C689" s="1" t="s">
        <v>1007</v>
      </c>
      <c r="D689" s="1" t="s">
        <v>1046</v>
      </c>
      <c r="E689" s="3" t="s">
        <v>14</v>
      </c>
      <c r="F689" s="3" t="s">
        <v>7</v>
      </c>
      <c r="G689" s="8"/>
      <c r="H689" s="9" t="s">
        <v>5</v>
      </c>
      <c r="I689" s="1" t="str">
        <f>+IF(ISNA(VLOOKUP(E689,'2015outdoor'!E:F,2,FALSE)),"",VLOOKUP(E689,'2015outdoor'!E:F,2,FALSE))</f>
        <v/>
      </c>
    </row>
    <row r="690" spans="1:9" ht="15.75" thickBot="1" x14ac:dyDescent="0.3">
      <c r="A690" s="1" t="s">
        <v>415</v>
      </c>
      <c r="B690" s="1" t="s">
        <v>1005</v>
      </c>
      <c r="C690" s="1" t="s">
        <v>1007</v>
      </c>
      <c r="D690" s="1" t="s">
        <v>1036</v>
      </c>
      <c r="E690" s="3" t="s">
        <v>416</v>
      </c>
      <c r="F690" s="3" t="s">
        <v>7</v>
      </c>
      <c r="G690" s="13">
        <v>1.7013888888888887E-2</v>
      </c>
      <c r="H690" s="9" t="s">
        <v>5</v>
      </c>
      <c r="I690" s="1" t="str">
        <f>+IF(ISNA(VLOOKUP(E690,'2015outdoor'!E:F,2,FALSE)),"",VLOOKUP(E690,'2015outdoor'!E:F,2,FALSE))</f>
        <v/>
      </c>
    </row>
    <row r="691" spans="1:9" ht="15.75" thickBot="1" x14ac:dyDescent="0.3">
      <c r="A691" s="1" t="s">
        <v>562</v>
      </c>
      <c r="B691" s="1" t="s">
        <v>1005</v>
      </c>
      <c r="C691" s="1" t="s">
        <v>1007</v>
      </c>
      <c r="D691" s="1" t="s">
        <v>1042</v>
      </c>
      <c r="E691" s="3" t="s">
        <v>416</v>
      </c>
      <c r="F691" s="3" t="s">
        <v>7</v>
      </c>
      <c r="G691" s="15">
        <v>3.4374999999999996E-2</v>
      </c>
      <c r="H691" s="9" t="s">
        <v>5</v>
      </c>
      <c r="I691" s="1" t="str">
        <f>+IF(ISNA(VLOOKUP(E691,'2015outdoor'!E:F,2,FALSE)),"",VLOOKUP(E691,'2015outdoor'!E:F,2,FALSE))</f>
        <v/>
      </c>
    </row>
    <row r="692" spans="1:9" ht="15.75" thickBot="1" x14ac:dyDescent="0.3">
      <c r="A692" s="1" t="s">
        <v>11</v>
      </c>
      <c r="B692" s="1" t="s">
        <v>1005</v>
      </c>
      <c r="C692" s="1" t="s">
        <v>1007</v>
      </c>
      <c r="D692" s="1" t="s">
        <v>1021</v>
      </c>
      <c r="E692" s="3" t="s">
        <v>15</v>
      </c>
      <c r="F692" s="3" t="s">
        <v>7</v>
      </c>
      <c r="G692" s="12">
        <v>13.8</v>
      </c>
      <c r="H692" s="9" t="s">
        <v>5</v>
      </c>
      <c r="I692" s="1" t="str">
        <f>+IF(ISNA(VLOOKUP(E692,'2015outdoor'!E:F,2,FALSE)),"",VLOOKUP(E692,'2015outdoor'!E:F,2,FALSE))</f>
        <v>Atlanta GA</v>
      </c>
    </row>
    <row r="693" spans="1:9" ht="15.75" thickBot="1" x14ac:dyDescent="0.3">
      <c r="A693" s="1" t="s">
        <v>105</v>
      </c>
      <c r="B693" s="1" t="s">
        <v>1005</v>
      </c>
      <c r="C693" s="1" t="s">
        <v>1007</v>
      </c>
      <c r="D693" s="1" t="s">
        <v>1022</v>
      </c>
      <c r="E693" s="3" t="s">
        <v>15</v>
      </c>
      <c r="F693" s="3" t="s">
        <v>7</v>
      </c>
      <c r="G693" s="12">
        <v>28.9</v>
      </c>
      <c r="H693" s="9" t="s">
        <v>5</v>
      </c>
      <c r="I693" s="1" t="str">
        <f>+IF(ISNA(VLOOKUP(E693,'2015outdoor'!E:F,2,FALSE)),"",VLOOKUP(E693,'2015outdoor'!E:F,2,FALSE))</f>
        <v>Atlanta GA</v>
      </c>
    </row>
    <row r="694" spans="1:9" ht="15.75" thickBot="1" x14ac:dyDescent="0.3">
      <c r="A694" s="1" t="s">
        <v>11</v>
      </c>
      <c r="B694" s="1" t="s">
        <v>1005</v>
      </c>
      <c r="C694" s="1" t="s">
        <v>1007</v>
      </c>
      <c r="D694" s="1" t="s">
        <v>1021</v>
      </c>
      <c r="E694" s="3" t="s">
        <v>16</v>
      </c>
      <c r="F694" s="3" t="s">
        <v>7</v>
      </c>
      <c r="G694" s="12">
        <v>12.9</v>
      </c>
      <c r="H694" s="9" t="s">
        <v>5</v>
      </c>
      <c r="I694" s="1" t="str">
        <f>+IF(ISNA(VLOOKUP(E694,'2015outdoor'!E:F,2,FALSE)),"",VLOOKUP(E694,'2015outdoor'!E:F,2,FALSE))</f>
        <v>Patchogue NY</v>
      </c>
    </row>
    <row r="695" spans="1:9" ht="15.75" thickBot="1" x14ac:dyDescent="0.3">
      <c r="A695" s="1" t="s">
        <v>105</v>
      </c>
      <c r="B695" s="1" t="s">
        <v>1005</v>
      </c>
      <c r="C695" s="1" t="s">
        <v>1007</v>
      </c>
      <c r="D695" s="1" t="s">
        <v>1022</v>
      </c>
      <c r="E695" s="3" t="s">
        <v>16</v>
      </c>
      <c r="F695" s="3" t="s">
        <v>7</v>
      </c>
      <c r="G695" s="12">
        <v>27.54</v>
      </c>
      <c r="H695" s="9" t="s">
        <v>5</v>
      </c>
      <c r="I695" s="1" t="str">
        <f>+IF(ISNA(VLOOKUP(E695,'2015outdoor'!E:F,2,FALSE)),"",VLOOKUP(E695,'2015outdoor'!E:F,2,FALSE))</f>
        <v>Patchogue NY</v>
      </c>
    </row>
    <row r="696" spans="1:9" ht="15.75" thickBot="1" x14ac:dyDescent="0.3">
      <c r="A696" s="1" t="s">
        <v>475</v>
      </c>
      <c r="B696" s="1" t="s">
        <v>1005</v>
      </c>
      <c r="C696" s="1" t="s">
        <v>1007</v>
      </c>
      <c r="D696" s="1" t="s">
        <v>1037</v>
      </c>
      <c r="E696" s="3" t="s">
        <v>16</v>
      </c>
      <c r="F696" s="3" t="s">
        <v>7</v>
      </c>
      <c r="G696" s="12">
        <v>12.9</v>
      </c>
      <c r="H696" s="9" t="s">
        <v>5</v>
      </c>
      <c r="I696" s="1" t="str">
        <f>+IF(ISNA(VLOOKUP(E696,'2015outdoor'!E:F,2,FALSE)),"",VLOOKUP(E696,'2015outdoor'!E:F,2,FALSE))</f>
        <v>Patchogue NY</v>
      </c>
    </row>
    <row r="697" spans="1:9" ht="15.75" thickBot="1" x14ac:dyDescent="0.3">
      <c r="A697" s="1" t="s">
        <v>706</v>
      </c>
      <c r="B697" s="1" t="s">
        <v>1005</v>
      </c>
      <c r="C697" s="1" t="s">
        <v>1007</v>
      </c>
      <c r="D697" s="1" t="s">
        <v>1046</v>
      </c>
      <c r="E697" s="3" t="s">
        <v>16</v>
      </c>
      <c r="F697" s="3" t="s">
        <v>7</v>
      </c>
      <c r="G697" s="8" t="s">
        <v>707</v>
      </c>
      <c r="H697" s="9" t="s">
        <v>5</v>
      </c>
      <c r="I697" s="1" t="str">
        <f>+IF(ISNA(VLOOKUP(E697,'2015outdoor'!E:F,2,FALSE)),"",VLOOKUP(E697,'2015outdoor'!E:F,2,FALSE))</f>
        <v>Patchogue NY</v>
      </c>
    </row>
    <row r="698" spans="1:9" ht="15.75" thickBot="1" x14ac:dyDescent="0.3">
      <c r="A698" s="1" t="s">
        <v>749</v>
      </c>
      <c r="B698" s="1" t="s">
        <v>1005</v>
      </c>
      <c r="C698" s="1" t="s">
        <v>1007</v>
      </c>
      <c r="D698" s="1" t="s">
        <v>1047</v>
      </c>
      <c r="E698" s="3" t="s">
        <v>16</v>
      </c>
      <c r="F698" s="3" t="s">
        <v>7</v>
      </c>
      <c r="G698" s="8" t="s">
        <v>750</v>
      </c>
      <c r="H698" s="9" t="s">
        <v>5</v>
      </c>
      <c r="I698" s="1" t="str">
        <f>+IF(ISNA(VLOOKUP(E698,'2015outdoor'!E:F,2,FALSE)),"",VLOOKUP(E698,'2015outdoor'!E:F,2,FALSE))</f>
        <v>Patchogue NY</v>
      </c>
    </row>
    <row r="699" spans="1:9" ht="15.75" thickBot="1" x14ac:dyDescent="0.3">
      <c r="A699" s="1" t="s">
        <v>11</v>
      </c>
      <c r="B699" s="1" t="s">
        <v>1005</v>
      </c>
      <c r="C699" s="1" t="s">
        <v>1007</v>
      </c>
      <c r="D699" s="1" t="s">
        <v>1021</v>
      </c>
      <c r="E699" s="3" t="s">
        <v>13</v>
      </c>
      <c r="F699" s="3" t="s">
        <v>7</v>
      </c>
      <c r="G699" s="12"/>
      <c r="H699" s="9" t="s">
        <v>5</v>
      </c>
      <c r="I699" s="1" t="str">
        <f>+IF(ISNA(VLOOKUP(E699,'2015outdoor'!E:F,2,FALSE)),"",VLOOKUP(E699,'2015outdoor'!E:F,2,FALSE))</f>
        <v>Panama City FL</v>
      </c>
    </row>
    <row r="700" spans="1:9" ht="15.75" thickBot="1" x14ac:dyDescent="0.3">
      <c r="A700" s="1" t="s">
        <v>105</v>
      </c>
      <c r="B700" s="1" t="s">
        <v>1005</v>
      </c>
      <c r="C700" s="1" t="s">
        <v>1007</v>
      </c>
      <c r="D700" s="1" t="s">
        <v>1022</v>
      </c>
      <c r="E700" s="3" t="s">
        <v>13</v>
      </c>
      <c r="F700" s="3" t="s">
        <v>7</v>
      </c>
      <c r="G700" s="12"/>
      <c r="H700" s="9" t="s">
        <v>5</v>
      </c>
      <c r="I700" s="1" t="str">
        <f>+IF(ISNA(VLOOKUP(E700,'2015outdoor'!E:F,2,FALSE)),"",VLOOKUP(E700,'2015outdoor'!E:F,2,FALSE))</f>
        <v>Panama City FL</v>
      </c>
    </row>
    <row r="701" spans="1:9" ht="15.75" thickBot="1" x14ac:dyDescent="0.3">
      <c r="A701" s="1" t="s">
        <v>475</v>
      </c>
      <c r="B701" s="1" t="s">
        <v>1005</v>
      </c>
      <c r="C701" s="1" t="s">
        <v>1007</v>
      </c>
      <c r="D701" s="1" t="s">
        <v>1037</v>
      </c>
      <c r="E701" s="3" t="s">
        <v>13</v>
      </c>
      <c r="F701" s="3" t="s">
        <v>7</v>
      </c>
      <c r="G701" s="12"/>
      <c r="H701" s="9" t="s">
        <v>5</v>
      </c>
      <c r="I701" s="1" t="str">
        <f>+IF(ISNA(VLOOKUP(E701,'2015outdoor'!E:F,2,FALSE)),"",VLOOKUP(E701,'2015outdoor'!E:F,2,FALSE))</f>
        <v>Panama City FL</v>
      </c>
    </row>
    <row r="702" spans="1:9" ht="15.75" thickBot="1" x14ac:dyDescent="0.3">
      <c r="A702" s="1" t="s">
        <v>706</v>
      </c>
      <c r="B702" s="1" t="s">
        <v>1005</v>
      </c>
      <c r="C702" s="1" t="s">
        <v>1007</v>
      </c>
      <c r="D702" s="1" t="s">
        <v>1046</v>
      </c>
      <c r="E702" s="3" t="s">
        <v>13</v>
      </c>
      <c r="F702" s="3" t="s">
        <v>7</v>
      </c>
      <c r="G702" s="8"/>
      <c r="H702" s="9" t="s">
        <v>5</v>
      </c>
      <c r="I702" s="1" t="str">
        <f>+IF(ISNA(VLOOKUP(E702,'2015outdoor'!E:F,2,FALSE)),"",VLOOKUP(E702,'2015outdoor'!E:F,2,FALSE))</f>
        <v>Panama City FL</v>
      </c>
    </row>
    <row r="703" spans="1:9" ht="15.75" thickBot="1" x14ac:dyDescent="0.3">
      <c r="A703" s="1" t="s">
        <v>520</v>
      </c>
      <c r="B703" s="1" t="s">
        <v>1005</v>
      </c>
      <c r="C703" s="1" t="s">
        <v>1007</v>
      </c>
      <c r="D703" s="1" t="s">
        <v>1040</v>
      </c>
      <c r="E703" s="3" t="s">
        <v>521</v>
      </c>
      <c r="F703" s="3" t="s">
        <v>7</v>
      </c>
      <c r="G703" s="15">
        <v>8.3333333333333329E-2</v>
      </c>
      <c r="H703" s="9" t="s">
        <v>5</v>
      </c>
      <c r="I703" s="1" t="str">
        <f>+IF(ISNA(VLOOKUP(E703,'2015outdoor'!E:F,2,FALSE)),"",VLOOKUP(E703,'2015outdoor'!E:F,2,FALSE))</f>
        <v/>
      </c>
    </row>
    <row r="704" spans="1:9" ht="15.75" thickBot="1" x14ac:dyDescent="0.3">
      <c r="A704" s="1" t="s">
        <v>105</v>
      </c>
      <c r="B704" s="1" t="s">
        <v>1005</v>
      </c>
      <c r="C704" s="1" t="s">
        <v>1007</v>
      </c>
      <c r="D704" s="1" t="s">
        <v>1022</v>
      </c>
      <c r="E704" s="3" t="s">
        <v>106</v>
      </c>
      <c r="F704" s="3" t="s">
        <v>7</v>
      </c>
      <c r="G704" s="12">
        <v>29</v>
      </c>
      <c r="H704" s="9" t="s">
        <v>5</v>
      </c>
      <c r="I704" s="1" t="str">
        <f>+IF(ISNA(VLOOKUP(E704,'2015outdoor'!E:F,2,FALSE)),"",VLOOKUP(E704,'2015outdoor'!E:F,2,FALSE))</f>
        <v/>
      </c>
    </row>
    <row r="705" spans="1:9" ht="15.75" thickBot="1" x14ac:dyDescent="0.3">
      <c r="A705" s="1" t="s">
        <v>151</v>
      </c>
      <c r="B705" s="1" t="s">
        <v>1005</v>
      </c>
      <c r="C705" s="1" t="s">
        <v>1007</v>
      </c>
      <c r="D705" s="1" t="s">
        <v>1023</v>
      </c>
      <c r="E705" s="3" t="s">
        <v>106</v>
      </c>
      <c r="F705" s="3" t="s">
        <v>7</v>
      </c>
      <c r="G705" s="13">
        <v>7.5231481481481471E-4</v>
      </c>
      <c r="H705" s="9" t="s">
        <v>5</v>
      </c>
      <c r="I705" s="1" t="str">
        <f>+IF(ISNA(VLOOKUP(E705,'2015outdoor'!E:F,2,FALSE)),"",VLOOKUP(E705,'2015outdoor'!E:F,2,FALSE))</f>
        <v/>
      </c>
    </row>
    <row r="706" spans="1:9" ht="15.75" thickBot="1" x14ac:dyDescent="0.3">
      <c r="A706" s="1" t="s">
        <v>198</v>
      </c>
      <c r="B706" s="1" t="s">
        <v>1005</v>
      </c>
      <c r="C706" s="1" t="s">
        <v>1007</v>
      </c>
      <c r="D706" s="1" t="s">
        <v>1024</v>
      </c>
      <c r="E706" s="3" t="s">
        <v>106</v>
      </c>
      <c r="F706" s="3" t="s">
        <v>7</v>
      </c>
      <c r="G706" s="13"/>
      <c r="H706" s="9" t="s">
        <v>5</v>
      </c>
      <c r="I706" s="1" t="str">
        <f>+IF(ISNA(VLOOKUP(E706,'2015outdoor'!E:F,2,FALSE)),"",VLOOKUP(E706,'2015outdoor'!E:F,2,FALSE))</f>
        <v/>
      </c>
    </row>
    <row r="707" spans="1:9" ht="15.75" thickBot="1" x14ac:dyDescent="0.3">
      <c r="A707" s="1" t="s">
        <v>249</v>
      </c>
      <c r="B707" s="1" t="s">
        <v>1008</v>
      </c>
      <c r="C707" s="1" t="s">
        <v>1007</v>
      </c>
      <c r="D707" s="1" t="s">
        <v>1025</v>
      </c>
      <c r="E707" s="3" t="s">
        <v>250</v>
      </c>
      <c r="F707" s="3" t="s">
        <v>7</v>
      </c>
      <c r="G707" s="13">
        <v>5.0802083333333333E-3</v>
      </c>
      <c r="H707" s="9" t="s">
        <v>5</v>
      </c>
      <c r="I707" s="1" t="str">
        <f>+IF(ISNA(VLOOKUP(E707,'2015outdoor'!E:F,2,FALSE)),"",VLOOKUP(E707,'2015outdoor'!E:F,2,FALSE))</f>
        <v/>
      </c>
    </row>
    <row r="708" spans="1:9" ht="15.75" thickBot="1" x14ac:dyDescent="0.3">
      <c r="A708" s="1" t="s">
        <v>293</v>
      </c>
      <c r="B708" s="1" t="s">
        <v>1008</v>
      </c>
      <c r="C708" s="1" t="s">
        <v>1007</v>
      </c>
      <c r="D708" s="1" t="s">
        <v>1026</v>
      </c>
      <c r="E708" s="3" t="s">
        <v>250</v>
      </c>
      <c r="F708" s="3" t="s">
        <v>7</v>
      </c>
      <c r="G708" s="14">
        <v>1.7691203703703702E-2</v>
      </c>
      <c r="H708" s="9" t="s">
        <v>5</v>
      </c>
      <c r="I708" s="1" t="str">
        <f>+IF(ISNA(VLOOKUP(E708,'2015outdoor'!E:F,2,FALSE)),"",VLOOKUP(E708,'2015outdoor'!E:F,2,FALSE))</f>
        <v/>
      </c>
    </row>
    <row r="709" spans="1:9" ht="15.75" thickBot="1" x14ac:dyDescent="0.3">
      <c r="A709" s="1" t="s">
        <v>323</v>
      </c>
      <c r="B709" s="1" t="s">
        <v>1008</v>
      </c>
      <c r="C709" s="1" t="s">
        <v>1007</v>
      </c>
      <c r="D709" s="1" t="s">
        <v>1027</v>
      </c>
      <c r="E709" s="3" t="s">
        <v>250</v>
      </c>
      <c r="F709" s="3" t="s">
        <v>7</v>
      </c>
      <c r="G709" s="15" t="s">
        <v>17</v>
      </c>
      <c r="H709" s="9" t="s">
        <v>5</v>
      </c>
      <c r="I709" s="1" t="str">
        <f>+IF(ISNA(VLOOKUP(E709,'2015outdoor'!E:F,2,FALSE)),"",VLOOKUP(E709,'2015outdoor'!E:F,2,FALSE))</f>
        <v/>
      </c>
    </row>
    <row r="710" spans="1:9" ht="15.75" thickBot="1" x14ac:dyDescent="0.3">
      <c r="A710" s="1" t="s">
        <v>504</v>
      </c>
      <c r="B710" s="1" t="s">
        <v>1008</v>
      </c>
      <c r="C710" s="1" t="s">
        <v>1007</v>
      </c>
      <c r="D710" s="1" t="s">
        <v>1039</v>
      </c>
      <c r="E710" s="3" t="s">
        <v>250</v>
      </c>
      <c r="F710" s="3" t="s">
        <v>7</v>
      </c>
      <c r="G710" s="14" t="s">
        <v>17</v>
      </c>
      <c r="H710" s="9" t="s">
        <v>5</v>
      </c>
      <c r="I710" s="1" t="str">
        <f>+IF(ISNA(VLOOKUP(E710,'2015outdoor'!E:F,2,FALSE)),"",VLOOKUP(E710,'2015outdoor'!E:F,2,FALSE))</f>
        <v/>
      </c>
    </row>
    <row r="711" spans="1:9" ht="15.75" thickBot="1" x14ac:dyDescent="0.3">
      <c r="A711" s="1" t="s">
        <v>818</v>
      </c>
      <c r="B711" s="1" t="s">
        <v>1008</v>
      </c>
      <c r="C711" s="1" t="s">
        <v>1007</v>
      </c>
      <c r="D711" s="1" t="s">
        <v>1049</v>
      </c>
      <c r="E711" s="3" t="s">
        <v>819</v>
      </c>
      <c r="F711" s="3" t="s">
        <v>7</v>
      </c>
      <c r="G711" s="8"/>
      <c r="H711" s="9" t="s">
        <v>5</v>
      </c>
      <c r="I711" s="1" t="str">
        <f>+IF(ISNA(VLOOKUP(E711,'2015outdoor'!E:F,2,FALSE)),"",VLOOKUP(E711,'2015outdoor'!E:F,2,FALSE))</f>
        <v/>
      </c>
    </row>
    <row r="712" spans="1:9" ht="15.75" thickBot="1" x14ac:dyDescent="0.3">
      <c r="A712" s="1" t="s">
        <v>857</v>
      </c>
      <c r="B712" s="1" t="s">
        <v>1008</v>
      </c>
      <c r="C712" s="1" t="s">
        <v>1007</v>
      </c>
      <c r="D712" s="1" t="s">
        <v>1050</v>
      </c>
      <c r="E712" s="3" t="s">
        <v>819</v>
      </c>
      <c r="F712" s="3" t="s">
        <v>7</v>
      </c>
      <c r="G712" s="8"/>
      <c r="H712" s="9" t="s">
        <v>5</v>
      </c>
      <c r="I712" s="1" t="str">
        <f>+IF(ISNA(VLOOKUP(E712,'2015outdoor'!E:F,2,FALSE)),"",VLOOKUP(E712,'2015outdoor'!E:F,2,FALSE))</f>
        <v/>
      </c>
    </row>
    <row r="713" spans="1:9" ht="15.75" thickBot="1" x14ac:dyDescent="0.3">
      <c r="A713" s="1" t="s">
        <v>901</v>
      </c>
      <c r="B713" s="1" t="s">
        <v>1008</v>
      </c>
      <c r="C713" s="1" t="s">
        <v>1007</v>
      </c>
      <c r="D713" s="1" t="s">
        <v>1051</v>
      </c>
      <c r="E713" s="3" t="s">
        <v>819</v>
      </c>
      <c r="F713" s="3" t="s">
        <v>7</v>
      </c>
      <c r="G713" s="8"/>
      <c r="H713" s="9" t="s">
        <v>5</v>
      </c>
      <c r="I713" s="1" t="str">
        <f>+IF(ISNA(VLOOKUP(E713,'2015outdoor'!E:F,2,FALSE)),"",VLOOKUP(E713,'2015outdoor'!E:F,2,FALSE))</f>
        <v/>
      </c>
    </row>
    <row r="714" spans="1:9" ht="15.75" thickBot="1" x14ac:dyDescent="0.3">
      <c r="A714" s="1" t="s">
        <v>968</v>
      </c>
      <c r="B714" s="1" t="s">
        <v>1008</v>
      </c>
      <c r="C714" s="1" t="s">
        <v>1007</v>
      </c>
      <c r="D714" s="1" t="s">
        <v>1053</v>
      </c>
      <c r="E714" s="3" t="s">
        <v>819</v>
      </c>
      <c r="F714" s="3" t="s">
        <v>7</v>
      </c>
      <c r="G714" s="8"/>
      <c r="H714" s="9" t="s">
        <v>5</v>
      </c>
      <c r="I714" s="1" t="str">
        <f>+IF(ISNA(VLOOKUP(E714,'2015outdoor'!E:F,2,FALSE)),"",VLOOKUP(E714,'2015outdoor'!E:F,2,FALSE))</f>
        <v/>
      </c>
    </row>
    <row r="715" spans="1:9" ht="15.75" thickBot="1" x14ac:dyDescent="0.3">
      <c r="A715" s="1" t="s">
        <v>26</v>
      </c>
      <c r="B715" s="1" t="s">
        <v>1008</v>
      </c>
      <c r="C715" s="1" t="s">
        <v>1007</v>
      </c>
      <c r="D715" s="1" t="s">
        <v>1021</v>
      </c>
      <c r="E715" s="3" t="s">
        <v>28</v>
      </c>
      <c r="F715" s="3" t="s">
        <v>7</v>
      </c>
      <c r="G715" s="12">
        <v>13.15</v>
      </c>
      <c r="H715" s="9" t="s">
        <v>5</v>
      </c>
      <c r="I715" s="1" t="str">
        <f>+IF(ISNA(VLOOKUP(E715,'2015outdoor'!E:F,2,FALSE)),"",VLOOKUP(E715,'2015outdoor'!E:F,2,FALSE))</f>
        <v>Jamestown OH</v>
      </c>
    </row>
    <row r="716" spans="1:9" ht="15.75" thickBot="1" x14ac:dyDescent="0.3">
      <c r="A716" s="1" t="s">
        <v>110</v>
      </c>
      <c r="B716" s="1" t="s">
        <v>1008</v>
      </c>
      <c r="C716" s="1" t="s">
        <v>1007</v>
      </c>
      <c r="D716" s="1" t="s">
        <v>1022</v>
      </c>
      <c r="E716" s="3" t="s">
        <v>28</v>
      </c>
      <c r="F716" s="3" t="s">
        <v>7</v>
      </c>
      <c r="G716" s="12">
        <v>27.52</v>
      </c>
      <c r="H716" s="9" t="s">
        <v>5</v>
      </c>
      <c r="I716" s="1" t="str">
        <f>+IF(ISNA(VLOOKUP(E716,'2015outdoor'!E:F,2,FALSE)),"",VLOOKUP(E716,'2015outdoor'!E:F,2,FALSE))</f>
        <v>Jamestown OH</v>
      </c>
    </row>
    <row r="717" spans="1:9" ht="15.75" thickBot="1" x14ac:dyDescent="0.3">
      <c r="A717" s="1" t="s">
        <v>155</v>
      </c>
      <c r="B717" s="1" t="s">
        <v>1008</v>
      </c>
      <c r="C717" s="1" t="s">
        <v>1007</v>
      </c>
      <c r="D717" s="1" t="s">
        <v>1023</v>
      </c>
      <c r="E717" s="3" t="s">
        <v>28</v>
      </c>
      <c r="F717" s="3" t="s">
        <v>7</v>
      </c>
      <c r="G717" s="13">
        <v>7.5231481481481471E-4</v>
      </c>
      <c r="H717" s="9" t="s">
        <v>5</v>
      </c>
      <c r="I717" s="1" t="str">
        <f>+IF(ISNA(VLOOKUP(E717,'2015outdoor'!E:F,2,FALSE)),"",VLOOKUP(E717,'2015outdoor'!E:F,2,FALSE))</f>
        <v>Jamestown OH</v>
      </c>
    </row>
    <row r="718" spans="1:9" ht="15.75" thickBot="1" x14ac:dyDescent="0.3">
      <c r="A718" s="1" t="s">
        <v>477</v>
      </c>
      <c r="B718" s="1" t="s">
        <v>1008</v>
      </c>
      <c r="C718" s="1" t="s">
        <v>1007</v>
      </c>
      <c r="D718" s="1" t="s">
        <v>1037</v>
      </c>
      <c r="E718" s="3" t="s">
        <v>28</v>
      </c>
      <c r="F718" s="3" t="s">
        <v>7</v>
      </c>
      <c r="G718" s="12">
        <v>13.1</v>
      </c>
      <c r="H718" s="9" t="s">
        <v>5</v>
      </c>
      <c r="I718" s="1" t="str">
        <f>+IF(ISNA(VLOOKUP(E718,'2015outdoor'!E:F,2,FALSE)),"",VLOOKUP(E718,'2015outdoor'!E:F,2,FALSE))</f>
        <v>Jamestown OH</v>
      </c>
    </row>
    <row r="719" spans="1:9" ht="15.75" thickBot="1" x14ac:dyDescent="0.3">
      <c r="A719" s="1" t="s">
        <v>492</v>
      </c>
      <c r="B719" s="1" t="s">
        <v>1008</v>
      </c>
      <c r="C719" s="1" t="s">
        <v>1007</v>
      </c>
      <c r="D719" s="1" t="s">
        <v>1038</v>
      </c>
      <c r="E719" s="3" t="s">
        <v>28</v>
      </c>
      <c r="F719" s="3" t="s">
        <v>7</v>
      </c>
      <c r="G719" s="12"/>
      <c r="H719" s="9" t="s">
        <v>5</v>
      </c>
      <c r="I719" s="1" t="str">
        <f>+IF(ISNA(VLOOKUP(E719,'2015outdoor'!E:F,2,FALSE)),"",VLOOKUP(E719,'2015outdoor'!E:F,2,FALSE))</f>
        <v>Jamestown OH</v>
      </c>
    </row>
    <row r="720" spans="1:9" ht="15.75" thickBot="1" x14ac:dyDescent="0.3">
      <c r="A720" s="1" t="s">
        <v>710</v>
      </c>
      <c r="B720" s="1" t="s">
        <v>1008</v>
      </c>
      <c r="C720" s="1" t="s">
        <v>1007</v>
      </c>
      <c r="D720" s="1" t="s">
        <v>1046</v>
      </c>
      <c r="E720" s="3" t="s">
        <v>28</v>
      </c>
      <c r="F720" s="3" t="s">
        <v>7</v>
      </c>
      <c r="G720" s="8" t="s">
        <v>712</v>
      </c>
      <c r="H720" s="9" t="s">
        <v>5</v>
      </c>
      <c r="I720" s="1" t="str">
        <f>+IF(ISNA(VLOOKUP(E720,'2015outdoor'!E:F,2,FALSE)),"",VLOOKUP(E720,'2015outdoor'!E:F,2,FALSE))</f>
        <v>Jamestown OH</v>
      </c>
    </row>
    <row r="721" spans="1:9" ht="15.75" thickBot="1" x14ac:dyDescent="0.3">
      <c r="A721" s="1" t="s">
        <v>756</v>
      </c>
      <c r="B721" s="1" t="s">
        <v>1008</v>
      </c>
      <c r="C721" s="1" t="s">
        <v>1007</v>
      </c>
      <c r="D721" s="1" t="s">
        <v>1047</v>
      </c>
      <c r="E721" s="3" t="s">
        <v>28</v>
      </c>
      <c r="F721" s="3" t="s">
        <v>7</v>
      </c>
      <c r="G721" s="8" t="s">
        <v>751</v>
      </c>
      <c r="H721" s="9" t="s">
        <v>5</v>
      </c>
      <c r="I721" s="1" t="str">
        <f>+IF(ISNA(VLOOKUP(E721,'2015outdoor'!E:F,2,FALSE)),"",VLOOKUP(E721,'2015outdoor'!E:F,2,FALSE))</f>
        <v>Jamestown OH</v>
      </c>
    </row>
    <row r="722" spans="1:9" ht="15.75" thickBot="1" x14ac:dyDescent="0.3">
      <c r="A722" s="1" t="s">
        <v>857</v>
      </c>
      <c r="B722" s="1" t="s">
        <v>1008</v>
      </c>
      <c r="C722" s="1" t="s">
        <v>1007</v>
      </c>
      <c r="D722" s="1" t="s">
        <v>1050</v>
      </c>
      <c r="E722" s="3" t="s">
        <v>28</v>
      </c>
      <c r="F722" s="3" t="s">
        <v>7</v>
      </c>
      <c r="G722" s="8" t="s">
        <v>858</v>
      </c>
      <c r="H722" s="9" t="s">
        <v>5</v>
      </c>
      <c r="I722" s="1" t="str">
        <f>+IF(ISNA(VLOOKUP(E722,'2015outdoor'!E:F,2,FALSE)),"",VLOOKUP(E722,'2015outdoor'!E:F,2,FALSE))</f>
        <v>Jamestown OH</v>
      </c>
    </row>
    <row r="723" spans="1:9" ht="15.75" thickBot="1" x14ac:dyDescent="0.3">
      <c r="A723" s="1" t="s">
        <v>323</v>
      </c>
      <c r="B723" s="1" t="s">
        <v>1008</v>
      </c>
      <c r="C723" s="1" t="s">
        <v>1007</v>
      </c>
      <c r="D723" s="1" t="s">
        <v>1027</v>
      </c>
      <c r="E723" s="3" t="s">
        <v>324</v>
      </c>
      <c r="F723" s="3" t="s">
        <v>7</v>
      </c>
      <c r="G723" s="15"/>
      <c r="H723" s="9" t="s">
        <v>5</v>
      </c>
      <c r="I723" s="1" t="str">
        <f>+IF(ISNA(VLOOKUP(E723,'2015outdoor'!E:F,2,FALSE)),"",VLOOKUP(E723,'2015outdoor'!E:F,2,FALSE))</f>
        <v/>
      </c>
    </row>
    <row r="724" spans="1:9" ht="15.75" thickBot="1" x14ac:dyDescent="0.3">
      <c r="A724" s="1" t="s">
        <v>249</v>
      </c>
      <c r="B724" s="1" t="s">
        <v>1008</v>
      </c>
      <c r="C724" s="1" t="s">
        <v>1007</v>
      </c>
      <c r="D724" s="1" t="s">
        <v>1025</v>
      </c>
      <c r="E724" s="3" t="s">
        <v>252</v>
      </c>
      <c r="F724" s="3" t="s">
        <v>7</v>
      </c>
      <c r="G724" s="13">
        <v>3.3333333333333335E-3</v>
      </c>
      <c r="H724" s="9" t="s">
        <v>5</v>
      </c>
      <c r="I724" s="1" t="str">
        <f>+IF(ISNA(VLOOKUP(E724,'2015outdoor'!E:F,2,FALSE)),"",VLOOKUP(E724,'2015outdoor'!E:F,2,FALSE))</f>
        <v/>
      </c>
    </row>
    <row r="725" spans="1:9" ht="15.75" thickBot="1" x14ac:dyDescent="0.3">
      <c r="A725" s="1" t="s">
        <v>504</v>
      </c>
      <c r="B725" s="1" t="s">
        <v>1008</v>
      </c>
      <c r="C725" s="1" t="s">
        <v>1007</v>
      </c>
      <c r="D725" s="1" t="s">
        <v>1039</v>
      </c>
      <c r="E725" s="3" t="s">
        <v>505</v>
      </c>
      <c r="F725" s="3" t="s">
        <v>7</v>
      </c>
      <c r="G725" s="14" t="s">
        <v>17</v>
      </c>
      <c r="H725" s="9" t="s">
        <v>5</v>
      </c>
      <c r="I725" s="1" t="str">
        <f>+IF(ISNA(VLOOKUP(E725,'2015outdoor'!E:F,2,FALSE)),"",VLOOKUP(E725,'2015outdoor'!E:F,2,FALSE))</f>
        <v/>
      </c>
    </row>
    <row r="726" spans="1:9" ht="15.75" thickBot="1" x14ac:dyDescent="0.3">
      <c r="A726" s="1" t="s">
        <v>249</v>
      </c>
      <c r="B726" s="1" t="s">
        <v>1008</v>
      </c>
      <c r="C726" s="1" t="s">
        <v>1007</v>
      </c>
      <c r="D726" s="1" t="s">
        <v>1025</v>
      </c>
      <c r="E726" s="3" t="s">
        <v>251</v>
      </c>
      <c r="F726" s="3" t="s">
        <v>7</v>
      </c>
      <c r="G726" s="13" t="s">
        <v>17</v>
      </c>
      <c r="H726" s="9" t="s">
        <v>5</v>
      </c>
      <c r="I726" s="1" t="str">
        <f>+IF(ISNA(VLOOKUP(E726,'2015outdoor'!E:F,2,FALSE)),"",VLOOKUP(E726,'2015outdoor'!E:F,2,FALSE))</f>
        <v>Indianapolis IN</v>
      </c>
    </row>
    <row r="727" spans="1:9" ht="15.75" thickBot="1" x14ac:dyDescent="0.3">
      <c r="A727" s="1" t="s">
        <v>293</v>
      </c>
      <c r="B727" s="1" t="s">
        <v>1008</v>
      </c>
      <c r="C727" s="1" t="s">
        <v>1007</v>
      </c>
      <c r="D727" s="1" t="s">
        <v>1026</v>
      </c>
      <c r="E727" s="3" t="s">
        <v>251</v>
      </c>
      <c r="F727" s="3" t="s">
        <v>7</v>
      </c>
      <c r="G727" s="14" t="s">
        <v>17</v>
      </c>
      <c r="H727" s="9" t="s">
        <v>5</v>
      </c>
      <c r="I727" s="1" t="str">
        <f>+IF(ISNA(VLOOKUP(E727,'2015outdoor'!E:F,2,FALSE)),"",VLOOKUP(E727,'2015outdoor'!E:F,2,FALSE))</f>
        <v>Indianapolis IN</v>
      </c>
    </row>
    <row r="728" spans="1:9" ht="15.75" thickBot="1" x14ac:dyDescent="0.3">
      <c r="A728" s="1" t="s">
        <v>504</v>
      </c>
      <c r="B728" s="1" t="s">
        <v>1008</v>
      </c>
      <c r="C728" s="1" t="s">
        <v>1007</v>
      </c>
      <c r="D728" s="1" t="s">
        <v>1039</v>
      </c>
      <c r="E728" s="3" t="s">
        <v>251</v>
      </c>
      <c r="F728" s="3" t="s">
        <v>7</v>
      </c>
      <c r="G728" s="14" t="s">
        <v>17</v>
      </c>
      <c r="H728" s="9" t="s">
        <v>5</v>
      </c>
      <c r="I728" s="1" t="str">
        <f>+IF(ISNA(VLOOKUP(E728,'2015outdoor'!E:F,2,FALSE)),"",VLOOKUP(E728,'2015outdoor'!E:F,2,FALSE))</f>
        <v>Indianapolis IN</v>
      </c>
    </row>
    <row r="729" spans="1:9" ht="15.75" thickBot="1" x14ac:dyDescent="0.3">
      <c r="A729" s="1" t="s">
        <v>26</v>
      </c>
      <c r="B729" s="1" t="s">
        <v>1008</v>
      </c>
      <c r="C729" s="1" t="s">
        <v>1007</v>
      </c>
      <c r="D729" s="1" t="s">
        <v>1021</v>
      </c>
      <c r="E729" s="3" t="s">
        <v>27</v>
      </c>
      <c r="F729" s="3" t="s">
        <v>7</v>
      </c>
      <c r="G729" s="12">
        <v>12.7</v>
      </c>
      <c r="H729" s="9" t="s">
        <v>5</v>
      </c>
      <c r="I729" s="1" t="str">
        <f>+IF(ISNA(VLOOKUP(E729,'2015outdoor'!E:F,2,FALSE)),"",VLOOKUP(E729,'2015outdoor'!E:F,2,FALSE))</f>
        <v/>
      </c>
    </row>
    <row r="730" spans="1:9" ht="15.75" thickBot="1" x14ac:dyDescent="0.3">
      <c r="A730" s="1" t="s">
        <v>155</v>
      </c>
      <c r="B730" s="1" t="s">
        <v>1008</v>
      </c>
      <c r="C730" s="1" t="s">
        <v>1007</v>
      </c>
      <c r="D730" s="1" t="s">
        <v>1023</v>
      </c>
      <c r="E730" s="3" t="s">
        <v>27</v>
      </c>
      <c r="F730" s="3" t="s">
        <v>7</v>
      </c>
      <c r="G730" s="12">
        <v>57</v>
      </c>
      <c r="H730" s="9" t="s">
        <v>5</v>
      </c>
      <c r="I730" s="1" t="str">
        <f>+IF(ISNA(VLOOKUP(E730,'2015outdoor'!E:F,2,FALSE)),"",VLOOKUP(E730,'2015outdoor'!E:F,2,FALSE))</f>
        <v/>
      </c>
    </row>
    <row r="731" spans="1:9" ht="15.75" thickBot="1" x14ac:dyDescent="0.3">
      <c r="A731" s="1" t="s">
        <v>391</v>
      </c>
      <c r="B731" s="1" t="s">
        <v>1008</v>
      </c>
      <c r="C731" s="1" t="s">
        <v>1007</v>
      </c>
      <c r="D731" s="1" t="s">
        <v>1033</v>
      </c>
      <c r="E731" s="3" t="s">
        <v>27</v>
      </c>
      <c r="F731" s="3" t="s">
        <v>7</v>
      </c>
      <c r="G731" s="13">
        <v>7.2407407407407403E-4</v>
      </c>
      <c r="H731" s="9" t="s">
        <v>5</v>
      </c>
      <c r="I731" s="1" t="str">
        <f>+IF(ISNA(VLOOKUP(E731,'2015outdoor'!E:F,2,FALSE)),"",VLOOKUP(E731,'2015outdoor'!E:F,2,FALSE))</f>
        <v/>
      </c>
    </row>
    <row r="732" spans="1:9" ht="15.75" thickBot="1" x14ac:dyDescent="0.3">
      <c r="A732" s="1" t="s">
        <v>477</v>
      </c>
      <c r="B732" s="1" t="s">
        <v>1008</v>
      </c>
      <c r="C732" s="1" t="s">
        <v>1007</v>
      </c>
      <c r="D732" s="1" t="s">
        <v>1037</v>
      </c>
      <c r="E732" s="3" t="s">
        <v>27</v>
      </c>
      <c r="F732" s="3" t="s">
        <v>7</v>
      </c>
      <c r="G732" s="12"/>
      <c r="H732" s="9" t="s">
        <v>5</v>
      </c>
      <c r="I732" s="1" t="str">
        <f>+IF(ISNA(VLOOKUP(E732,'2015outdoor'!E:F,2,FALSE)),"",VLOOKUP(E732,'2015outdoor'!E:F,2,FALSE))</f>
        <v/>
      </c>
    </row>
    <row r="733" spans="1:9" ht="15.75" thickBot="1" x14ac:dyDescent="0.3">
      <c r="A733" s="1" t="s">
        <v>492</v>
      </c>
      <c r="B733" s="1" t="s">
        <v>1008</v>
      </c>
      <c r="C733" s="1" t="s">
        <v>1007</v>
      </c>
      <c r="D733" s="1" t="s">
        <v>1038</v>
      </c>
      <c r="E733" s="3" t="s">
        <v>27</v>
      </c>
      <c r="F733" s="3" t="s">
        <v>7</v>
      </c>
      <c r="G733" s="12"/>
      <c r="H733" s="9" t="s">
        <v>5</v>
      </c>
      <c r="I733" s="1" t="str">
        <f>+IF(ISNA(VLOOKUP(E733,'2015outdoor'!E:F,2,FALSE)),"",VLOOKUP(E733,'2015outdoor'!E:F,2,FALSE))</f>
        <v/>
      </c>
    </row>
    <row r="734" spans="1:9" ht="15.75" thickBot="1" x14ac:dyDescent="0.3">
      <c r="A734" s="1" t="s">
        <v>110</v>
      </c>
      <c r="B734" s="1" t="s">
        <v>1008</v>
      </c>
      <c r="C734" s="1" t="s">
        <v>1007</v>
      </c>
      <c r="D734" s="1" t="s">
        <v>1022</v>
      </c>
      <c r="E734" s="3" t="s">
        <v>112</v>
      </c>
      <c r="F734" s="3" t="s">
        <v>7</v>
      </c>
      <c r="G734" s="12">
        <v>27.6</v>
      </c>
      <c r="H734" s="9" t="s">
        <v>5</v>
      </c>
      <c r="I734" s="1" t="str">
        <f>+IF(ISNA(VLOOKUP(E734,'2015outdoor'!E:F,2,FALSE)),"",VLOOKUP(E734,'2015outdoor'!E:F,2,FALSE))</f>
        <v>Jersey City NJ</v>
      </c>
    </row>
    <row r="735" spans="1:9" ht="15.75" thickBot="1" x14ac:dyDescent="0.3">
      <c r="A735" s="1" t="s">
        <v>155</v>
      </c>
      <c r="B735" s="1" t="s">
        <v>1008</v>
      </c>
      <c r="C735" s="1" t="s">
        <v>1007</v>
      </c>
      <c r="D735" s="1" t="s">
        <v>1023</v>
      </c>
      <c r="E735" s="3" t="s">
        <v>112</v>
      </c>
      <c r="F735" s="3" t="s">
        <v>7</v>
      </c>
      <c r="G735" s="12">
        <v>59.6</v>
      </c>
      <c r="H735" s="9" t="s">
        <v>5</v>
      </c>
      <c r="I735" s="1" t="str">
        <f>+IF(ISNA(VLOOKUP(E735,'2015outdoor'!E:F,2,FALSE)),"",VLOOKUP(E735,'2015outdoor'!E:F,2,FALSE))</f>
        <v>Jersey City NJ</v>
      </c>
    </row>
    <row r="736" spans="1:9" ht="15.75" thickBot="1" x14ac:dyDescent="0.3">
      <c r="A736" s="1" t="s">
        <v>110</v>
      </c>
      <c r="B736" s="1" t="s">
        <v>1008</v>
      </c>
      <c r="C736" s="1" t="s">
        <v>1007</v>
      </c>
      <c r="D736" s="1" t="s">
        <v>1022</v>
      </c>
      <c r="E736" s="3" t="s">
        <v>111</v>
      </c>
      <c r="F736" s="3" t="s">
        <v>7</v>
      </c>
      <c r="G736" s="12">
        <v>28.7</v>
      </c>
      <c r="H736" s="9" t="s">
        <v>5</v>
      </c>
      <c r="I736" s="1" t="str">
        <f>+IF(ISNA(VLOOKUP(E736,'2015outdoor'!E:F,2,FALSE)),"",VLOOKUP(E736,'2015outdoor'!E:F,2,FALSE))</f>
        <v/>
      </c>
    </row>
    <row r="737" spans="1:9" ht="15.75" thickBot="1" x14ac:dyDescent="0.3">
      <c r="A737" s="1" t="s">
        <v>155</v>
      </c>
      <c r="B737" s="1" t="s">
        <v>1008</v>
      </c>
      <c r="C737" s="1" t="s">
        <v>1007</v>
      </c>
      <c r="D737" s="1" t="s">
        <v>1023</v>
      </c>
      <c r="E737" s="3" t="s">
        <v>111</v>
      </c>
      <c r="F737" s="3" t="s">
        <v>7</v>
      </c>
      <c r="G737" s="13">
        <v>7.8240740740740744E-4</v>
      </c>
      <c r="H737" s="9" t="s">
        <v>5</v>
      </c>
      <c r="I737" s="1" t="str">
        <f>+IF(ISNA(VLOOKUP(E737,'2015outdoor'!E:F,2,FALSE)),"",VLOOKUP(E737,'2015outdoor'!E:F,2,FALSE))</f>
        <v/>
      </c>
    </row>
    <row r="738" spans="1:9" ht="15.75" thickBot="1" x14ac:dyDescent="0.3">
      <c r="A738" s="1" t="s">
        <v>338</v>
      </c>
      <c r="B738" s="1" t="s">
        <v>1008</v>
      </c>
      <c r="C738" s="1" t="s">
        <v>1007</v>
      </c>
      <c r="D738" s="1" t="s">
        <v>1028</v>
      </c>
      <c r="E738" s="3" t="s">
        <v>111</v>
      </c>
      <c r="F738" s="3" t="s">
        <v>7</v>
      </c>
      <c r="G738" s="12">
        <v>12.47</v>
      </c>
      <c r="H738" s="9" t="s">
        <v>5</v>
      </c>
      <c r="I738" s="1" t="str">
        <f>+IF(ISNA(VLOOKUP(E738,'2015outdoor'!E:F,2,FALSE)),"",VLOOKUP(E738,'2015outdoor'!E:F,2,FALSE))</f>
        <v/>
      </c>
    </row>
    <row r="739" spans="1:9" ht="15.75" thickBot="1" x14ac:dyDescent="0.3">
      <c r="A739" s="1" t="s">
        <v>391</v>
      </c>
      <c r="B739" s="1" t="s">
        <v>1008</v>
      </c>
      <c r="C739" s="1" t="s">
        <v>1007</v>
      </c>
      <c r="D739" s="1" t="s">
        <v>1033</v>
      </c>
      <c r="E739" s="3" t="s">
        <v>111</v>
      </c>
      <c r="F739" s="3" t="s">
        <v>7</v>
      </c>
      <c r="G739" s="13">
        <v>9.0856481481481485E-4</v>
      </c>
      <c r="H739" s="9" t="s">
        <v>5</v>
      </c>
      <c r="I739" s="1" t="str">
        <f>+IF(ISNA(VLOOKUP(E739,'2015outdoor'!E:F,2,FALSE)),"",VLOOKUP(E739,'2015outdoor'!E:F,2,FALSE))</f>
        <v/>
      </c>
    </row>
    <row r="740" spans="1:9" ht="15.75" thickBot="1" x14ac:dyDescent="0.3">
      <c r="A740" s="1" t="s">
        <v>492</v>
      </c>
      <c r="B740" s="1" t="s">
        <v>1008</v>
      </c>
      <c r="C740" s="1" t="s">
        <v>1007</v>
      </c>
      <c r="D740" s="1" t="s">
        <v>1038</v>
      </c>
      <c r="E740" s="3" t="s">
        <v>111</v>
      </c>
      <c r="F740" s="3" t="s">
        <v>7</v>
      </c>
      <c r="G740" s="13">
        <v>7.8240740740740744E-4</v>
      </c>
      <c r="H740" s="9" t="s">
        <v>5</v>
      </c>
      <c r="I740" s="1" t="str">
        <f>+IF(ISNA(VLOOKUP(E740,'2015outdoor'!E:F,2,FALSE)),"",VLOOKUP(E740,'2015outdoor'!E:F,2,FALSE))</f>
        <v/>
      </c>
    </row>
    <row r="741" spans="1:9" ht="15.75" thickBot="1" x14ac:dyDescent="0.3">
      <c r="A741" s="1" t="s">
        <v>338</v>
      </c>
      <c r="B741" s="1" t="s">
        <v>1008</v>
      </c>
      <c r="C741" s="1" t="s">
        <v>1007</v>
      </c>
      <c r="D741" s="1" t="s">
        <v>1028</v>
      </c>
      <c r="E741" s="3" t="s">
        <v>339</v>
      </c>
      <c r="F741" s="3" t="s">
        <v>7</v>
      </c>
      <c r="G741" s="12">
        <v>11.98</v>
      </c>
      <c r="H741" s="9" t="s">
        <v>5</v>
      </c>
      <c r="I741" s="1" t="str">
        <f>+IF(ISNA(VLOOKUP(E741,'2015outdoor'!E:F,2,FALSE)),"",VLOOKUP(E741,'2015outdoor'!E:F,2,FALSE))</f>
        <v/>
      </c>
    </row>
    <row r="742" spans="1:9" ht="15.75" thickBot="1" x14ac:dyDescent="0.3">
      <c r="A742" s="1" t="s">
        <v>710</v>
      </c>
      <c r="B742" s="1" t="s">
        <v>1008</v>
      </c>
      <c r="C742" s="1" t="s">
        <v>1007</v>
      </c>
      <c r="D742" s="1" t="s">
        <v>1046</v>
      </c>
      <c r="E742" s="3" t="s">
        <v>339</v>
      </c>
      <c r="F742" s="3" t="s">
        <v>7</v>
      </c>
      <c r="G742" s="8" t="s">
        <v>713</v>
      </c>
      <c r="H742" s="9" t="s">
        <v>5</v>
      </c>
      <c r="I742" s="1" t="str">
        <f>+IF(ISNA(VLOOKUP(E742,'2015outdoor'!E:F,2,FALSE)),"",VLOOKUP(E742,'2015outdoor'!E:F,2,FALSE))</f>
        <v/>
      </c>
    </row>
    <row r="743" spans="1:9" ht="15.75" thickBot="1" x14ac:dyDescent="0.3">
      <c r="A743" s="1" t="s">
        <v>977</v>
      </c>
      <c r="B743" s="1" t="s">
        <v>1008</v>
      </c>
      <c r="C743" s="1" t="s">
        <v>1007</v>
      </c>
      <c r="D743" s="1" t="s">
        <v>1054</v>
      </c>
      <c r="E743" s="3" t="s">
        <v>339</v>
      </c>
      <c r="F743" s="3" t="s">
        <v>7</v>
      </c>
      <c r="G743" s="8" t="s">
        <v>602</v>
      </c>
      <c r="H743" s="9" t="s">
        <v>5</v>
      </c>
      <c r="I743" s="1" t="str">
        <f>+IF(ISNA(VLOOKUP(E743,'2015outdoor'!E:F,2,FALSE)),"",VLOOKUP(E743,'2015outdoor'!E:F,2,FALSE))</f>
        <v/>
      </c>
    </row>
    <row r="744" spans="1:9" ht="15.75" thickBot="1" x14ac:dyDescent="0.3">
      <c r="A744" s="1" t="s">
        <v>155</v>
      </c>
      <c r="B744" s="1" t="s">
        <v>1008</v>
      </c>
      <c r="C744" s="1" t="s">
        <v>1007</v>
      </c>
      <c r="D744" s="1" t="s">
        <v>1023</v>
      </c>
      <c r="E744" s="3" t="s">
        <v>156</v>
      </c>
      <c r="F744" s="3" t="s">
        <v>7</v>
      </c>
      <c r="G744" s="13">
        <v>7.1250000000000003E-4</v>
      </c>
      <c r="H744" s="9" t="s">
        <v>5</v>
      </c>
      <c r="I744" s="1" t="str">
        <f>+IF(ISNA(VLOOKUP(E744,'2015outdoor'!E:F,2,FALSE)),"",VLOOKUP(E744,'2015outdoor'!E:F,2,FALSE))</f>
        <v/>
      </c>
    </row>
    <row r="745" spans="1:9" ht="15.75" thickBot="1" x14ac:dyDescent="0.3">
      <c r="A745" s="1" t="s">
        <v>201</v>
      </c>
      <c r="B745" s="1" t="s">
        <v>1008</v>
      </c>
      <c r="C745" s="1" t="s">
        <v>1007</v>
      </c>
      <c r="D745" s="1" t="s">
        <v>1024</v>
      </c>
      <c r="E745" s="3" t="s">
        <v>156</v>
      </c>
      <c r="F745" s="3" t="s">
        <v>7</v>
      </c>
      <c r="G745" s="13">
        <v>1.6435185185185183E-3</v>
      </c>
      <c r="H745" s="9" t="s">
        <v>5</v>
      </c>
      <c r="I745" s="1" t="str">
        <f>+IF(ISNA(VLOOKUP(E745,'2015outdoor'!E:F,2,FALSE)),"",VLOOKUP(E745,'2015outdoor'!E:F,2,FALSE))</f>
        <v/>
      </c>
    </row>
    <row r="746" spans="1:9" ht="15.75" thickBot="1" x14ac:dyDescent="0.3">
      <c r="A746" s="1" t="s">
        <v>614</v>
      </c>
      <c r="B746" s="1" t="s">
        <v>1008</v>
      </c>
      <c r="C746" s="1" t="s">
        <v>1007</v>
      </c>
      <c r="D746" s="1" t="s">
        <v>1044</v>
      </c>
      <c r="E746" s="3" t="s">
        <v>615</v>
      </c>
      <c r="F746" s="3" t="s">
        <v>7</v>
      </c>
      <c r="G746" s="8" t="s">
        <v>602</v>
      </c>
      <c r="H746" s="9" t="s">
        <v>5</v>
      </c>
      <c r="I746" s="1" t="str">
        <f>+IF(ISNA(VLOOKUP(E746,'2015outdoor'!E:F,2,FALSE)),"",VLOOKUP(E746,'2015outdoor'!E:F,2,FALSE))</f>
        <v/>
      </c>
    </row>
    <row r="747" spans="1:9" ht="15.75" thickBot="1" x14ac:dyDescent="0.3">
      <c r="A747" s="1" t="s">
        <v>710</v>
      </c>
      <c r="B747" s="1" t="s">
        <v>1008</v>
      </c>
      <c r="C747" s="1" t="s">
        <v>1007</v>
      </c>
      <c r="D747" s="1" t="s">
        <v>1046</v>
      </c>
      <c r="E747" s="3" t="s">
        <v>615</v>
      </c>
      <c r="F747" s="3" t="s">
        <v>7</v>
      </c>
      <c r="G747" s="8" t="s">
        <v>602</v>
      </c>
      <c r="H747" s="9" t="s">
        <v>5</v>
      </c>
      <c r="I747" s="1" t="str">
        <f>+IF(ISNA(VLOOKUP(E747,'2015outdoor'!E:F,2,FALSE)),"",VLOOKUP(E747,'2015outdoor'!E:F,2,FALSE))</f>
        <v/>
      </c>
    </row>
    <row r="748" spans="1:9" ht="15.75" thickBot="1" x14ac:dyDescent="0.3">
      <c r="A748" s="1" t="s">
        <v>926</v>
      </c>
      <c r="B748" s="1" t="s">
        <v>1008</v>
      </c>
      <c r="C748" s="1" t="s">
        <v>1007</v>
      </c>
      <c r="D748" s="1" t="s">
        <v>1052</v>
      </c>
      <c r="E748" s="3" t="s">
        <v>615</v>
      </c>
      <c r="F748" s="3" t="s">
        <v>7</v>
      </c>
      <c r="G748" s="8" t="s">
        <v>927</v>
      </c>
      <c r="H748" s="9" t="s">
        <v>5</v>
      </c>
      <c r="I748" s="1" t="str">
        <f>+IF(ISNA(VLOOKUP(E748,'2015outdoor'!E:F,2,FALSE)),"",VLOOKUP(E748,'2015outdoor'!E:F,2,FALSE))</f>
        <v/>
      </c>
    </row>
    <row r="749" spans="1:9" ht="15.75" thickBot="1" x14ac:dyDescent="0.3">
      <c r="A749" s="1" t="s">
        <v>256</v>
      </c>
      <c r="B749" s="1" t="s">
        <v>1009</v>
      </c>
      <c r="C749" s="1" t="s">
        <v>1007</v>
      </c>
      <c r="D749" s="1" t="s">
        <v>1025</v>
      </c>
      <c r="E749" s="3" t="s">
        <v>257</v>
      </c>
      <c r="F749" s="3" t="s">
        <v>7</v>
      </c>
      <c r="G749" s="13" t="s">
        <v>17</v>
      </c>
      <c r="H749" s="9" t="s">
        <v>5</v>
      </c>
      <c r="I749" s="1" t="str">
        <f>+IF(ISNA(VLOOKUP(E749,'2015outdoor'!E:F,2,FALSE)),"",VLOOKUP(E749,'2015outdoor'!E:F,2,FALSE))</f>
        <v/>
      </c>
    </row>
    <row r="750" spans="1:9" ht="15.75" thickBot="1" x14ac:dyDescent="0.3">
      <c r="A750" s="1" t="s">
        <v>525</v>
      </c>
      <c r="B750" s="1" t="s">
        <v>1009</v>
      </c>
      <c r="C750" s="1" t="s">
        <v>1007</v>
      </c>
      <c r="D750" s="1" t="s">
        <v>1040</v>
      </c>
      <c r="E750" s="3" t="s">
        <v>257</v>
      </c>
      <c r="F750" s="3" t="s">
        <v>7</v>
      </c>
      <c r="G750" s="15" t="s">
        <v>17</v>
      </c>
      <c r="H750" s="9" t="s">
        <v>5</v>
      </c>
      <c r="I750" s="1" t="str">
        <f>+IF(ISNA(VLOOKUP(E750,'2015outdoor'!E:F,2,FALSE)),"",VLOOKUP(E750,'2015outdoor'!E:F,2,FALSE))</f>
        <v/>
      </c>
    </row>
    <row r="751" spans="1:9" ht="15.75" thickBot="1" x14ac:dyDescent="0.3">
      <c r="A751" s="1" t="s">
        <v>36</v>
      </c>
      <c r="B751" s="1" t="s">
        <v>1009</v>
      </c>
      <c r="C751" s="1" t="s">
        <v>1007</v>
      </c>
      <c r="D751" s="1" t="s">
        <v>1021</v>
      </c>
      <c r="E751" s="3" t="s">
        <v>38</v>
      </c>
      <c r="F751" s="3" t="s">
        <v>7</v>
      </c>
      <c r="G751" s="12">
        <v>13.38</v>
      </c>
      <c r="H751" s="9" t="s">
        <v>5</v>
      </c>
      <c r="I751" s="1" t="str">
        <f>+IF(ISNA(VLOOKUP(E751,'2015outdoor'!E:F,2,FALSE)),"",VLOOKUP(E751,'2015outdoor'!E:F,2,FALSE))</f>
        <v>Savannah GA</v>
      </c>
    </row>
    <row r="752" spans="1:9" ht="15.75" thickBot="1" x14ac:dyDescent="0.3">
      <c r="A752" s="1" t="s">
        <v>118</v>
      </c>
      <c r="B752" s="1" t="s">
        <v>1009</v>
      </c>
      <c r="C752" s="1" t="s">
        <v>1007</v>
      </c>
      <c r="D752" s="1" t="s">
        <v>1022</v>
      </c>
      <c r="E752" s="3" t="s">
        <v>38</v>
      </c>
      <c r="F752" s="3" t="s">
        <v>7</v>
      </c>
      <c r="G752" s="12">
        <v>27.52</v>
      </c>
      <c r="H752" s="9" t="s">
        <v>5</v>
      </c>
      <c r="I752" s="1" t="str">
        <f>+IF(ISNA(VLOOKUP(E752,'2015outdoor'!E:F,2,FALSE)),"",VLOOKUP(E752,'2015outdoor'!E:F,2,FALSE))</f>
        <v>Savannah GA</v>
      </c>
    </row>
    <row r="753" spans="1:9" ht="15.75" thickBot="1" x14ac:dyDescent="0.3">
      <c r="A753" s="1" t="s">
        <v>978</v>
      </c>
      <c r="B753" s="1" t="s">
        <v>1009</v>
      </c>
      <c r="C753" s="1" t="s">
        <v>1007</v>
      </c>
      <c r="D753" s="1" t="s">
        <v>1054</v>
      </c>
      <c r="E753" s="3" t="s">
        <v>979</v>
      </c>
      <c r="F753" s="3" t="s">
        <v>7</v>
      </c>
      <c r="G753" s="8"/>
      <c r="H753" s="9" t="s">
        <v>5</v>
      </c>
      <c r="I753" s="1" t="str">
        <f>+IF(ISNA(VLOOKUP(E753,'2015outdoor'!E:F,2,FALSE)),"",VLOOKUP(E753,'2015outdoor'!E:F,2,FALSE))</f>
        <v>Dallas GA</v>
      </c>
    </row>
    <row r="754" spans="1:9" ht="15.75" thickBot="1" x14ac:dyDescent="0.3">
      <c r="A754" s="1" t="s">
        <v>160</v>
      </c>
      <c r="B754" s="1" t="s">
        <v>1009</v>
      </c>
      <c r="C754" s="1" t="s">
        <v>1007</v>
      </c>
      <c r="D754" s="1" t="s">
        <v>1023</v>
      </c>
      <c r="E754" s="3" t="s">
        <v>163</v>
      </c>
      <c r="F754" s="3" t="s">
        <v>7</v>
      </c>
      <c r="G754" s="12">
        <v>59.37</v>
      </c>
      <c r="H754" s="9" t="s">
        <v>5</v>
      </c>
      <c r="I754" s="1" t="str">
        <f>+IF(ISNA(VLOOKUP(E754,'2015outdoor'!E:F,2,FALSE)),"",VLOOKUP(E754,'2015outdoor'!E:F,2,FALSE))</f>
        <v/>
      </c>
    </row>
    <row r="755" spans="1:9" ht="15.75" thickBot="1" x14ac:dyDescent="0.3">
      <c r="A755" s="1" t="s">
        <v>208</v>
      </c>
      <c r="B755" s="1" t="s">
        <v>1009</v>
      </c>
      <c r="C755" s="1" t="s">
        <v>1007</v>
      </c>
      <c r="D755" s="1" t="s">
        <v>1024</v>
      </c>
      <c r="E755" s="3" t="s">
        <v>163</v>
      </c>
      <c r="F755" s="3" t="s">
        <v>7</v>
      </c>
      <c r="G755" s="13">
        <v>1.6956018518518518E-3</v>
      </c>
      <c r="H755" s="9" t="s">
        <v>5</v>
      </c>
      <c r="I755" s="1" t="str">
        <f>+IF(ISNA(VLOOKUP(E755,'2015outdoor'!E:F,2,FALSE)),"",VLOOKUP(E755,'2015outdoor'!E:F,2,FALSE))</f>
        <v/>
      </c>
    </row>
    <row r="756" spans="1:9" ht="15.75" thickBot="1" x14ac:dyDescent="0.3">
      <c r="A756" s="1" t="s">
        <v>208</v>
      </c>
      <c r="B756" s="1" t="s">
        <v>1009</v>
      </c>
      <c r="C756" s="1" t="s">
        <v>1007</v>
      </c>
      <c r="D756" s="1" t="s">
        <v>1024</v>
      </c>
      <c r="E756" s="3" t="s">
        <v>209</v>
      </c>
      <c r="F756" s="3" t="s">
        <v>7</v>
      </c>
      <c r="G756" s="13">
        <v>1.6043981481481482E-3</v>
      </c>
      <c r="H756" s="9" t="s">
        <v>5</v>
      </c>
      <c r="I756" s="1" t="str">
        <f>+IF(ISNA(VLOOKUP(E756,'2015outdoor'!E:F,2,FALSE)),"",VLOOKUP(E756,'2015outdoor'!E:F,2,FALSE))</f>
        <v/>
      </c>
    </row>
    <row r="757" spans="1:9" ht="15.75" thickBot="1" x14ac:dyDescent="0.3">
      <c r="A757" s="1" t="s">
        <v>256</v>
      </c>
      <c r="B757" s="1" t="s">
        <v>1009</v>
      </c>
      <c r="C757" s="1" t="s">
        <v>1007</v>
      </c>
      <c r="D757" s="1" t="s">
        <v>1025</v>
      </c>
      <c r="E757" s="3" t="s">
        <v>209</v>
      </c>
      <c r="F757" s="3" t="s">
        <v>7</v>
      </c>
      <c r="G757" s="13">
        <v>3.4574074074074073E-3</v>
      </c>
      <c r="H757" s="9" t="s">
        <v>5</v>
      </c>
      <c r="I757" s="1" t="str">
        <f>+IF(ISNA(VLOOKUP(E757,'2015outdoor'!E:F,2,FALSE)),"",VLOOKUP(E757,'2015outdoor'!E:F,2,FALSE))</f>
        <v/>
      </c>
    </row>
    <row r="758" spans="1:9" ht="15.75" thickBot="1" x14ac:dyDescent="0.3">
      <c r="A758" s="1" t="s">
        <v>160</v>
      </c>
      <c r="B758" s="1" t="s">
        <v>1009</v>
      </c>
      <c r="C758" s="1" t="s">
        <v>1007</v>
      </c>
      <c r="D758" s="1" t="s">
        <v>1023</v>
      </c>
      <c r="E758" s="3" t="s">
        <v>162</v>
      </c>
      <c r="F758" s="3" t="s">
        <v>7</v>
      </c>
      <c r="G758" s="13">
        <v>7.5694444444444453E-4</v>
      </c>
      <c r="H758" s="9" t="s">
        <v>5</v>
      </c>
      <c r="I758" s="1" t="str">
        <f>+IF(ISNA(VLOOKUP(E758,'2015outdoor'!E:F,2,FALSE)),"",VLOOKUP(E758,'2015outdoor'!E:F,2,FALSE))</f>
        <v/>
      </c>
    </row>
    <row r="759" spans="1:9" ht="15.75" thickBot="1" x14ac:dyDescent="0.3">
      <c r="A759" s="1" t="s">
        <v>208</v>
      </c>
      <c r="B759" s="1" t="s">
        <v>1009</v>
      </c>
      <c r="C759" s="1" t="s">
        <v>1007</v>
      </c>
      <c r="D759" s="1" t="s">
        <v>1024</v>
      </c>
      <c r="E759" s="3" t="s">
        <v>162</v>
      </c>
      <c r="F759" s="3" t="s">
        <v>7</v>
      </c>
      <c r="G759" s="13">
        <v>1.7592592592592592E-3</v>
      </c>
      <c r="H759" s="9" t="s">
        <v>5</v>
      </c>
      <c r="I759" s="1" t="str">
        <f>+IF(ISNA(VLOOKUP(E759,'2015outdoor'!E:F,2,FALSE)),"",VLOOKUP(E759,'2015outdoor'!E:F,2,FALSE))</f>
        <v/>
      </c>
    </row>
    <row r="760" spans="1:9" ht="15.75" thickBot="1" x14ac:dyDescent="0.3">
      <c r="A760" s="1" t="s">
        <v>256</v>
      </c>
      <c r="B760" s="1" t="s">
        <v>1009</v>
      </c>
      <c r="C760" s="1" t="s">
        <v>1007</v>
      </c>
      <c r="D760" s="1" t="s">
        <v>1025</v>
      </c>
      <c r="E760" s="3" t="s">
        <v>162</v>
      </c>
      <c r="F760" s="3" t="s">
        <v>7</v>
      </c>
      <c r="G760" s="13">
        <v>3.6805555555555554E-3</v>
      </c>
      <c r="H760" s="9" t="s">
        <v>5</v>
      </c>
      <c r="I760" s="1" t="str">
        <f>+IF(ISNA(VLOOKUP(E760,'2015outdoor'!E:F,2,FALSE)),"",VLOOKUP(E760,'2015outdoor'!E:F,2,FALSE))</f>
        <v/>
      </c>
    </row>
    <row r="761" spans="1:9" ht="15.75" thickBot="1" x14ac:dyDescent="0.3">
      <c r="A761" s="1" t="s">
        <v>36</v>
      </c>
      <c r="B761" s="1" t="s">
        <v>1009</v>
      </c>
      <c r="C761" s="1" t="s">
        <v>1007</v>
      </c>
      <c r="D761" s="1" t="s">
        <v>1021</v>
      </c>
      <c r="E761" s="3" t="s">
        <v>39</v>
      </c>
      <c r="F761" s="3" t="s">
        <v>7</v>
      </c>
      <c r="G761" s="12">
        <v>12.93</v>
      </c>
      <c r="H761" s="9" t="s">
        <v>5</v>
      </c>
      <c r="I761" s="1" t="str">
        <f>+IF(ISNA(VLOOKUP(E761,'2015outdoor'!E:F,2,FALSE)),"",VLOOKUP(E761,'2015outdoor'!E:F,2,FALSE))</f>
        <v>Hanover Park IL</v>
      </c>
    </row>
    <row r="762" spans="1:9" ht="15.75" thickBot="1" x14ac:dyDescent="0.3">
      <c r="A762" s="1" t="s">
        <v>118</v>
      </c>
      <c r="B762" s="1" t="s">
        <v>1009</v>
      </c>
      <c r="C762" s="1" t="s">
        <v>1007</v>
      </c>
      <c r="D762" s="1" t="s">
        <v>1022</v>
      </c>
      <c r="E762" s="3" t="s">
        <v>39</v>
      </c>
      <c r="F762" s="3" t="s">
        <v>7</v>
      </c>
      <c r="G762" s="12">
        <v>26.17</v>
      </c>
      <c r="H762" s="9" t="s">
        <v>5</v>
      </c>
      <c r="I762" s="1" t="str">
        <f>+IF(ISNA(VLOOKUP(E762,'2015outdoor'!E:F,2,FALSE)),"",VLOOKUP(E762,'2015outdoor'!E:F,2,FALSE))</f>
        <v>Hanover Park IL</v>
      </c>
    </row>
    <row r="763" spans="1:9" ht="15.75" thickBot="1" x14ac:dyDescent="0.3">
      <c r="A763" s="1" t="s">
        <v>160</v>
      </c>
      <c r="B763" s="1" t="s">
        <v>1009</v>
      </c>
      <c r="C763" s="1" t="s">
        <v>1007</v>
      </c>
      <c r="D763" s="1" t="s">
        <v>1023</v>
      </c>
      <c r="E763" s="3" t="s">
        <v>39</v>
      </c>
      <c r="F763" s="3" t="s">
        <v>7</v>
      </c>
      <c r="G763" s="12">
        <v>59.35</v>
      </c>
      <c r="H763" s="9" t="s">
        <v>5</v>
      </c>
      <c r="I763" s="1" t="str">
        <f>+IF(ISNA(VLOOKUP(E763,'2015outdoor'!E:F,2,FALSE)),"",VLOOKUP(E763,'2015outdoor'!E:F,2,FALSE))</f>
        <v>Hanover Park IL</v>
      </c>
    </row>
    <row r="764" spans="1:9" ht="15.75" thickBot="1" x14ac:dyDescent="0.3">
      <c r="A764" s="1" t="s">
        <v>480</v>
      </c>
      <c r="B764" s="1" t="s">
        <v>1009</v>
      </c>
      <c r="C764" s="1" t="s">
        <v>1007</v>
      </c>
      <c r="D764" s="1" t="s">
        <v>1037</v>
      </c>
      <c r="E764" s="3" t="s">
        <v>39</v>
      </c>
      <c r="F764" s="3" t="s">
        <v>7</v>
      </c>
      <c r="G764" s="12">
        <v>12.93</v>
      </c>
      <c r="H764" s="9" t="s">
        <v>5</v>
      </c>
      <c r="I764" s="1" t="str">
        <f>+IF(ISNA(VLOOKUP(E764,'2015outdoor'!E:F,2,FALSE)),"",VLOOKUP(E764,'2015outdoor'!E:F,2,FALSE))</f>
        <v>Hanover Park IL</v>
      </c>
    </row>
    <row r="765" spans="1:9" ht="15.75" thickBot="1" x14ac:dyDescent="0.3">
      <c r="A765" s="1" t="s">
        <v>494</v>
      </c>
      <c r="B765" s="1" t="s">
        <v>1009</v>
      </c>
      <c r="C765" s="1" t="s">
        <v>1007</v>
      </c>
      <c r="D765" s="1" t="s">
        <v>1038</v>
      </c>
      <c r="E765" s="3" t="s">
        <v>39</v>
      </c>
      <c r="F765" s="3" t="s">
        <v>7</v>
      </c>
      <c r="G765" s="8">
        <v>59.35</v>
      </c>
      <c r="H765" s="9" t="s">
        <v>5</v>
      </c>
      <c r="I765" s="1" t="str">
        <f>+IF(ISNA(VLOOKUP(E765,'2015outdoor'!E:F,2,FALSE)),"",VLOOKUP(E765,'2015outdoor'!E:F,2,FALSE))</f>
        <v>Hanover Park IL</v>
      </c>
    </row>
    <row r="766" spans="1:9" ht="15.75" thickBot="1" x14ac:dyDescent="0.3">
      <c r="A766" s="1" t="s">
        <v>118</v>
      </c>
      <c r="B766" s="1" t="s">
        <v>1009</v>
      </c>
      <c r="C766" s="1" t="s">
        <v>1007</v>
      </c>
      <c r="D766" s="1" t="s">
        <v>1022</v>
      </c>
      <c r="E766" s="3" t="s">
        <v>120</v>
      </c>
      <c r="F766" s="3" t="s">
        <v>7</v>
      </c>
      <c r="G766" s="12">
        <v>28.41</v>
      </c>
      <c r="H766" s="9" t="s">
        <v>5</v>
      </c>
      <c r="I766" s="1" t="str">
        <f>+IF(ISNA(VLOOKUP(E766,'2015outdoor'!E:F,2,FALSE)),"",VLOOKUP(E766,'2015outdoor'!E:F,2,FALSE))</f>
        <v>Carmel NY</v>
      </c>
    </row>
    <row r="767" spans="1:9" ht="15.75" thickBot="1" x14ac:dyDescent="0.3">
      <c r="A767" s="1" t="s">
        <v>160</v>
      </c>
      <c r="B767" s="1" t="s">
        <v>1009</v>
      </c>
      <c r="C767" s="1" t="s">
        <v>1007</v>
      </c>
      <c r="D767" s="1" t="s">
        <v>1023</v>
      </c>
      <c r="E767" s="3" t="s">
        <v>120</v>
      </c>
      <c r="F767" s="3" t="s">
        <v>7</v>
      </c>
      <c r="G767" s="13">
        <v>7.4374999999999995E-4</v>
      </c>
      <c r="H767" s="9" t="s">
        <v>5</v>
      </c>
      <c r="I767" s="1" t="str">
        <f>+IF(ISNA(VLOOKUP(E767,'2015outdoor'!E:F,2,FALSE)),"",VLOOKUP(E767,'2015outdoor'!E:F,2,FALSE))</f>
        <v>Carmel NY</v>
      </c>
    </row>
    <row r="768" spans="1:9" ht="15.75" thickBot="1" x14ac:dyDescent="0.3">
      <c r="A768" s="1" t="s">
        <v>480</v>
      </c>
      <c r="B768" s="1" t="s">
        <v>1009</v>
      </c>
      <c r="C768" s="1" t="s">
        <v>1007</v>
      </c>
      <c r="D768" s="1" t="s">
        <v>1037</v>
      </c>
      <c r="E768" s="3" t="s">
        <v>120</v>
      </c>
      <c r="F768" s="3" t="s">
        <v>7</v>
      </c>
      <c r="G768" s="12">
        <v>13.77</v>
      </c>
      <c r="H768" s="9" t="s">
        <v>5</v>
      </c>
      <c r="I768" s="1" t="str">
        <f>+IF(ISNA(VLOOKUP(E768,'2015outdoor'!E:F,2,FALSE)),"",VLOOKUP(E768,'2015outdoor'!E:F,2,FALSE))</f>
        <v>Carmel NY</v>
      </c>
    </row>
    <row r="769" spans="1:9" ht="15.75" thickBot="1" x14ac:dyDescent="0.3">
      <c r="A769" s="1" t="s">
        <v>494</v>
      </c>
      <c r="B769" s="1" t="s">
        <v>1009</v>
      </c>
      <c r="C769" s="1" t="s">
        <v>1007</v>
      </c>
      <c r="D769" s="1" t="s">
        <v>1038</v>
      </c>
      <c r="E769" s="3" t="s">
        <v>120</v>
      </c>
      <c r="F769" s="3" t="s">
        <v>7</v>
      </c>
      <c r="G769" s="13">
        <v>7.4374999999999995E-4</v>
      </c>
      <c r="H769" s="9" t="s">
        <v>5</v>
      </c>
      <c r="I769" s="1" t="str">
        <f>+IF(ISNA(VLOOKUP(E769,'2015outdoor'!E:F,2,FALSE)),"",VLOOKUP(E769,'2015outdoor'!E:F,2,FALSE))</f>
        <v>Carmel NY</v>
      </c>
    </row>
    <row r="770" spans="1:9" ht="15.75" thickBot="1" x14ac:dyDescent="0.3">
      <c r="A770" s="1" t="s">
        <v>118</v>
      </c>
      <c r="B770" s="1" t="s">
        <v>1009</v>
      </c>
      <c r="C770" s="1" t="s">
        <v>1007</v>
      </c>
      <c r="D770" s="1" t="s">
        <v>1022</v>
      </c>
      <c r="E770" s="3" t="s">
        <v>119</v>
      </c>
      <c r="F770" s="3" t="s">
        <v>7</v>
      </c>
      <c r="G770" s="12">
        <v>30</v>
      </c>
      <c r="H770" s="9" t="s">
        <v>5</v>
      </c>
      <c r="I770" s="1" t="str">
        <f>+IF(ISNA(VLOOKUP(E770,'2015outdoor'!E:F,2,FALSE)),"",VLOOKUP(E770,'2015outdoor'!E:F,2,FALSE))</f>
        <v/>
      </c>
    </row>
    <row r="771" spans="1:9" ht="15.75" thickBot="1" x14ac:dyDescent="0.3">
      <c r="A771" s="1" t="s">
        <v>340</v>
      </c>
      <c r="B771" s="1" t="s">
        <v>1009</v>
      </c>
      <c r="C771" s="1" t="s">
        <v>1007</v>
      </c>
      <c r="D771" s="1" t="s">
        <v>1028</v>
      </c>
      <c r="E771" s="3" t="s">
        <v>119</v>
      </c>
      <c r="F771" s="3" t="s">
        <v>7</v>
      </c>
      <c r="G771" s="12"/>
      <c r="H771" s="9" t="s">
        <v>5</v>
      </c>
      <c r="I771" s="1" t="str">
        <f>+IF(ISNA(VLOOKUP(E771,'2015outdoor'!E:F,2,FALSE)),"",VLOOKUP(E771,'2015outdoor'!E:F,2,FALSE))</f>
        <v/>
      </c>
    </row>
    <row r="772" spans="1:9" ht="15.75" thickBot="1" x14ac:dyDescent="0.3">
      <c r="A772" s="1" t="s">
        <v>392</v>
      </c>
      <c r="B772" s="1" t="s">
        <v>1009</v>
      </c>
      <c r="C772" s="1" t="s">
        <v>1007</v>
      </c>
      <c r="D772" s="1" t="s">
        <v>1033</v>
      </c>
      <c r="E772" s="3" t="s">
        <v>119</v>
      </c>
      <c r="F772" s="3" t="s">
        <v>7</v>
      </c>
      <c r="G772" s="8"/>
      <c r="H772" s="9" t="s">
        <v>5</v>
      </c>
      <c r="I772" s="1" t="str">
        <f>+IF(ISNA(VLOOKUP(E772,'2015outdoor'!E:F,2,FALSE)),"",VLOOKUP(E772,'2015outdoor'!E:F,2,FALSE))</f>
        <v/>
      </c>
    </row>
    <row r="773" spans="1:9" ht="15.75" thickBot="1" x14ac:dyDescent="0.3">
      <c r="A773" s="1" t="s">
        <v>618</v>
      </c>
      <c r="B773" s="1" t="s">
        <v>1009</v>
      </c>
      <c r="C773" s="1" t="s">
        <v>1007</v>
      </c>
      <c r="D773" s="1" t="s">
        <v>1044</v>
      </c>
      <c r="E773" s="3" t="s">
        <v>119</v>
      </c>
      <c r="F773" s="3" t="s">
        <v>7</v>
      </c>
      <c r="G773" s="8"/>
      <c r="H773" s="9" t="s">
        <v>5</v>
      </c>
      <c r="I773" s="1" t="str">
        <f>+IF(ISNA(VLOOKUP(E773,'2015outdoor'!E:F,2,FALSE)),"",VLOOKUP(E773,'2015outdoor'!E:F,2,FALSE))</f>
        <v/>
      </c>
    </row>
    <row r="774" spans="1:9" ht="15.75" thickBot="1" x14ac:dyDescent="0.3">
      <c r="A774" s="1" t="s">
        <v>563</v>
      </c>
      <c r="B774" s="1" t="s">
        <v>1009</v>
      </c>
      <c r="C774" s="1" t="s">
        <v>1007</v>
      </c>
      <c r="D774" s="1" t="s">
        <v>1042</v>
      </c>
      <c r="E774" s="3" t="s">
        <v>564</v>
      </c>
      <c r="F774" s="3" t="s">
        <v>7</v>
      </c>
      <c r="G774" s="15">
        <v>5.2083333333333336E-2</v>
      </c>
      <c r="H774" s="9" t="s">
        <v>5</v>
      </c>
      <c r="I774" s="1" t="str">
        <f>+IF(ISNA(VLOOKUP(E774,'2015outdoor'!E:F,2,FALSE)),"",VLOOKUP(E774,'2015outdoor'!E:F,2,FALSE))</f>
        <v/>
      </c>
    </row>
    <row r="775" spans="1:9" ht="15.75" thickBot="1" x14ac:dyDescent="0.3">
      <c r="A775" s="1" t="s">
        <v>208</v>
      </c>
      <c r="B775" s="1" t="s">
        <v>1009</v>
      </c>
      <c r="C775" s="1" t="s">
        <v>1007</v>
      </c>
      <c r="D775" s="1" t="s">
        <v>1024</v>
      </c>
      <c r="E775" s="3" t="s">
        <v>210</v>
      </c>
      <c r="F775" s="3" t="s">
        <v>7</v>
      </c>
      <c r="G775" s="13">
        <v>1.8217592592592591E-3</v>
      </c>
      <c r="H775" s="9" t="s">
        <v>5</v>
      </c>
      <c r="I775" s="1" t="str">
        <f>+IF(ISNA(VLOOKUP(E775,'2015outdoor'!E:F,2,FALSE)),"",VLOOKUP(E775,'2015outdoor'!E:F,2,FALSE))</f>
        <v/>
      </c>
    </row>
    <row r="776" spans="1:9" ht="15.75" thickBot="1" x14ac:dyDescent="0.3">
      <c r="A776" s="1" t="s">
        <v>256</v>
      </c>
      <c r="B776" s="1" t="s">
        <v>1009</v>
      </c>
      <c r="C776" s="1" t="s">
        <v>1007</v>
      </c>
      <c r="D776" s="1" t="s">
        <v>1025</v>
      </c>
      <c r="E776" s="3" t="s">
        <v>210</v>
      </c>
      <c r="F776" s="3" t="s">
        <v>7</v>
      </c>
      <c r="G776" s="13">
        <v>3.6873842592592596E-3</v>
      </c>
      <c r="H776" s="9" t="s">
        <v>5</v>
      </c>
      <c r="I776" s="1" t="str">
        <f>+IF(ISNA(VLOOKUP(E776,'2015outdoor'!E:F,2,FALSE)),"",VLOOKUP(E776,'2015outdoor'!E:F,2,FALSE))</f>
        <v/>
      </c>
    </row>
    <row r="777" spans="1:9" ht="15.75" thickBot="1" x14ac:dyDescent="0.3">
      <c r="A777" s="1" t="s">
        <v>297</v>
      </c>
      <c r="B777" s="1" t="s">
        <v>1009</v>
      </c>
      <c r="C777" s="1" t="s">
        <v>1007</v>
      </c>
      <c r="D777" s="1" t="s">
        <v>1026</v>
      </c>
      <c r="E777" s="3" t="s">
        <v>210</v>
      </c>
      <c r="F777" s="3" t="s">
        <v>7</v>
      </c>
      <c r="G777" s="14">
        <v>1.3506944444444445E-2</v>
      </c>
      <c r="H777" s="9" t="s">
        <v>5</v>
      </c>
      <c r="I777" s="1" t="str">
        <f>+IF(ISNA(VLOOKUP(E777,'2015outdoor'!E:F,2,FALSE)),"",VLOOKUP(E777,'2015outdoor'!E:F,2,FALSE))</f>
        <v/>
      </c>
    </row>
    <row r="778" spans="1:9" ht="15.75" thickBot="1" x14ac:dyDescent="0.3">
      <c r="A778" s="1" t="s">
        <v>507</v>
      </c>
      <c r="B778" s="1" t="s">
        <v>1009</v>
      </c>
      <c r="C778" s="1" t="s">
        <v>1007</v>
      </c>
      <c r="D778" s="1" t="s">
        <v>1039</v>
      </c>
      <c r="E778" s="3" t="s">
        <v>210</v>
      </c>
      <c r="F778" s="3" t="s">
        <v>7</v>
      </c>
      <c r="G778" s="14">
        <v>2.2222222222222223E-2</v>
      </c>
      <c r="H778" s="9" t="s">
        <v>5</v>
      </c>
      <c r="I778" s="1" t="str">
        <f>+IF(ISNA(VLOOKUP(E778,'2015outdoor'!E:F,2,FALSE)),"",VLOOKUP(E778,'2015outdoor'!E:F,2,FALSE))</f>
        <v/>
      </c>
    </row>
    <row r="779" spans="1:9" ht="15.75" thickBot="1" x14ac:dyDescent="0.3">
      <c r="A779" s="1" t="s">
        <v>256</v>
      </c>
      <c r="B779" s="1" t="s">
        <v>1009</v>
      </c>
      <c r="C779" s="1" t="s">
        <v>1007</v>
      </c>
      <c r="D779" s="1" t="s">
        <v>1025</v>
      </c>
      <c r="E779" s="3" t="s">
        <v>258</v>
      </c>
      <c r="F779" s="3" t="s">
        <v>7</v>
      </c>
      <c r="G779" s="13">
        <v>3.7386574074074076E-3</v>
      </c>
      <c r="H779" s="9" t="s">
        <v>5</v>
      </c>
      <c r="I779" s="1" t="str">
        <f>+IF(ISNA(VLOOKUP(E779,'2015outdoor'!E:F,2,FALSE)),"",VLOOKUP(E779,'2015outdoor'!E:F,2,FALSE))</f>
        <v>Purchase NY</v>
      </c>
    </row>
    <row r="780" spans="1:9" ht="15.75" thickBot="1" x14ac:dyDescent="0.3">
      <c r="A780" s="1" t="s">
        <v>297</v>
      </c>
      <c r="B780" s="1" t="s">
        <v>1009</v>
      </c>
      <c r="C780" s="1" t="s">
        <v>1007</v>
      </c>
      <c r="D780" s="1" t="s">
        <v>1026</v>
      </c>
      <c r="E780" s="3" t="s">
        <v>258</v>
      </c>
      <c r="F780" s="3" t="s">
        <v>7</v>
      </c>
      <c r="G780" s="14">
        <v>1.3775694444444445E-2</v>
      </c>
      <c r="H780" s="9" t="s">
        <v>5</v>
      </c>
      <c r="I780" s="1" t="str">
        <f>+IF(ISNA(VLOOKUP(E780,'2015outdoor'!E:F,2,FALSE)),"",VLOOKUP(E780,'2015outdoor'!E:F,2,FALSE))</f>
        <v>Purchase NY</v>
      </c>
    </row>
    <row r="781" spans="1:9" ht="15.75" thickBot="1" x14ac:dyDescent="0.3">
      <c r="A781" s="1" t="s">
        <v>327</v>
      </c>
      <c r="B781" s="1" t="s">
        <v>1009</v>
      </c>
      <c r="C781" s="1" t="s">
        <v>1007</v>
      </c>
      <c r="D781" s="1" t="s">
        <v>1027</v>
      </c>
      <c r="E781" s="3" t="s">
        <v>258</v>
      </c>
      <c r="F781" s="3" t="s">
        <v>7</v>
      </c>
      <c r="G781" s="15">
        <v>2.8958449074074074E-2</v>
      </c>
      <c r="H781" s="9" t="s">
        <v>5</v>
      </c>
      <c r="I781" s="1" t="str">
        <f>+IF(ISNA(VLOOKUP(E781,'2015outdoor'!E:F,2,FALSE)),"",VLOOKUP(E781,'2015outdoor'!E:F,2,FALSE))</f>
        <v>Purchase NY</v>
      </c>
    </row>
    <row r="782" spans="1:9" ht="15.75" thickBot="1" x14ac:dyDescent="0.3">
      <c r="A782" s="1" t="s">
        <v>494</v>
      </c>
      <c r="B782" s="1" t="s">
        <v>1009</v>
      </c>
      <c r="C782" s="1" t="s">
        <v>1007</v>
      </c>
      <c r="D782" s="1" t="s">
        <v>1038</v>
      </c>
      <c r="E782" s="3" t="s">
        <v>258</v>
      </c>
      <c r="F782" s="3" t="s">
        <v>7</v>
      </c>
      <c r="G782" s="13">
        <v>8.6817129629629625E-4</v>
      </c>
      <c r="H782" s="9" t="s">
        <v>5</v>
      </c>
      <c r="I782" s="1" t="str">
        <f>+IF(ISNA(VLOOKUP(E782,'2015outdoor'!E:F,2,FALSE)),"",VLOOKUP(E782,'2015outdoor'!E:F,2,FALSE))</f>
        <v>Purchase NY</v>
      </c>
    </row>
    <row r="783" spans="1:9" ht="15.75" thickBot="1" x14ac:dyDescent="0.3">
      <c r="A783" s="1" t="s">
        <v>507</v>
      </c>
      <c r="B783" s="1" t="s">
        <v>1009</v>
      </c>
      <c r="C783" s="1" t="s">
        <v>1007</v>
      </c>
      <c r="D783" s="1" t="s">
        <v>1039</v>
      </c>
      <c r="E783" s="3" t="s">
        <v>258</v>
      </c>
      <c r="F783" s="3" t="s">
        <v>7</v>
      </c>
      <c r="G783" s="14">
        <v>2.2453819444444443E-2</v>
      </c>
      <c r="H783" s="9" t="s">
        <v>5</v>
      </c>
      <c r="I783" s="1" t="str">
        <f>+IF(ISNA(VLOOKUP(E783,'2015outdoor'!E:F,2,FALSE)),"",VLOOKUP(E783,'2015outdoor'!E:F,2,FALSE))</f>
        <v>Purchase NY</v>
      </c>
    </row>
    <row r="784" spans="1:9" ht="15.75" thickBot="1" x14ac:dyDescent="0.3">
      <c r="A784" s="1" t="s">
        <v>36</v>
      </c>
      <c r="B784" s="1" t="s">
        <v>1009</v>
      </c>
      <c r="C784" s="1" t="s">
        <v>1007</v>
      </c>
      <c r="D784" s="1" t="s">
        <v>1021</v>
      </c>
      <c r="E784" s="3" t="s">
        <v>37</v>
      </c>
      <c r="F784" s="3" t="s">
        <v>7</v>
      </c>
      <c r="G784" s="12">
        <v>14.5</v>
      </c>
      <c r="H784" s="9" t="s">
        <v>5</v>
      </c>
      <c r="I784" s="1" t="str">
        <f>+IF(ISNA(VLOOKUP(E784,'2015outdoor'!E:F,2,FALSE)),"",VLOOKUP(E784,'2015outdoor'!E:F,2,FALSE))</f>
        <v>Bellaire TX</v>
      </c>
    </row>
    <row r="785" spans="1:9" ht="15.75" thickBot="1" x14ac:dyDescent="0.3">
      <c r="A785" s="1" t="s">
        <v>118</v>
      </c>
      <c r="B785" s="1" t="s">
        <v>1009</v>
      </c>
      <c r="C785" s="1" t="s">
        <v>1007</v>
      </c>
      <c r="D785" s="1" t="s">
        <v>1022</v>
      </c>
      <c r="E785" s="3" t="s">
        <v>37</v>
      </c>
      <c r="F785" s="3" t="s">
        <v>7</v>
      </c>
      <c r="G785" s="12">
        <v>30</v>
      </c>
      <c r="H785" s="9" t="s">
        <v>5</v>
      </c>
      <c r="I785" s="1" t="str">
        <f>+IF(ISNA(VLOOKUP(E785,'2015outdoor'!E:F,2,FALSE)),"",VLOOKUP(E785,'2015outdoor'!E:F,2,FALSE))</f>
        <v>Bellaire TX</v>
      </c>
    </row>
    <row r="786" spans="1:9" ht="15.75" thickBot="1" x14ac:dyDescent="0.3">
      <c r="A786" s="1" t="s">
        <v>721</v>
      </c>
      <c r="B786" s="1" t="s">
        <v>1009</v>
      </c>
      <c r="C786" s="1" t="s">
        <v>1007</v>
      </c>
      <c r="D786" s="1" t="s">
        <v>1046</v>
      </c>
      <c r="E786" s="3" t="s">
        <v>37</v>
      </c>
      <c r="F786" s="3" t="s">
        <v>7</v>
      </c>
      <c r="G786" s="8" t="s">
        <v>602</v>
      </c>
      <c r="H786" s="9" t="s">
        <v>5</v>
      </c>
      <c r="I786" s="1" t="str">
        <f>+IF(ISNA(VLOOKUP(E786,'2015outdoor'!E:F,2,FALSE)),"",VLOOKUP(E786,'2015outdoor'!E:F,2,FALSE))</f>
        <v>Bellaire TX</v>
      </c>
    </row>
    <row r="787" spans="1:9" ht="15.75" thickBot="1" x14ac:dyDescent="0.3">
      <c r="A787" s="1" t="s">
        <v>160</v>
      </c>
      <c r="B787" s="1" t="s">
        <v>1009</v>
      </c>
      <c r="C787" s="1" t="s">
        <v>1007</v>
      </c>
      <c r="D787" s="1" t="s">
        <v>1023</v>
      </c>
      <c r="E787" s="3" t="s">
        <v>161</v>
      </c>
      <c r="F787" s="3" t="s">
        <v>7</v>
      </c>
      <c r="G787" s="8" t="s">
        <v>17</v>
      </c>
      <c r="H787" s="9" t="s">
        <v>5</v>
      </c>
      <c r="I787" s="1" t="str">
        <f>+IF(ISNA(VLOOKUP(E787,'2015outdoor'!E:F,2,FALSE)),"",VLOOKUP(E787,'2015outdoor'!E:F,2,FALSE))</f>
        <v/>
      </c>
    </row>
    <row r="788" spans="1:9" ht="15.75" thickBot="1" x14ac:dyDescent="0.3">
      <c r="A788" s="1" t="s">
        <v>480</v>
      </c>
      <c r="B788" s="1" t="s">
        <v>1009</v>
      </c>
      <c r="C788" s="1" t="s">
        <v>1007</v>
      </c>
      <c r="D788" s="1" t="s">
        <v>1037</v>
      </c>
      <c r="E788" s="3" t="s">
        <v>161</v>
      </c>
      <c r="F788" s="3" t="s">
        <v>7</v>
      </c>
      <c r="G788" s="12"/>
      <c r="H788" s="9" t="s">
        <v>5</v>
      </c>
      <c r="I788" s="1" t="str">
        <f>+IF(ISNA(VLOOKUP(E788,'2015outdoor'!E:F,2,FALSE)),"",VLOOKUP(E788,'2015outdoor'!E:F,2,FALSE))</f>
        <v/>
      </c>
    </row>
    <row r="789" spans="1:9" ht="15.75" thickBot="1" x14ac:dyDescent="0.3">
      <c r="A789" s="1" t="s">
        <v>494</v>
      </c>
      <c r="B789" s="1" t="s">
        <v>1009</v>
      </c>
      <c r="C789" s="1" t="s">
        <v>1007</v>
      </c>
      <c r="D789" s="1" t="s">
        <v>1038</v>
      </c>
      <c r="E789" s="3" t="s">
        <v>161</v>
      </c>
      <c r="F789" s="3" t="s">
        <v>7</v>
      </c>
      <c r="G789" s="12"/>
      <c r="H789" s="9" t="s">
        <v>5</v>
      </c>
      <c r="I789" s="1" t="str">
        <f>+IF(ISNA(VLOOKUP(E789,'2015outdoor'!E:F,2,FALSE)),"",VLOOKUP(E789,'2015outdoor'!E:F,2,FALSE))</f>
        <v/>
      </c>
    </row>
    <row r="790" spans="1:9" ht="15.75" thickBot="1" x14ac:dyDescent="0.3">
      <c r="A790" s="1" t="s">
        <v>340</v>
      </c>
      <c r="B790" s="1" t="s">
        <v>1009</v>
      </c>
      <c r="C790" s="1" t="s">
        <v>1007</v>
      </c>
      <c r="D790" s="1" t="s">
        <v>1028</v>
      </c>
      <c r="E790" s="3" t="s">
        <v>341</v>
      </c>
      <c r="F790" s="3" t="s">
        <v>7</v>
      </c>
      <c r="G790" s="12" t="s">
        <v>17</v>
      </c>
      <c r="H790" s="9" t="s">
        <v>5</v>
      </c>
      <c r="I790" s="1" t="str">
        <f>+IF(ISNA(VLOOKUP(E790,'2015outdoor'!E:F,2,FALSE)),"",VLOOKUP(E790,'2015outdoor'!E:F,2,FALSE))</f>
        <v/>
      </c>
    </row>
    <row r="791" spans="1:9" ht="15.75" thickBot="1" x14ac:dyDescent="0.3">
      <c r="A791" s="1" t="s">
        <v>392</v>
      </c>
      <c r="B791" s="1" t="s">
        <v>1009</v>
      </c>
      <c r="C791" s="1" t="s">
        <v>1007</v>
      </c>
      <c r="D791" s="1" t="s">
        <v>1033</v>
      </c>
      <c r="E791" s="3" t="s">
        <v>341</v>
      </c>
      <c r="F791" s="3" t="s">
        <v>7</v>
      </c>
      <c r="G791" s="8" t="s">
        <v>17</v>
      </c>
      <c r="H791" s="9" t="s">
        <v>5</v>
      </c>
      <c r="I791" s="1" t="str">
        <f>+IF(ISNA(VLOOKUP(E791,'2015outdoor'!E:F,2,FALSE)),"",VLOOKUP(E791,'2015outdoor'!E:F,2,FALSE))</f>
        <v/>
      </c>
    </row>
    <row r="792" spans="1:9" ht="15.75" thickBot="1" x14ac:dyDescent="0.3">
      <c r="A792" s="1" t="s">
        <v>525</v>
      </c>
      <c r="B792" s="1" t="s">
        <v>1009</v>
      </c>
      <c r="C792" s="1" t="s">
        <v>1007</v>
      </c>
      <c r="D792" s="1" t="s">
        <v>1040</v>
      </c>
      <c r="E792" s="3" t="s">
        <v>527</v>
      </c>
      <c r="F792" s="3" t="s">
        <v>7</v>
      </c>
      <c r="G792" s="15">
        <v>6.5277777777777782E-2</v>
      </c>
      <c r="H792" s="9" t="s">
        <v>5</v>
      </c>
      <c r="I792" s="1" t="str">
        <f>+IF(ISNA(VLOOKUP(E792,'2015outdoor'!E:F,2,FALSE)),"",VLOOKUP(E792,'2015outdoor'!E:F,2,FALSE))</f>
        <v/>
      </c>
    </row>
    <row r="793" spans="1:9" ht="15.75" thickBot="1" x14ac:dyDescent="0.3">
      <c r="A793" s="1" t="s">
        <v>118</v>
      </c>
      <c r="B793" s="1" t="s">
        <v>1009</v>
      </c>
      <c r="C793" s="1" t="s">
        <v>1007</v>
      </c>
      <c r="D793" s="1" t="s">
        <v>1022</v>
      </c>
      <c r="E793" s="3" t="s">
        <v>121</v>
      </c>
      <c r="F793" s="3" t="s">
        <v>7</v>
      </c>
      <c r="G793" s="12">
        <v>28.7</v>
      </c>
      <c r="H793" s="9" t="s">
        <v>5</v>
      </c>
      <c r="I793" s="1" t="str">
        <f>+IF(ISNA(VLOOKUP(E793,'2015outdoor'!E:F,2,FALSE)),"",VLOOKUP(E793,'2015outdoor'!E:F,2,FALSE))</f>
        <v>Davidson NC</v>
      </c>
    </row>
    <row r="794" spans="1:9" ht="15.75" thickBot="1" x14ac:dyDescent="0.3">
      <c r="A794" s="1" t="s">
        <v>160</v>
      </c>
      <c r="B794" s="1" t="s">
        <v>1009</v>
      </c>
      <c r="C794" s="1" t="s">
        <v>1007</v>
      </c>
      <c r="D794" s="1" t="s">
        <v>1023</v>
      </c>
      <c r="E794" s="3" t="s">
        <v>121</v>
      </c>
      <c r="F794" s="3" t="s">
        <v>7</v>
      </c>
      <c r="G794" s="13">
        <v>7.4652777777777781E-4</v>
      </c>
      <c r="H794" s="9" t="s">
        <v>5</v>
      </c>
      <c r="I794" s="1" t="str">
        <f>+IF(ISNA(VLOOKUP(E794,'2015outdoor'!E:F,2,FALSE)),"",VLOOKUP(E794,'2015outdoor'!E:F,2,FALSE))</f>
        <v>Davidson NC</v>
      </c>
    </row>
    <row r="795" spans="1:9" ht="15.75" thickBot="1" x14ac:dyDescent="0.3">
      <c r="A795" s="1" t="s">
        <v>208</v>
      </c>
      <c r="B795" s="1" t="s">
        <v>1009</v>
      </c>
      <c r="C795" s="1" t="s">
        <v>1007</v>
      </c>
      <c r="D795" s="1" t="s">
        <v>1024</v>
      </c>
      <c r="E795" s="3" t="s">
        <v>121</v>
      </c>
      <c r="F795" s="3" t="s">
        <v>7</v>
      </c>
      <c r="G795" s="13">
        <v>1.7592592592592592E-3</v>
      </c>
      <c r="H795" s="9" t="s">
        <v>5</v>
      </c>
      <c r="I795" s="1" t="str">
        <f>+IF(ISNA(VLOOKUP(E795,'2015outdoor'!E:F,2,FALSE)),"",VLOOKUP(E795,'2015outdoor'!E:F,2,FALSE))</f>
        <v>Davidson NC</v>
      </c>
    </row>
    <row r="796" spans="1:9" ht="15.75" thickBot="1" x14ac:dyDescent="0.3">
      <c r="A796" s="1" t="s">
        <v>340</v>
      </c>
      <c r="B796" s="1" t="s">
        <v>1009</v>
      </c>
      <c r="C796" s="1" t="s">
        <v>1007</v>
      </c>
      <c r="D796" s="1" t="s">
        <v>1028</v>
      </c>
      <c r="E796" s="3" t="s">
        <v>343</v>
      </c>
      <c r="F796" s="3" t="s">
        <v>7</v>
      </c>
      <c r="G796" s="12"/>
      <c r="H796" s="9" t="s">
        <v>5</v>
      </c>
      <c r="I796" s="1" t="str">
        <f>+IF(ISNA(VLOOKUP(E796,'2015outdoor'!E:F,2,FALSE)),"",VLOOKUP(E796,'2015outdoor'!E:F,2,FALSE))</f>
        <v>Lees Summit MO</v>
      </c>
    </row>
    <row r="797" spans="1:9" ht="15.75" thickBot="1" x14ac:dyDescent="0.3">
      <c r="A797" s="1" t="s">
        <v>480</v>
      </c>
      <c r="B797" s="1" t="s">
        <v>1009</v>
      </c>
      <c r="C797" s="1" t="s">
        <v>1007</v>
      </c>
      <c r="D797" s="1" t="s">
        <v>1037</v>
      </c>
      <c r="E797" s="3" t="s">
        <v>343</v>
      </c>
      <c r="F797" s="3" t="s">
        <v>7</v>
      </c>
      <c r="G797" s="12"/>
      <c r="H797" s="9" t="s">
        <v>5</v>
      </c>
      <c r="I797" s="1" t="str">
        <f>+IF(ISNA(VLOOKUP(E797,'2015outdoor'!E:F,2,FALSE)),"",VLOOKUP(E797,'2015outdoor'!E:F,2,FALSE))</f>
        <v>Lees Summit MO</v>
      </c>
    </row>
    <row r="798" spans="1:9" ht="15.75" thickBot="1" x14ac:dyDescent="0.3">
      <c r="A798" s="1" t="s">
        <v>721</v>
      </c>
      <c r="B798" s="1" t="s">
        <v>1009</v>
      </c>
      <c r="C798" s="1" t="s">
        <v>1007</v>
      </c>
      <c r="D798" s="1" t="s">
        <v>1046</v>
      </c>
      <c r="E798" s="3" t="s">
        <v>343</v>
      </c>
      <c r="F798" s="3" t="s">
        <v>7</v>
      </c>
      <c r="G798" s="8"/>
      <c r="H798" s="9" t="s">
        <v>5</v>
      </c>
      <c r="I798" s="1" t="str">
        <f>+IF(ISNA(VLOOKUP(E798,'2015outdoor'!E:F,2,FALSE)),"",VLOOKUP(E798,'2015outdoor'!E:F,2,FALSE))</f>
        <v>Lees Summit MO</v>
      </c>
    </row>
    <row r="799" spans="1:9" ht="15.75" thickBot="1" x14ac:dyDescent="0.3">
      <c r="A799" s="1" t="s">
        <v>761</v>
      </c>
      <c r="B799" s="1" t="s">
        <v>1009</v>
      </c>
      <c r="C799" s="1" t="s">
        <v>1007</v>
      </c>
      <c r="D799" s="1" t="s">
        <v>1047</v>
      </c>
      <c r="E799" s="3" t="s">
        <v>343</v>
      </c>
      <c r="F799" s="3" t="s">
        <v>7</v>
      </c>
      <c r="G799" s="8"/>
      <c r="H799" s="9" t="s">
        <v>5</v>
      </c>
      <c r="I799" s="1" t="str">
        <f>+IF(ISNA(VLOOKUP(E799,'2015outdoor'!E:F,2,FALSE)),"",VLOOKUP(E799,'2015outdoor'!E:F,2,FALSE))</f>
        <v>Lees Summit MO</v>
      </c>
    </row>
    <row r="800" spans="1:9" ht="15.75" thickBot="1" x14ac:dyDescent="0.3">
      <c r="A800" s="1" t="s">
        <v>525</v>
      </c>
      <c r="B800" s="1" t="s">
        <v>1009</v>
      </c>
      <c r="C800" s="1" t="s">
        <v>1007</v>
      </c>
      <c r="D800" s="1" t="s">
        <v>1040</v>
      </c>
      <c r="E800" s="3" t="s">
        <v>526</v>
      </c>
      <c r="F800" s="3" t="s">
        <v>7</v>
      </c>
      <c r="G800" s="15">
        <v>7.6388888888888895E-2</v>
      </c>
      <c r="H800" s="9" t="s">
        <v>5</v>
      </c>
      <c r="I800" s="1" t="str">
        <f>+IF(ISNA(VLOOKUP(E800,'2015outdoor'!E:F,2,FALSE)),"",VLOOKUP(E800,'2015outdoor'!E:F,2,FALSE))</f>
        <v/>
      </c>
    </row>
    <row r="801" spans="1:9" ht="15.75" thickBot="1" x14ac:dyDescent="0.3">
      <c r="A801" s="1" t="s">
        <v>36</v>
      </c>
      <c r="B801" s="1" t="s">
        <v>1009</v>
      </c>
      <c r="C801" s="1" t="s">
        <v>1007</v>
      </c>
      <c r="D801" s="1" t="s">
        <v>1021</v>
      </c>
      <c r="E801" s="3" t="s">
        <v>40</v>
      </c>
      <c r="F801" s="3" t="s">
        <v>7</v>
      </c>
      <c r="G801" s="12"/>
      <c r="H801" s="9" t="s">
        <v>5</v>
      </c>
      <c r="I801" s="1" t="str">
        <f>+IF(ISNA(VLOOKUP(E801,'2015outdoor'!E:F,2,FALSE)),"",VLOOKUP(E801,'2015outdoor'!E:F,2,FALSE))</f>
        <v>Piscataway NJ</v>
      </c>
    </row>
    <row r="802" spans="1:9" ht="15.75" thickBot="1" x14ac:dyDescent="0.3">
      <c r="A802" s="1" t="s">
        <v>118</v>
      </c>
      <c r="B802" s="1" t="s">
        <v>1009</v>
      </c>
      <c r="C802" s="1" t="s">
        <v>1007</v>
      </c>
      <c r="D802" s="1" t="s">
        <v>1022</v>
      </c>
      <c r="E802" s="3" t="s">
        <v>40</v>
      </c>
      <c r="F802" s="3" t="s">
        <v>7</v>
      </c>
      <c r="G802" s="12"/>
      <c r="H802" s="9" t="s">
        <v>5</v>
      </c>
      <c r="I802" s="1" t="str">
        <f>+IF(ISNA(VLOOKUP(E802,'2015outdoor'!E:F,2,FALSE)),"",VLOOKUP(E802,'2015outdoor'!E:F,2,FALSE))</f>
        <v>Piscataway NJ</v>
      </c>
    </row>
    <row r="803" spans="1:9" ht="15.75" thickBot="1" x14ac:dyDescent="0.3">
      <c r="A803" s="1" t="s">
        <v>340</v>
      </c>
      <c r="B803" s="1" t="s">
        <v>1009</v>
      </c>
      <c r="C803" s="1" t="s">
        <v>1007</v>
      </c>
      <c r="D803" s="1" t="s">
        <v>1028</v>
      </c>
      <c r="E803" s="3" t="s">
        <v>342</v>
      </c>
      <c r="F803" s="3" t="s">
        <v>7</v>
      </c>
      <c r="G803" s="12"/>
      <c r="H803" s="9" t="s">
        <v>5</v>
      </c>
      <c r="I803" s="1" t="str">
        <f>+IF(ISNA(VLOOKUP(E803,'2015outdoor'!E:F,2,FALSE)),"",VLOOKUP(E803,'2015outdoor'!E:F,2,FALSE))</f>
        <v>Sacramento CA</v>
      </c>
    </row>
    <row r="804" spans="1:9" ht="15.75" thickBot="1" x14ac:dyDescent="0.3">
      <c r="A804" s="1" t="s">
        <v>392</v>
      </c>
      <c r="B804" s="1" t="s">
        <v>1009</v>
      </c>
      <c r="C804" s="1" t="s">
        <v>1007</v>
      </c>
      <c r="D804" s="1" t="s">
        <v>1033</v>
      </c>
      <c r="E804" s="3" t="s">
        <v>342</v>
      </c>
      <c r="F804" s="3" t="s">
        <v>7</v>
      </c>
      <c r="G804" s="8"/>
      <c r="H804" s="9" t="s">
        <v>5</v>
      </c>
      <c r="I804" s="1" t="str">
        <f>+IF(ISNA(VLOOKUP(E804,'2015outdoor'!E:F,2,FALSE)),"",VLOOKUP(E804,'2015outdoor'!E:F,2,FALSE))</f>
        <v>Sacramento CA</v>
      </c>
    </row>
    <row r="805" spans="1:9" ht="15.75" thickBot="1" x14ac:dyDescent="0.3">
      <c r="A805" s="1" t="s">
        <v>618</v>
      </c>
      <c r="B805" s="1" t="s">
        <v>1009</v>
      </c>
      <c r="C805" s="1" t="s">
        <v>1007</v>
      </c>
      <c r="D805" s="1" t="s">
        <v>1044</v>
      </c>
      <c r="E805" s="3" t="s">
        <v>342</v>
      </c>
      <c r="F805" s="3" t="s">
        <v>7</v>
      </c>
      <c r="G805" s="8"/>
      <c r="H805" s="9" t="s">
        <v>5</v>
      </c>
      <c r="I805" s="1" t="str">
        <f>+IF(ISNA(VLOOKUP(E805,'2015outdoor'!E:F,2,FALSE)),"",VLOOKUP(E805,'2015outdoor'!E:F,2,FALSE))</f>
        <v>Sacramento CA</v>
      </c>
    </row>
    <row r="806" spans="1:9" ht="15.75" thickBot="1" x14ac:dyDescent="0.3">
      <c r="A806" s="1" t="s">
        <v>721</v>
      </c>
      <c r="B806" s="1" t="s">
        <v>1009</v>
      </c>
      <c r="C806" s="1" t="s">
        <v>1007</v>
      </c>
      <c r="D806" s="1" t="s">
        <v>1046</v>
      </c>
      <c r="E806" s="3" t="s">
        <v>342</v>
      </c>
      <c r="F806" s="3" t="s">
        <v>7</v>
      </c>
      <c r="G806" s="8"/>
      <c r="H806" s="9" t="s">
        <v>5</v>
      </c>
      <c r="I806" s="1" t="str">
        <f>+IF(ISNA(VLOOKUP(E806,'2015outdoor'!E:F,2,FALSE)),"",VLOOKUP(E806,'2015outdoor'!E:F,2,FALSE))</f>
        <v>Sacramento CA</v>
      </c>
    </row>
    <row r="807" spans="1:9" ht="15.75" thickBot="1" x14ac:dyDescent="0.3">
      <c r="A807" s="1" t="s">
        <v>761</v>
      </c>
      <c r="B807" s="1" t="s">
        <v>1009</v>
      </c>
      <c r="C807" s="1" t="s">
        <v>1007</v>
      </c>
      <c r="D807" s="1" t="s">
        <v>1047</v>
      </c>
      <c r="E807" s="3" t="s">
        <v>342</v>
      </c>
      <c r="F807" s="3" t="s">
        <v>7</v>
      </c>
      <c r="G807" s="8"/>
      <c r="H807" s="9" t="s">
        <v>5</v>
      </c>
      <c r="I807" s="1" t="str">
        <f>+IF(ISNA(VLOOKUP(E807,'2015outdoor'!E:F,2,FALSE)),"",VLOOKUP(E807,'2015outdoor'!E:F,2,FALSE))</f>
        <v>Sacramento CA</v>
      </c>
    </row>
    <row r="808" spans="1:9" ht="15.75" thickBot="1" x14ac:dyDescent="0.3">
      <c r="A808" s="1" t="s">
        <v>978</v>
      </c>
      <c r="B808" s="1" t="s">
        <v>1009</v>
      </c>
      <c r="C808" s="1" t="s">
        <v>1007</v>
      </c>
      <c r="D808" s="1" t="s">
        <v>1054</v>
      </c>
      <c r="E808" s="3" t="s">
        <v>342</v>
      </c>
      <c r="F808" s="3" t="s">
        <v>7</v>
      </c>
      <c r="G808" s="8"/>
      <c r="H808" s="9" t="s">
        <v>5</v>
      </c>
      <c r="I808" s="1" t="str">
        <f>+IF(ISNA(VLOOKUP(E808,'2015outdoor'!E:F,2,FALSE)),"",VLOOKUP(E808,'2015outdoor'!E:F,2,FALSE))</f>
        <v>Sacramento CA</v>
      </c>
    </row>
    <row r="809" spans="1:9" ht="15.75" thickBot="1" x14ac:dyDescent="0.3">
      <c r="A809" s="1" t="s">
        <v>379</v>
      </c>
      <c r="B809" s="1" t="s">
        <v>1010</v>
      </c>
      <c r="C809" s="1" t="s">
        <v>1007</v>
      </c>
      <c r="D809" s="1" t="s">
        <v>1032</v>
      </c>
      <c r="E809" s="3" t="s">
        <v>380</v>
      </c>
      <c r="F809" s="3" t="s">
        <v>7</v>
      </c>
      <c r="G809" s="12"/>
      <c r="H809" s="9" t="s">
        <v>5</v>
      </c>
      <c r="I809" s="1" t="str">
        <f>+IF(ISNA(VLOOKUP(E809,'2015outdoor'!E:F,2,FALSE)),"",VLOOKUP(E809,'2015outdoor'!E:F,2,FALSE))</f>
        <v>Corona del Mar CA</v>
      </c>
    </row>
    <row r="810" spans="1:9" ht="15.75" thickBot="1" x14ac:dyDescent="0.3">
      <c r="A810" s="1" t="s">
        <v>762</v>
      </c>
      <c r="B810" s="1" t="s">
        <v>1010</v>
      </c>
      <c r="C810" s="1" t="s">
        <v>1007</v>
      </c>
      <c r="D810" s="1" t="s">
        <v>1047</v>
      </c>
      <c r="E810" s="3" t="s">
        <v>380</v>
      </c>
      <c r="F810" s="3" t="s">
        <v>7</v>
      </c>
      <c r="G810" s="8"/>
      <c r="H810" s="9" t="s">
        <v>5</v>
      </c>
      <c r="I810" s="1" t="str">
        <f>+IF(ISNA(VLOOKUP(E810,'2015outdoor'!E:F,2,FALSE)),"",VLOOKUP(E810,'2015outdoor'!E:F,2,FALSE))</f>
        <v>Corona del Mar CA</v>
      </c>
    </row>
    <row r="811" spans="1:9" ht="15.75" thickBot="1" x14ac:dyDescent="0.3">
      <c r="A811" s="1" t="s">
        <v>980</v>
      </c>
      <c r="B811" s="1" t="s">
        <v>1010</v>
      </c>
      <c r="C811" s="1" t="s">
        <v>1007</v>
      </c>
      <c r="D811" s="1" t="s">
        <v>1054</v>
      </c>
      <c r="E811" s="3" t="s">
        <v>380</v>
      </c>
      <c r="F811" s="3" t="s">
        <v>7</v>
      </c>
      <c r="G811" s="8"/>
      <c r="H811" s="9" t="s">
        <v>5</v>
      </c>
      <c r="I811" s="1" t="str">
        <f>+IF(ISNA(VLOOKUP(E811,'2015outdoor'!E:F,2,FALSE)),"",VLOOKUP(E811,'2015outdoor'!E:F,2,FALSE))</f>
        <v>Corona del Mar CA</v>
      </c>
    </row>
    <row r="812" spans="1:9" ht="15.75" thickBot="1" x14ac:dyDescent="0.3">
      <c r="A812" s="1" t="s">
        <v>126</v>
      </c>
      <c r="B812" s="1" t="s">
        <v>1010</v>
      </c>
      <c r="C812" s="1" t="s">
        <v>1007</v>
      </c>
      <c r="D812" s="1" t="s">
        <v>1022</v>
      </c>
      <c r="E812" s="3" t="s">
        <v>127</v>
      </c>
      <c r="F812" s="3" t="s">
        <v>7</v>
      </c>
      <c r="G812" s="12">
        <v>35.200000000000003</v>
      </c>
      <c r="H812" s="9" t="s">
        <v>5</v>
      </c>
      <c r="I812" s="1" t="str">
        <f>+IF(ISNA(VLOOKUP(E812,'2015outdoor'!E:F,2,FALSE)),"",VLOOKUP(E812,'2015outdoor'!E:F,2,FALSE))</f>
        <v>West Chester PA</v>
      </c>
    </row>
    <row r="813" spans="1:9" ht="15.75" thickBot="1" x14ac:dyDescent="0.3">
      <c r="A813" s="1" t="s">
        <v>167</v>
      </c>
      <c r="B813" s="1" t="s">
        <v>1010</v>
      </c>
      <c r="C813" s="1" t="s">
        <v>1007</v>
      </c>
      <c r="D813" s="1" t="s">
        <v>1023</v>
      </c>
      <c r="E813" s="3" t="s">
        <v>127</v>
      </c>
      <c r="F813" s="3" t="s">
        <v>7</v>
      </c>
      <c r="G813" s="13">
        <v>9.1435185185185185E-4</v>
      </c>
      <c r="H813" s="9" t="s">
        <v>5</v>
      </c>
      <c r="I813" s="1" t="str">
        <f>+IF(ISNA(VLOOKUP(E813,'2015outdoor'!E:F,2,FALSE)),"",VLOOKUP(E813,'2015outdoor'!E:F,2,FALSE))</f>
        <v>West Chester PA</v>
      </c>
    </row>
    <row r="814" spans="1:9" ht="15.75" thickBot="1" x14ac:dyDescent="0.3">
      <c r="A814" s="1" t="s">
        <v>399</v>
      </c>
      <c r="B814" s="1" t="s">
        <v>1010</v>
      </c>
      <c r="C814" s="1" t="s">
        <v>1007</v>
      </c>
      <c r="D814" s="1" t="s">
        <v>1034</v>
      </c>
      <c r="E814" s="3" t="s">
        <v>127</v>
      </c>
      <c r="F814" s="3" t="s">
        <v>7</v>
      </c>
      <c r="G814" s="8"/>
      <c r="H814" s="9" t="s">
        <v>5</v>
      </c>
      <c r="I814" s="1" t="str">
        <f>+IF(ISNA(VLOOKUP(E814,'2015outdoor'!E:F,2,FALSE)),"",VLOOKUP(E814,'2015outdoor'!E:F,2,FALSE))</f>
        <v>West Chester PA</v>
      </c>
    </row>
    <row r="815" spans="1:9" ht="15.75" thickBot="1" x14ac:dyDescent="0.3">
      <c r="A815" s="1" t="s">
        <v>167</v>
      </c>
      <c r="B815" s="1" t="s">
        <v>1010</v>
      </c>
      <c r="C815" s="1" t="s">
        <v>1007</v>
      </c>
      <c r="D815" s="1" t="s">
        <v>1023</v>
      </c>
      <c r="E815" s="3" t="s">
        <v>168</v>
      </c>
      <c r="F815" s="3" t="s">
        <v>7</v>
      </c>
      <c r="G815" s="8"/>
      <c r="H815" s="9" t="s">
        <v>5</v>
      </c>
      <c r="I815" s="1" t="str">
        <f>+IF(ISNA(VLOOKUP(E815,'2015outdoor'!E:F,2,FALSE)),"",VLOOKUP(E815,'2015outdoor'!E:F,2,FALSE))</f>
        <v/>
      </c>
    </row>
    <row r="816" spans="1:9" ht="15.75" thickBot="1" x14ac:dyDescent="0.3">
      <c r="A816" s="1" t="s">
        <v>344</v>
      </c>
      <c r="B816" s="1" t="s">
        <v>1010</v>
      </c>
      <c r="C816" s="1" t="s">
        <v>1007</v>
      </c>
      <c r="D816" s="1" t="s">
        <v>1028</v>
      </c>
      <c r="E816" s="3" t="s">
        <v>168</v>
      </c>
      <c r="F816" s="3" t="s">
        <v>7</v>
      </c>
      <c r="G816" s="12"/>
      <c r="H816" s="9" t="s">
        <v>5</v>
      </c>
      <c r="I816" s="1" t="str">
        <f>+IF(ISNA(VLOOKUP(E816,'2015outdoor'!E:F,2,FALSE)),"",VLOOKUP(E816,'2015outdoor'!E:F,2,FALSE))</f>
        <v/>
      </c>
    </row>
    <row r="817" spans="1:9" ht="15.75" thickBot="1" x14ac:dyDescent="0.3">
      <c r="A817" s="1" t="s">
        <v>379</v>
      </c>
      <c r="B817" s="1" t="s">
        <v>1010</v>
      </c>
      <c r="C817" s="1" t="s">
        <v>1007</v>
      </c>
      <c r="D817" s="1" t="s">
        <v>1032</v>
      </c>
      <c r="E817" s="3" t="s">
        <v>168</v>
      </c>
      <c r="F817" s="3" t="s">
        <v>7</v>
      </c>
      <c r="G817" s="12"/>
      <c r="H817" s="9" t="s">
        <v>5</v>
      </c>
      <c r="I817" s="1" t="str">
        <f>+IF(ISNA(VLOOKUP(E817,'2015outdoor'!E:F,2,FALSE)),"",VLOOKUP(E817,'2015outdoor'!E:F,2,FALSE))</f>
        <v/>
      </c>
    </row>
    <row r="818" spans="1:9" ht="15.75" thickBot="1" x14ac:dyDescent="0.3">
      <c r="A818" s="1" t="s">
        <v>482</v>
      </c>
      <c r="B818" s="1" t="s">
        <v>1010</v>
      </c>
      <c r="C818" s="1" t="s">
        <v>1007</v>
      </c>
      <c r="D818" s="1" t="s">
        <v>1037</v>
      </c>
      <c r="E818" s="3" t="s">
        <v>168</v>
      </c>
      <c r="F818" s="3" t="s">
        <v>7</v>
      </c>
      <c r="G818" s="12"/>
      <c r="H818" s="9" t="s">
        <v>5</v>
      </c>
      <c r="I818" s="1" t="str">
        <f>+IF(ISNA(VLOOKUP(E818,'2015outdoor'!E:F,2,FALSE)),"",VLOOKUP(E818,'2015outdoor'!E:F,2,FALSE))</f>
        <v/>
      </c>
    </row>
    <row r="819" spans="1:9" ht="15.75" thickBot="1" x14ac:dyDescent="0.3">
      <c r="A819" s="1" t="s">
        <v>496</v>
      </c>
      <c r="B819" s="1" t="s">
        <v>1010</v>
      </c>
      <c r="C819" s="1" t="s">
        <v>1007</v>
      </c>
      <c r="D819" s="1" t="s">
        <v>1038</v>
      </c>
      <c r="E819" s="3" t="s">
        <v>168</v>
      </c>
      <c r="F819" s="3" t="s">
        <v>7</v>
      </c>
      <c r="G819" s="12"/>
      <c r="H819" s="9" t="s">
        <v>5</v>
      </c>
      <c r="I819" s="1" t="str">
        <f>+IF(ISNA(VLOOKUP(E819,'2015outdoor'!E:F,2,FALSE)),"",VLOOKUP(E819,'2015outdoor'!E:F,2,FALSE))</f>
        <v/>
      </c>
    </row>
    <row r="820" spans="1:9" ht="15.75" thickBot="1" x14ac:dyDescent="0.3">
      <c r="A820" s="1" t="s">
        <v>726</v>
      </c>
      <c r="B820" s="1" t="s">
        <v>1010</v>
      </c>
      <c r="C820" s="1" t="s">
        <v>1007</v>
      </c>
      <c r="D820" s="1" t="s">
        <v>1046</v>
      </c>
      <c r="E820" s="3" t="s">
        <v>168</v>
      </c>
      <c r="F820" s="3" t="s">
        <v>7</v>
      </c>
      <c r="G820" s="8"/>
      <c r="H820" s="9" t="s">
        <v>5</v>
      </c>
      <c r="I820" s="1" t="str">
        <f>+IF(ISNA(VLOOKUP(E820,'2015outdoor'!E:F,2,FALSE)),"",VLOOKUP(E820,'2015outdoor'!E:F,2,FALSE))</f>
        <v/>
      </c>
    </row>
    <row r="821" spans="1:9" ht="15.75" thickBot="1" x14ac:dyDescent="0.3">
      <c r="A821" s="1" t="s">
        <v>762</v>
      </c>
      <c r="B821" s="1" t="s">
        <v>1010</v>
      </c>
      <c r="C821" s="1" t="s">
        <v>1007</v>
      </c>
      <c r="D821" s="1" t="s">
        <v>1047</v>
      </c>
      <c r="E821" s="3" t="s">
        <v>168</v>
      </c>
      <c r="F821" s="3" t="s">
        <v>7</v>
      </c>
      <c r="G821" s="8"/>
      <c r="H821" s="9" t="s">
        <v>5</v>
      </c>
      <c r="I821" s="1" t="str">
        <f>+IF(ISNA(VLOOKUP(E821,'2015outdoor'!E:F,2,FALSE)),"",VLOOKUP(E821,'2015outdoor'!E:F,2,FALSE))</f>
        <v/>
      </c>
    </row>
    <row r="822" spans="1:9" ht="15.75" thickBot="1" x14ac:dyDescent="0.3">
      <c r="A822" s="1" t="s">
        <v>344</v>
      </c>
      <c r="B822" s="1" t="s">
        <v>1010</v>
      </c>
      <c r="C822" s="1" t="s">
        <v>1007</v>
      </c>
      <c r="D822" s="1" t="s">
        <v>1028</v>
      </c>
      <c r="E822" s="3" t="s">
        <v>345</v>
      </c>
      <c r="F822" s="3" t="s">
        <v>7</v>
      </c>
      <c r="G822" s="12">
        <v>13.4</v>
      </c>
      <c r="H822" s="9" t="s">
        <v>5</v>
      </c>
      <c r="I822" s="1" t="str">
        <f>+IF(ISNA(VLOOKUP(E822,'2015outdoor'!E:F,2,FALSE)),"",VLOOKUP(E822,'2015outdoor'!E:F,2,FALSE))</f>
        <v/>
      </c>
    </row>
    <row r="823" spans="1:9" ht="15.75" thickBot="1" x14ac:dyDescent="0.3">
      <c r="A823" s="1" t="s">
        <v>762</v>
      </c>
      <c r="B823" s="1" t="s">
        <v>1010</v>
      </c>
      <c r="C823" s="1" t="s">
        <v>1007</v>
      </c>
      <c r="D823" s="1" t="s">
        <v>1047</v>
      </c>
      <c r="E823" s="3" t="s">
        <v>345</v>
      </c>
      <c r="F823" s="3" t="s">
        <v>7</v>
      </c>
      <c r="G823" s="8" t="s">
        <v>763</v>
      </c>
      <c r="H823" s="9" t="s">
        <v>5</v>
      </c>
      <c r="I823" s="1" t="str">
        <f>+IF(ISNA(VLOOKUP(E823,'2015outdoor'!E:F,2,FALSE)),"",VLOOKUP(E823,'2015outdoor'!E:F,2,FALSE))</f>
        <v/>
      </c>
    </row>
    <row r="824" spans="1:9" ht="15.75" thickBot="1" x14ac:dyDescent="0.3">
      <c r="A824" s="1" t="s">
        <v>214</v>
      </c>
      <c r="B824" s="1" t="s">
        <v>1010</v>
      </c>
      <c r="C824" s="1" t="s">
        <v>1007</v>
      </c>
      <c r="D824" s="1" t="s">
        <v>1024</v>
      </c>
      <c r="E824" s="3" t="s">
        <v>215</v>
      </c>
      <c r="F824" s="3" t="s">
        <v>7</v>
      </c>
      <c r="G824" s="13">
        <v>1.7067129629629628E-3</v>
      </c>
      <c r="H824" s="9" t="s">
        <v>5</v>
      </c>
      <c r="I824" s="1" t="str">
        <f>+IF(ISNA(VLOOKUP(E824,'2015outdoor'!E:F,2,FALSE)),"",VLOOKUP(E824,'2015outdoor'!E:F,2,FALSE))</f>
        <v>Birchrunville PA</v>
      </c>
    </row>
    <row r="825" spans="1:9" ht="15.75" thickBot="1" x14ac:dyDescent="0.3">
      <c r="A825" s="1" t="s">
        <v>266</v>
      </c>
      <c r="B825" s="1" t="s">
        <v>1010</v>
      </c>
      <c r="C825" s="1" t="s">
        <v>1007</v>
      </c>
      <c r="D825" s="1" t="s">
        <v>1025</v>
      </c>
      <c r="E825" s="3" t="s">
        <v>215</v>
      </c>
      <c r="F825" s="3" t="s">
        <v>7</v>
      </c>
      <c r="G825" s="13">
        <v>3.5465277777777782E-3</v>
      </c>
      <c r="H825" s="9" t="s">
        <v>5</v>
      </c>
      <c r="I825" s="1" t="str">
        <f>+IF(ISNA(VLOOKUP(E825,'2015outdoor'!E:F,2,FALSE)),"",VLOOKUP(E825,'2015outdoor'!E:F,2,FALSE))</f>
        <v>Birchrunville PA</v>
      </c>
    </row>
    <row r="826" spans="1:9" ht="15.75" thickBot="1" x14ac:dyDescent="0.3">
      <c r="A826" s="1" t="s">
        <v>266</v>
      </c>
      <c r="B826" s="1" t="s">
        <v>1010</v>
      </c>
      <c r="C826" s="1" t="s">
        <v>1007</v>
      </c>
      <c r="D826" s="1" t="s">
        <v>1025</v>
      </c>
      <c r="E826" s="3" t="s">
        <v>267</v>
      </c>
      <c r="F826" s="3" t="s">
        <v>7</v>
      </c>
      <c r="G826" s="13">
        <v>3.8202546296296296E-3</v>
      </c>
      <c r="H826" s="9" t="s">
        <v>5</v>
      </c>
      <c r="I826" s="1" t="str">
        <f>+IF(ISNA(VLOOKUP(E826,'2015outdoor'!E:F,2,FALSE)),"",VLOOKUP(E826,'2015outdoor'!E:F,2,FALSE))</f>
        <v/>
      </c>
    </row>
    <row r="827" spans="1:9" ht="15.75" thickBot="1" x14ac:dyDescent="0.3">
      <c r="A827" s="1" t="s">
        <v>303</v>
      </c>
      <c r="B827" s="1" t="s">
        <v>1010</v>
      </c>
      <c r="C827" s="1" t="s">
        <v>1007</v>
      </c>
      <c r="D827" s="1" t="s">
        <v>1026</v>
      </c>
      <c r="E827" s="3" t="s">
        <v>267</v>
      </c>
      <c r="F827" s="3" t="s">
        <v>7</v>
      </c>
      <c r="G827" s="14">
        <v>1.3651736111111111E-2</v>
      </c>
      <c r="H827" s="9" t="s">
        <v>5</v>
      </c>
      <c r="I827" s="1" t="str">
        <f>+IF(ISNA(VLOOKUP(E827,'2015outdoor'!E:F,2,FALSE)),"",VLOOKUP(E827,'2015outdoor'!E:F,2,FALSE))</f>
        <v/>
      </c>
    </row>
    <row r="828" spans="1:9" ht="15.75" thickBot="1" x14ac:dyDescent="0.3">
      <c r="A828" s="1" t="s">
        <v>329</v>
      </c>
      <c r="B828" s="1" t="s">
        <v>1010</v>
      </c>
      <c r="C828" s="1" t="s">
        <v>1007</v>
      </c>
      <c r="D828" s="1" t="s">
        <v>1027</v>
      </c>
      <c r="E828" s="3" t="s">
        <v>267</v>
      </c>
      <c r="F828" s="3" t="s">
        <v>7</v>
      </c>
      <c r="G828" s="15">
        <v>2.836886574074074E-2</v>
      </c>
      <c r="H828" s="9" t="s">
        <v>5</v>
      </c>
      <c r="I828" s="1" t="str">
        <f>+IF(ISNA(VLOOKUP(E828,'2015outdoor'!E:F,2,FALSE)),"",VLOOKUP(E828,'2015outdoor'!E:F,2,FALSE))</f>
        <v/>
      </c>
    </row>
    <row r="829" spans="1:9" ht="15.75" thickBot="1" x14ac:dyDescent="0.3">
      <c r="A829" s="1" t="s">
        <v>510</v>
      </c>
      <c r="B829" s="1" t="s">
        <v>1010</v>
      </c>
      <c r="C829" s="1" t="s">
        <v>1007</v>
      </c>
      <c r="D829" s="1" t="s">
        <v>1039</v>
      </c>
      <c r="E829" s="3" t="s">
        <v>267</v>
      </c>
      <c r="F829" s="3" t="s">
        <v>7</v>
      </c>
      <c r="G829" s="14">
        <v>2.2222222222222223E-2</v>
      </c>
      <c r="H829" s="9" t="s">
        <v>5</v>
      </c>
      <c r="I829" s="1" t="str">
        <f>+IF(ISNA(VLOOKUP(E829,'2015outdoor'!E:F,2,FALSE)),"",VLOOKUP(E829,'2015outdoor'!E:F,2,FALSE))</f>
        <v/>
      </c>
    </row>
    <row r="830" spans="1:9" ht="15.75" thickBot="1" x14ac:dyDescent="0.3">
      <c r="A830" s="1" t="s">
        <v>531</v>
      </c>
      <c r="B830" s="1" t="s">
        <v>1010</v>
      </c>
      <c r="C830" s="1" t="s">
        <v>1007</v>
      </c>
      <c r="D830" s="1" t="s">
        <v>1040</v>
      </c>
      <c r="E830" s="3" t="s">
        <v>267</v>
      </c>
      <c r="F830" s="3" t="s">
        <v>7</v>
      </c>
      <c r="G830" s="15">
        <v>6.0706018518518513E-2</v>
      </c>
      <c r="H830" s="9" t="s">
        <v>5</v>
      </c>
      <c r="I830" s="1" t="str">
        <f>+IF(ISNA(VLOOKUP(E830,'2015outdoor'!E:F,2,FALSE)),"",VLOOKUP(E830,'2015outdoor'!E:F,2,FALSE))</f>
        <v/>
      </c>
    </row>
    <row r="831" spans="1:9" ht="15.75" thickBot="1" x14ac:dyDescent="0.3">
      <c r="A831" s="1" t="s">
        <v>49</v>
      </c>
      <c r="B831" s="1" t="s">
        <v>1010</v>
      </c>
      <c r="C831" s="1" t="s">
        <v>1007</v>
      </c>
      <c r="D831" s="1" t="s">
        <v>1021</v>
      </c>
      <c r="E831" s="3" t="s">
        <v>50</v>
      </c>
      <c r="F831" s="3" t="s">
        <v>7</v>
      </c>
      <c r="G831" s="12">
        <v>13.58</v>
      </c>
      <c r="H831" s="9" t="s">
        <v>5</v>
      </c>
      <c r="I831" s="1" t="str">
        <f>+IF(ISNA(VLOOKUP(E831,'2015outdoor'!E:F,2,FALSE)),"",VLOOKUP(E831,'2015outdoor'!E:F,2,FALSE))</f>
        <v/>
      </c>
    </row>
    <row r="832" spans="1:9" ht="15.75" thickBot="1" x14ac:dyDescent="0.3">
      <c r="A832" s="1" t="s">
        <v>126</v>
      </c>
      <c r="B832" s="1" t="s">
        <v>1010</v>
      </c>
      <c r="C832" s="1" t="s">
        <v>1007</v>
      </c>
      <c r="D832" s="1" t="s">
        <v>1022</v>
      </c>
      <c r="E832" s="3" t="s">
        <v>50</v>
      </c>
      <c r="F832" s="3" t="s">
        <v>7</v>
      </c>
      <c r="G832" s="12">
        <v>27.64</v>
      </c>
      <c r="H832" s="9" t="s">
        <v>5</v>
      </c>
      <c r="I832" s="1" t="str">
        <f>+IF(ISNA(VLOOKUP(E832,'2015outdoor'!E:F,2,FALSE)),"",VLOOKUP(E832,'2015outdoor'!E:F,2,FALSE))</f>
        <v/>
      </c>
    </row>
    <row r="833" spans="1:9" ht="15.75" thickBot="1" x14ac:dyDescent="0.3">
      <c r="A833" s="1" t="s">
        <v>379</v>
      </c>
      <c r="B833" s="1" t="s">
        <v>1010</v>
      </c>
      <c r="C833" s="1" t="s">
        <v>1007</v>
      </c>
      <c r="D833" s="1" t="s">
        <v>1032</v>
      </c>
      <c r="E833" s="3" t="s">
        <v>381</v>
      </c>
      <c r="F833" s="3" t="s">
        <v>7</v>
      </c>
      <c r="G833" s="12" t="s">
        <v>17</v>
      </c>
      <c r="H833" s="9" t="s">
        <v>5</v>
      </c>
      <c r="I833" s="1" t="str">
        <f>+IF(ISNA(VLOOKUP(E833,'2015outdoor'!E:F,2,FALSE)),"",VLOOKUP(E833,'2015outdoor'!E:F,2,FALSE))</f>
        <v>District Heights MD</v>
      </c>
    </row>
    <row r="834" spans="1:9" ht="15.75" thickBot="1" x14ac:dyDescent="0.3">
      <c r="A834" s="1" t="s">
        <v>785</v>
      </c>
      <c r="B834" s="1" t="s">
        <v>1010</v>
      </c>
      <c r="C834" s="1" t="s">
        <v>1007</v>
      </c>
      <c r="D834" s="1" t="s">
        <v>1048</v>
      </c>
      <c r="E834" s="3" t="s">
        <v>381</v>
      </c>
      <c r="F834" s="3" t="s">
        <v>7</v>
      </c>
      <c r="G834" s="8" t="s">
        <v>602</v>
      </c>
      <c r="H834" s="9" t="s">
        <v>5</v>
      </c>
      <c r="I834" s="1" t="str">
        <f>+IF(ISNA(VLOOKUP(E834,'2015outdoor'!E:F,2,FALSE)),"",VLOOKUP(E834,'2015outdoor'!E:F,2,FALSE))</f>
        <v>District Heights MD</v>
      </c>
    </row>
    <row r="835" spans="1:9" ht="15.75" thickBot="1" x14ac:dyDescent="0.3">
      <c r="A835" s="1" t="s">
        <v>824</v>
      </c>
      <c r="B835" s="1" t="s">
        <v>1010</v>
      </c>
      <c r="C835" s="1" t="s">
        <v>1007</v>
      </c>
      <c r="D835" s="1" t="s">
        <v>1049</v>
      </c>
      <c r="E835" s="3" t="s">
        <v>381</v>
      </c>
      <c r="F835" s="3" t="s">
        <v>7</v>
      </c>
      <c r="G835" s="8" t="s">
        <v>602</v>
      </c>
      <c r="H835" s="9" t="s">
        <v>5</v>
      </c>
      <c r="I835" s="1" t="str">
        <f>+IF(ISNA(VLOOKUP(E835,'2015outdoor'!E:F,2,FALSE)),"",VLOOKUP(E835,'2015outdoor'!E:F,2,FALSE))</f>
        <v>District Heights MD</v>
      </c>
    </row>
    <row r="836" spans="1:9" ht="15.75" thickBot="1" x14ac:dyDescent="0.3">
      <c r="A836" s="1" t="s">
        <v>906</v>
      </c>
      <c r="B836" s="1" t="s">
        <v>1010</v>
      </c>
      <c r="C836" s="1" t="s">
        <v>1007</v>
      </c>
      <c r="D836" s="1" t="s">
        <v>1051</v>
      </c>
      <c r="E836" s="3" t="s">
        <v>381</v>
      </c>
      <c r="F836" s="3" t="s">
        <v>7</v>
      </c>
      <c r="G836" s="8" t="s">
        <v>602</v>
      </c>
      <c r="H836" s="9" t="s">
        <v>5</v>
      </c>
      <c r="I836" s="1" t="str">
        <f>+IF(ISNA(VLOOKUP(E836,'2015outdoor'!E:F,2,FALSE)),"",VLOOKUP(E836,'2015outdoor'!E:F,2,FALSE))</f>
        <v>District Heights MD</v>
      </c>
    </row>
    <row r="837" spans="1:9" ht="15.75" thickBot="1" x14ac:dyDescent="0.3">
      <c r="A837" s="1" t="s">
        <v>49</v>
      </c>
      <c r="B837" s="1" t="s">
        <v>1010</v>
      </c>
      <c r="C837" s="1" t="s">
        <v>1007</v>
      </c>
      <c r="D837" s="1" t="s">
        <v>1021</v>
      </c>
      <c r="E837" s="3" t="s">
        <v>51</v>
      </c>
      <c r="F837" s="3" t="s">
        <v>7</v>
      </c>
      <c r="G837" s="12">
        <v>12.41</v>
      </c>
      <c r="H837" s="9" t="s">
        <v>5</v>
      </c>
      <c r="I837" s="1" t="str">
        <f>+IF(ISNA(VLOOKUP(E837,'2015outdoor'!E:F,2,FALSE)),"",VLOOKUP(E837,'2015outdoor'!E:F,2,FALSE))</f>
        <v/>
      </c>
    </row>
    <row r="838" spans="1:9" ht="15.75" thickBot="1" x14ac:dyDescent="0.3">
      <c r="A838" s="1" t="s">
        <v>126</v>
      </c>
      <c r="B838" s="1" t="s">
        <v>1010</v>
      </c>
      <c r="C838" s="1" t="s">
        <v>1007</v>
      </c>
      <c r="D838" s="1" t="s">
        <v>1022</v>
      </c>
      <c r="E838" s="3" t="s">
        <v>51</v>
      </c>
      <c r="F838" s="3" t="s">
        <v>7</v>
      </c>
      <c r="G838" s="12">
        <v>25.52</v>
      </c>
      <c r="H838" s="9" t="s">
        <v>5</v>
      </c>
      <c r="I838" s="1" t="str">
        <f>+IF(ISNA(VLOOKUP(E838,'2015outdoor'!E:F,2,FALSE)),"",VLOOKUP(E838,'2015outdoor'!E:F,2,FALSE))</f>
        <v/>
      </c>
    </row>
    <row r="839" spans="1:9" ht="15.75" thickBot="1" x14ac:dyDescent="0.3">
      <c r="A839" s="1" t="s">
        <v>937</v>
      </c>
      <c r="B839" s="1" t="s">
        <v>1010</v>
      </c>
      <c r="C839" s="1" t="s">
        <v>1007</v>
      </c>
      <c r="D839" s="1" t="s">
        <v>1052</v>
      </c>
      <c r="E839" s="3" t="s">
        <v>938</v>
      </c>
      <c r="F839" s="3" t="s">
        <v>7</v>
      </c>
      <c r="G839" s="8"/>
      <c r="H839" s="9" t="s">
        <v>5</v>
      </c>
      <c r="I839" s="1" t="str">
        <f>+IF(ISNA(VLOOKUP(E839,'2015outdoor'!E:F,2,FALSE)),"",VLOOKUP(E839,'2015outdoor'!E:F,2,FALSE))</f>
        <v>Atlanta GA</v>
      </c>
    </row>
    <row r="840" spans="1:9" ht="15.75" thickBot="1" x14ac:dyDescent="0.3">
      <c r="A840" s="1" t="s">
        <v>126</v>
      </c>
      <c r="B840" s="1" t="s">
        <v>1010</v>
      </c>
      <c r="C840" s="1" t="s">
        <v>1007</v>
      </c>
      <c r="D840" s="1" t="s">
        <v>1022</v>
      </c>
      <c r="E840" s="3" t="s">
        <v>128</v>
      </c>
      <c r="F840" s="3" t="s">
        <v>7</v>
      </c>
      <c r="G840" s="12"/>
      <c r="H840" s="9" t="s">
        <v>5</v>
      </c>
      <c r="I840" s="1" t="str">
        <f>+IF(ISNA(VLOOKUP(E840,'2015outdoor'!E:F,2,FALSE)),"",VLOOKUP(E840,'2015outdoor'!E:F,2,FALSE))</f>
        <v>Teaneck NJ</v>
      </c>
    </row>
    <row r="841" spans="1:9" ht="15.75" thickBot="1" x14ac:dyDescent="0.3">
      <c r="A841" s="1" t="s">
        <v>167</v>
      </c>
      <c r="B841" s="1" t="s">
        <v>1010</v>
      </c>
      <c r="C841" s="1" t="s">
        <v>1007</v>
      </c>
      <c r="D841" s="1" t="s">
        <v>1023</v>
      </c>
      <c r="E841" s="3" t="s">
        <v>128</v>
      </c>
      <c r="F841" s="3" t="s">
        <v>7</v>
      </c>
      <c r="G841" s="8"/>
      <c r="H841" s="9" t="s">
        <v>5</v>
      </c>
      <c r="I841" s="1" t="str">
        <f>+IF(ISNA(VLOOKUP(E841,'2015outdoor'!E:F,2,FALSE)),"",VLOOKUP(E841,'2015outdoor'!E:F,2,FALSE))</f>
        <v>Teaneck NJ</v>
      </c>
    </row>
    <row r="842" spans="1:9" ht="15.75" thickBot="1" x14ac:dyDescent="0.3">
      <c r="A842" s="1" t="s">
        <v>726</v>
      </c>
      <c r="B842" s="1" t="s">
        <v>1010</v>
      </c>
      <c r="C842" s="1" t="s">
        <v>1007</v>
      </c>
      <c r="D842" s="1" t="s">
        <v>1046</v>
      </c>
      <c r="E842" s="3" t="s">
        <v>128</v>
      </c>
      <c r="F842" s="3" t="s">
        <v>7</v>
      </c>
      <c r="G842" s="8"/>
      <c r="H842" s="9" t="s">
        <v>5</v>
      </c>
      <c r="I842" s="1" t="str">
        <f>+IF(ISNA(VLOOKUP(E842,'2015outdoor'!E:F,2,FALSE)),"",VLOOKUP(E842,'2015outdoor'!E:F,2,FALSE))</f>
        <v>Teaneck NJ</v>
      </c>
    </row>
    <row r="843" spans="1:9" ht="15.75" thickBot="1" x14ac:dyDescent="0.3">
      <c r="A843" s="1" t="s">
        <v>622</v>
      </c>
      <c r="B843" s="1" t="s">
        <v>1010</v>
      </c>
      <c r="C843" s="1" t="s">
        <v>1007</v>
      </c>
      <c r="D843" s="1" t="s">
        <v>1044</v>
      </c>
      <c r="E843" s="3" t="s">
        <v>625</v>
      </c>
      <c r="F843" s="3" t="s">
        <v>7</v>
      </c>
      <c r="G843" s="8" t="s">
        <v>626</v>
      </c>
      <c r="H843" s="9" t="s">
        <v>5</v>
      </c>
      <c r="I843" s="1" t="str">
        <f>+IF(ISNA(VLOOKUP(E843,'2015outdoor'!E:F,2,FALSE)),"",VLOOKUP(E843,'2015outdoor'!E:F,2,FALSE))</f>
        <v/>
      </c>
    </row>
    <row r="844" spans="1:9" ht="15.75" thickBot="1" x14ac:dyDescent="0.3">
      <c r="A844" s="1" t="s">
        <v>303</v>
      </c>
      <c r="B844" s="1" t="s">
        <v>1010</v>
      </c>
      <c r="C844" s="1" t="s">
        <v>1007</v>
      </c>
      <c r="D844" s="1" t="s">
        <v>1026</v>
      </c>
      <c r="E844" s="3" t="s">
        <v>304</v>
      </c>
      <c r="F844" s="3" t="s">
        <v>7</v>
      </c>
      <c r="G844" s="14"/>
      <c r="H844" s="9" t="s">
        <v>5</v>
      </c>
      <c r="I844" s="1" t="str">
        <f>+IF(ISNA(VLOOKUP(E844,'2015outdoor'!E:F,2,FALSE)),"",VLOOKUP(E844,'2015outdoor'!E:F,2,FALSE))</f>
        <v>Kennesaw GA</v>
      </c>
    </row>
    <row r="845" spans="1:9" ht="15.75" thickBot="1" x14ac:dyDescent="0.3">
      <c r="A845" s="1" t="s">
        <v>131</v>
      </c>
      <c r="B845" s="1" t="s">
        <v>1011</v>
      </c>
      <c r="C845" s="1" t="s">
        <v>1007</v>
      </c>
      <c r="D845" s="1" t="s">
        <v>1022</v>
      </c>
      <c r="E845" s="3" t="s">
        <v>135</v>
      </c>
      <c r="F845" s="3" t="s">
        <v>7</v>
      </c>
      <c r="G845" s="12">
        <v>33.26</v>
      </c>
      <c r="H845" s="9" t="s">
        <v>5</v>
      </c>
      <c r="I845" s="1" t="str">
        <f>+IF(ISNA(VLOOKUP(E845,'2015outdoor'!E:F,2,FALSE)),"",VLOOKUP(E845,'2015outdoor'!E:F,2,FALSE))</f>
        <v/>
      </c>
    </row>
    <row r="846" spans="1:9" ht="15.75" thickBot="1" x14ac:dyDescent="0.3">
      <c r="A846" s="1" t="s">
        <v>174</v>
      </c>
      <c r="B846" s="1" t="s">
        <v>1011</v>
      </c>
      <c r="C846" s="1" t="s">
        <v>1007</v>
      </c>
      <c r="D846" s="1" t="s">
        <v>1023</v>
      </c>
      <c r="E846" s="3" t="s">
        <v>135</v>
      </c>
      <c r="F846" s="3" t="s">
        <v>7</v>
      </c>
      <c r="G846" s="13">
        <v>8.7592592592592594E-4</v>
      </c>
      <c r="H846" s="9" t="s">
        <v>5</v>
      </c>
      <c r="I846" s="1" t="str">
        <f>+IF(ISNA(VLOOKUP(E846,'2015outdoor'!E:F,2,FALSE)),"",VLOOKUP(E846,'2015outdoor'!E:F,2,FALSE))</f>
        <v/>
      </c>
    </row>
    <row r="847" spans="1:9" ht="15.75" thickBot="1" x14ac:dyDescent="0.3">
      <c r="A847" s="1" t="s">
        <v>498</v>
      </c>
      <c r="B847" s="1" t="s">
        <v>1011</v>
      </c>
      <c r="C847" s="1" t="s">
        <v>1007</v>
      </c>
      <c r="D847" s="1" t="s">
        <v>1038</v>
      </c>
      <c r="E847" s="3" t="s">
        <v>135</v>
      </c>
      <c r="F847" s="3" t="s">
        <v>7</v>
      </c>
      <c r="G847" s="13">
        <v>8.7592592592592594E-4</v>
      </c>
      <c r="H847" s="9" t="s">
        <v>5</v>
      </c>
      <c r="I847" s="1" t="str">
        <f>+IF(ISNA(VLOOKUP(E847,'2015outdoor'!E:F,2,FALSE)),"",VLOOKUP(E847,'2015outdoor'!E:F,2,FALSE))</f>
        <v/>
      </c>
    </row>
    <row r="848" spans="1:9" ht="15.75" thickBot="1" x14ac:dyDescent="0.3">
      <c r="A848" s="1" t="s">
        <v>271</v>
      </c>
      <c r="B848" s="1" t="s">
        <v>1011</v>
      </c>
      <c r="C848" s="1" t="s">
        <v>1007</v>
      </c>
      <c r="D848" s="1" t="s">
        <v>1025</v>
      </c>
      <c r="E848" s="3" t="s">
        <v>272</v>
      </c>
      <c r="F848" s="3" t="s">
        <v>7</v>
      </c>
      <c r="G848" s="13">
        <v>3.7615740740740739E-3</v>
      </c>
      <c r="H848" s="9" t="s">
        <v>5</v>
      </c>
      <c r="I848" s="1" t="str">
        <f>+IF(ISNA(VLOOKUP(E848,'2015outdoor'!E:F,2,FALSE)),"",VLOOKUP(E848,'2015outdoor'!E:F,2,FALSE))</f>
        <v/>
      </c>
    </row>
    <row r="849" spans="1:9" ht="15.75" thickBot="1" x14ac:dyDescent="0.3">
      <c r="A849" s="1" t="s">
        <v>309</v>
      </c>
      <c r="B849" s="1" t="s">
        <v>1011</v>
      </c>
      <c r="C849" s="1" t="s">
        <v>1007</v>
      </c>
      <c r="D849" s="1" t="s">
        <v>1026</v>
      </c>
      <c r="E849" s="3" t="s">
        <v>272</v>
      </c>
      <c r="F849" s="3" t="s">
        <v>7</v>
      </c>
      <c r="G849" s="14">
        <v>1.3402777777777777E-2</v>
      </c>
      <c r="H849" s="9" t="s">
        <v>5</v>
      </c>
      <c r="I849" s="1" t="str">
        <f>+IF(ISNA(VLOOKUP(E849,'2015outdoor'!E:F,2,FALSE)),"",VLOOKUP(E849,'2015outdoor'!E:F,2,FALSE))</f>
        <v/>
      </c>
    </row>
    <row r="850" spans="1:9" ht="15.75" thickBot="1" x14ac:dyDescent="0.3">
      <c r="A850" s="1" t="s">
        <v>512</v>
      </c>
      <c r="B850" s="1" t="s">
        <v>1011</v>
      </c>
      <c r="C850" s="1" t="s">
        <v>1007</v>
      </c>
      <c r="D850" s="1" t="s">
        <v>1039</v>
      </c>
      <c r="E850" s="3" t="s">
        <v>272</v>
      </c>
      <c r="F850" s="3" t="s">
        <v>7</v>
      </c>
      <c r="G850" s="14">
        <v>2.1666666666666667E-2</v>
      </c>
      <c r="H850" s="9" t="s">
        <v>5</v>
      </c>
      <c r="I850" s="1" t="str">
        <f>+IF(ISNA(VLOOKUP(E850,'2015outdoor'!E:F,2,FALSE)),"",VLOOKUP(E850,'2015outdoor'!E:F,2,FALSE))</f>
        <v/>
      </c>
    </row>
    <row r="851" spans="1:9" ht="15.75" thickBot="1" x14ac:dyDescent="0.3">
      <c r="A851" s="1" t="s">
        <v>425</v>
      </c>
      <c r="B851" s="1" t="s">
        <v>1011</v>
      </c>
      <c r="C851" s="1" t="s">
        <v>1007</v>
      </c>
      <c r="D851" s="1" t="s">
        <v>1036</v>
      </c>
      <c r="E851" s="3" t="s">
        <v>426</v>
      </c>
      <c r="F851" s="3" t="s">
        <v>7</v>
      </c>
      <c r="G851" s="13">
        <v>2.0057870370370368E-2</v>
      </c>
      <c r="H851" s="9" t="s">
        <v>5</v>
      </c>
      <c r="I851" s="1" t="str">
        <f>+IF(ISNA(VLOOKUP(E851,'2015outdoor'!E:F,2,FALSE)),"",VLOOKUP(E851,'2015outdoor'!E:F,2,FALSE))</f>
        <v/>
      </c>
    </row>
    <row r="852" spans="1:9" ht="15.75" thickBot="1" x14ac:dyDescent="0.3">
      <c r="A852" s="1" t="s">
        <v>786</v>
      </c>
      <c r="B852" s="1" t="s">
        <v>1011</v>
      </c>
      <c r="C852" s="1" t="s">
        <v>1007</v>
      </c>
      <c r="D852" s="1" t="s">
        <v>1048</v>
      </c>
      <c r="E852" s="3" t="s">
        <v>787</v>
      </c>
      <c r="F852" s="3" t="s">
        <v>7</v>
      </c>
      <c r="G852" s="8" t="s">
        <v>788</v>
      </c>
      <c r="H852" s="9" t="s">
        <v>5</v>
      </c>
      <c r="I852" s="1" t="str">
        <f>+IF(ISNA(VLOOKUP(E852,'2015outdoor'!E:F,2,FALSE)),"",VLOOKUP(E852,'2015outdoor'!E:F,2,FALSE))</f>
        <v>Lockhart TX</v>
      </c>
    </row>
    <row r="853" spans="1:9" ht="15.75" thickBot="1" x14ac:dyDescent="0.3">
      <c r="A853" s="1" t="s">
        <v>828</v>
      </c>
      <c r="B853" s="1" t="s">
        <v>1011</v>
      </c>
      <c r="C853" s="1" t="s">
        <v>1007</v>
      </c>
      <c r="D853" s="1" t="s">
        <v>1049</v>
      </c>
      <c r="E853" s="3" t="s">
        <v>787</v>
      </c>
      <c r="F853" s="3" t="s">
        <v>7</v>
      </c>
      <c r="G853" s="8" t="s">
        <v>829</v>
      </c>
      <c r="H853" s="9" t="s">
        <v>5</v>
      </c>
      <c r="I853" s="1" t="str">
        <f>+IF(ISNA(VLOOKUP(E853,'2015outdoor'!E:F,2,FALSE)),"",VLOOKUP(E853,'2015outdoor'!E:F,2,FALSE))</f>
        <v>Lockhart TX</v>
      </c>
    </row>
    <row r="854" spans="1:9" ht="15.75" thickBot="1" x14ac:dyDescent="0.3">
      <c r="A854" s="1" t="s">
        <v>870</v>
      </c>
      <c r="B854" s="1" t="s">
        <v>1011</v>
      </c>
      <c r="C854" s="1" t="s">
        <v>1007</v>
      </c>
      <c r="D854" s="1" t="s">
        <v>1050</v>
      </c>
      <c r="E854" s="3" t="s">
        <v>787</v>
      </c>
      <c r="F854" s="3" t="s">
        <v>7</v>
      </c>
      <c r="G854" s="8" t="s">
        <v>871</v>
      </c>
      <c r="H854" s="9" t="s">
        <v>5</v>
      </c>
      <c r="I854" s="1" t="str">
        <f>+IF(ISNA(VLOOKUP(E854,'2015outdoor'!E:F,2,FALSE)),"",VLOOKUP(E854,'2015outdoor'!E:F,2,FALSE))</f>
        <v>Lockhart TX</v>
      </c>
    </row>
    <row r="855" spans="1:9" ht="15.75" thickBot="1" x14ac:dyDescent="0.3">
      <c r="A855" s="1" t="s">
        <v>911</v>
      </c>
      <c r="B855" s="1" t="s">
        <v>1011</v>
      </c>
      <c r="C855" s="1" t="s">
        <v>1007</v>
      </c>
      <c r="D855" s="1" t="s">
        <v>1051</v>
      </c>
      <c r="E855" s="3" t="s">
        <v>787</v>
      </c>
      <c r="F855" s="3" t="s">
        <v>7</v>
      </c>
      <c r="G855" s="8" t="s">
        <v>912</v>
      </c>
      <c r="H855" s="9" t="s">
        <v>5</v>
      </c>
      <c r="I855" s="1" t="str">
        <f>+IF(ISNA(VLOOKUP(E855,'2015outdoor'!E:F,2,FALSE)),"",VLOOKUP(E855,'2015outdoor'!E:F,2,FALSE))</f>
        <v>Lockhart TX</v>
      </c>
    </row>
    <row r="856" spans="1:9" ht="15.75" thickBot="1" x14ac:dyDescent="0.3">
      <c r="A856" s="1" t="s">
        <v>970</v>
      </c>
      <c r="B856" s="1" t="s">
        <v>1011</v>
      </c>
      <c r="C856" s="1" t="s">
        <v>1007</v>
      </c>
      <c r="D856" s="1" t="s">
        <v>1053</v>
      </c>
      <c r="E856" s="3" t="s">
        <v>787</v>
      </c>
      <c r="F856" s="3" t="s">
        <v>7</v>
      </c>
      <c r="G856" s="8">
        <v>4085</v>
      </c>
      <c r="H856" s="9" t="s">
        <v>5</v>
      </c>
      <c r="I856" s="1" t="str">
        <f>+IF(ISNA(VLOOKUP(E856,'2015outdoor'!E:F,2,FALSE)),"",VLOOKUP(E856,'2015outdoor'!E:F,2,FALSE))</f>
        <v>Lockhart TX</v>
      </c>
    </row>
    <row r="857" spans="1:9" ht="15.75" thickBot="1" x14ac:dyDescent="0.3">
      <c r="A857" s="1" t="s">
        <v>174</v>
      </c>
      <c r="B857" s="1" t="s">
        <v>1011</v>
      </c>
      <c r="C857" s="1" t="s">
        <v>1007</v>
      </c>
      <c r="D857" s="1" t="s">
        <v>1023</v>
      </c>
      <c r="E857" s="3" t="s">
        <v>175</v>
      </c>
      <c r="F857" s="3" t="s">
        <v>7</v>
      </c>
      <c r="G857" s="13">
        <v>8.3472222222222227E-4</v>
      </c>
      <c r="H857" s="9" t="s">
        <v>5</v>
      </c>
      <c r="I857" s="1" t="str">
        <f>+IF(ISNA(VLOOKUP(E857,'2015outdoor'!E:F,2,FALSE)),"",VLOOKUP(E857,'2015outdoor'!E:F,2,FALSE))</f>
        <v>Wayne PA</v>
      </c>
    </row>
    <row r="858" spans="1:9" ht="15.75" thickBot="1" x14ac:dyDescent="0.3">
      <c r="A858" s="1" t="s">
        <v>223</v>
      </c>
      <c r="B858" s="1" t="s">
        <v>1011</v>
      </c>
      <c r="C858" s="1" t="s">
        <v>1007</v>
      </c>
      <c r="D858" s="1" t="s">
        <v>1024</v>
      </c>
      <c r="E858" s="3" t="s">
        <v>175</v>
      </c>
      <c r="F858" s="3" t="s">
        <v>7</v>
      </c>
      <c r="G858" s="13">
        <v>1.9018518518518518E-3</v>
      </c>
      <c r="H858" s="9" t="s">
        <v>5</v>
      </c>
      <c r="I858" s="1" t="str">
        <f>+IF(ISNA(VLOOKUP(E858,'2015outdoor'!E:F,2,FALSE)),"",VLOOKUP(E858,'2015outdoor'!E:F,2,FALSE))</f>
        <v>Wayne PA</v>
      </c>
    </row>
    <row r="859" spans="1:9" ht="15.75" thickBot="1" x14ac:dyDescent="0.3">
      <c r="A859" s="1" t="s">
        <v>400</v>
      </c>
      <c r="B859" s="1" t="s">
        <v>1011</v>
      </c>
      <c r="C859" s="1" t="s">
        <v>1007</v>
      </c>
      <c r="D859" s="1" t="s">
        <v>1034</v>
      </c>
      <c r="E859" s="3" t="s">
        <v>175</v>
      </c>
      <c r="F859" s="3" t="s">
        <v>7</v>
      </c>
      <c r="G859" s="13">
        <v>6.6016203703703714E-3</v>
      </c>
      <c r="H859" s="9" t="s">
        <v>5</v>
      </c>
      <c r="I859" s="1" t="str">
        <f>+IF(ISNA(VLOOKUP(E859,'2015outdoor'!E:F,2,FALSE)),"",VLOOKUP(E859,'2015outdoor'!E:F,2,FALSE))</f>
        <v>Wayne PA</v>
      </c>
    </row>
    <row r="860" spans="1:9" ht="15.75" thickBot="1" x14ac:dyDescent="0.3">
      <c r="A860" s="1" t="s">
        <v>484</v>
      </c>
      <c r="B860" s="1" t="s">
        <v>1011</v>
      </c>
      <c r="C860" s="1" t="s">
        <v>1007</v>
      </c>
      <c r="D860" s="1" t="s">
        <v>1037</v>
      </c>
      <c r="E860" s="3" t="s">
        <v>175</v>
      </c>
      <c r="F860" s="3" t="s">
        <v>7</v>
      </c>
      <c r="G860" s="12">
        <v>15.29</v>
      </c>
      <c r="H860" s="9" t="s">
        <v>5</v>
      </c>
      <c r="I860" s="1" t="str">
        <f>+IF(ISNA(VLOOKUP(E860,'2015outdoor'!E:F,2,FALSE)),"",VLOOKUP(E860,'2015outdoor'!E:F,2,FALSE))</f>
        <v>Wayne PA</v>
      </c>
    </row>
    <row r="861" spans="1:9" ht="15.75" thickBot="1" x14ac:dyDescent="0.3">
      <c r="A861" s="1" t="s">
        <v>498</v>
      </c>
      <c r="B861" s="1" t="s">
        <v>1011</v>
      </c>
      <c r="C861" s="1" t="s">
        <v>1007</v>
      </c>
      <c r="D861" s="1" t="s">
        <v>1038</v>
      </c>
      <c r="E861" s="3" t="s">
        <v>175</v>
      </c>
      <c r="F861" s="3" t="s">
        <v>7</v>
      </c>
      <c r="G861" s="13">
        <v>8.3472222222222227E-4</v>
      </c>
      <c r="H861" s="9" t="s">
        <v>5</v>
      </c>
      <c r="I861" s="1" t="str">
        <f>+IF(ISNA(VLOOKUP(E861,'2015outdoor'!E:F,2,FALSE)),"",VLOOKUP(E861,'2015outdoor'!E:F,2,FALSE))</f>
        <v>Wayne PA</v>
      </c>
    </row>
    <row r="862" spans="1:9" ht="15.75" thickBot="1" x14ac:dyDescent="0.3">
      <c r="A862" s="1" t="s">
        <v>61</v>
      </c>
      <c r="B862" s="1" t="s">
        <v>1011</v>
      </c>
      <c r="C862" s="1" t="s">
        <v>1007</v>
      </c>
      <c r="D862" s="1" t="s">
        <v>1021</v>
      </c>
      <c r="E862" s="3" t="s">
        <v>62</v>
      </c>
      <c r="F862" s="3" t="s">
        <v>7</v>
      </c>
      <c r="G862" s="12">
        <v>14.16</v>
      </c>
      <c r="H862" s="9" t="s">
        <v>5</v>
      </c>
      <c r="I862" s="1" t="str">
        <f>+IF(ISNA(VLOOKUP(E862,'2015outdoor'!E:F,2,FALSE)),"",VLOOKUP(E862,'2015outdoor'!E:F,2,FALSE))</f>
        <v>Bellingham WA</v>
      </c>
    </row>
    <row r="863" spans="1:9" ht="15.75" thickBot="1" x14ac:dyDescent="0.3">
      <c r="A863" s="1" t="s">
        <v>131</v>
      </c>
      <c r="B863" s="1" t="s">
        <v>1011</v>
      </c>
      <c r="C863" s="1" t="s">
        <v>1007</v>
      </c>
      <c r="D863" s="1" t="s">
        <v>1022</v>
      </c>
      <c r="E863" s="3" t="s">
        <v>62</v>
      </c>
      <c r="F863" s="3" t="s">
        <v>7</v>
      </c>
      <c r="G863" s="12">
        <v>29.5</v>
      </c>
      <c r="H863" s="9" t="s">
        <v>5</v>
      </c>
      <c r="I863" s="1" t="str">
        <f>+IF(ISNA(VLOOKUP(E863,'2015outdoor'!E:F,2,FALSE)),"",VLOOKUP(E863,'2015outdoor'!E:F,2,FALSE))</f>
        <v>Bellingham WA</v>
      </c>
    </row>
    <row r="864" spans="1:9" ht="15.75" thickBot="1" x14ac:dyDescent="0.3">
      <c r="A864" s="1" t="s">
        <v>174</v>
      </c>
      <c r="B864" s="1" t="s">
        <v>1011</v>
      </c>
      <c r="C864" s="1" t="s">
        <v>1007</v>
      </c>
      <c r="D864" s="1" t="s">
        <v>1023</v>
      </c>
      <c r="E864" s="3" t="s">
        <v>62</v>
      </c>
      <c r="F864" s="3" t="s">
        <v>7</v>
      </c>
      <c r="G864" s="13">
        <v>8.1018518518518516E-4</v>
      </c>
      <c r="H864" s="9" t="s">
        <v>5</v>
      </c>
      <c r="I864" s="1" t="str">
        <f>+IF(ISNA(VLOOKUP(E864,'2015outdoor'!E:F,2,FALSE)),"",VLOOKUP(E864,'2015outdoor'!E:F,2,FALSE))</f>
        <v>Bellingham WA</v>
      </c>
    </row>
    <row r="865" spans="1:9" ht="15.75" thickBot="1" x14ac:dyDescent="0.3">
      <c r="A865" s="1" t="s">
        <v>484</v>
      </c>
      <c r="B865" s="1" t="s">
        <v>1011</v>
      </c>
      <c r="C865" s="1" t="s">
        <v>1007</v>
      </c>
      <c r="D865" s="1" t="s">
        <v>1037</v>
      </c>
      <c r="E865" s="3" t="s">
        <v>62</v>
      </c>
      <c r="F865" s="3" t="s">
        <v>7</v>
      </c>
      <c r="G865" s="12">
        <v>14.16</v>
      </c>
      <c r="H865" s="9" t="s">
        <v>5</v>
      </c>
      <c r="I865" s="1" t="str">
        <f>+IF(ISNA(VLOOKUP(E865,'2015outdoor'!E:F,2,FALSE)),"",VLOOKUP(E865,'2015outdoor'!E:F,2,FALSE))</f>
        <v>Bellingham WA</v>
      </c>
    </row>
    <row r="866" spans="1:9" ht="15.75" thickBot="1" x14ac:dyDescent="0.3">
      <c r="A866" s="1" t="s">
        <v>498</v>
      </c>
      <c r="B866" s="1" t="s">
        <v>1011</v>
      </c>
      <c r="C866" s="1" t="s">
        <v>1007</v>
      </c>
      <c r="D866" s="1" t="s">
        <v>1038</v>
      </c>
      <c r="E866" s="3" t="s">
        <v>62</v>
      </c>
      <c r="F866" s="3" t="s">
        <v>7</v>
      </c>
      <c r="G866" s="13">
        <v>8.1018518518518516E-4</v>
      </c>
      <c r="H866" s="9" t="s">
        <v>5</v>
      </c>
      <c r="I866" s="1" t="str">
        <f>+IF(ISNA(VLOOKUP(E866,'2015outdoor'!E:F,2,FALSE)),"",VLOOKUP(E866,'2015outdoor'!E:F,2,FALSE))</f>
        <v>Bellingham WA</v>
      </c>
    </row>
    <row r="867" spans="1:9" ht="15.75" thickBot="1" x14ac:dyDescent="0.3">
      <c r="A867" s="1" t="s">
        <v>536</v>
      </c>
      <c r="B867" s="1" t="s">
        <v>1011</v>
      </c>
      <c r="C867" s="1" t="s">
        <v>1007</v>
      </c>
      <c r="D867" s="1" t="s">
        <v>1040</v>
      </c>
      <c r="E867" s="3" t="s">
        <v>540</v>
      </c>
      <c r="F867" s="3" t="s">
        <v>7</v>
      </c>
      <c r="G867" s="15"/>
      <c r="H867" s="9" t="s">
        <v>5</v>
      </c>
      <c r="I867" s="1" t="str">
        <f>+IF(ISNA(VLOOKUP(E867,'2015outdoor'!E:F,2,FALSE)),"",VLOOKUP(E867,'2015outdoor'!E:F,2,FALSE))</f>
        <v/>
      </c>
    </row>
    <row r="868" spans="1:9" ht="15.75" thickBot="1" x14ac:dyDescent="0.3">
      <c r="A868" s="1" t="s">
        <v>131</v>
      </c>
      <c r="B868" s="1" t="s">
        <v>1011</v>
      </c>
      <c r="C868" s="1" t="s">
        <v>1007</v>
      </c>
      <c r="D868" s="1" t="s">
        <v>1022</v>
      </c>
      <c r="E868" s="3" t="s">
        <v>133</v>
      </c>
      <c r="F868" s="3" t="s">
        <v>7</v>
      </c>
      <c r="G868" s="12">
        <v>28.93</v>
      </c>
      <c r="H868" s="9" t="s">
        <v>5</v>
      </c>
      <c r="I868" s="1" t="str">
        <f>+IF(ISNA(VLOOKUP(E868,'2015outdoor'!E:F,2,FALSE)),"",VLOOKUP(E868,'2015outdoor'!E:F,2,FALSE))</f>
        <v/>
      </c>
    </row>
    <row r="869" spans="1:9" ht="15.75" thickBot="1" x14ac:dyDescent="0.3">
      <c r="A869" s="1" t="s">
        <v>174</v>
      </c>
      <c r="B869" s="1" t="s">
        <v>1011</v>
      </c>
      <c r="C869" s="1" t="s">
        <v>1007</v>
      </c>
      <c r="D869" s="1" t="s">
        <v>1023</v>
      </c>
      <c r="E869" s="3" t="s">
        <v>133</v>
      </c>
      <c r="F869" s="3" t="s">
        <v>7</v>
      </c>
      <c r="G869" s="13">
        <v>7.5266203703703704E-4</v>
      </c>
      <c r="H869" s="9" t="s">
        <v>5</v>
      </c>
      <c r="I869" s="1" t="str">
        <f>+IF(ISNA(VLOOKUP(E869,'2015outdoor'!E:F,2,FALSE)),"",VLOOKUP(E869,'2015outdoor'!E:F,2,FALSE))</f>
        <v/>
      </c>
    </row>
    <row r="870" spans="1:9" ht="15.75" thickBot="1" x14ac:dyDescent="0.3">
      <c r="A870" s="1" t="s">
        <v>498</v>
      </c>
      <c r="B870" s="1" t="s">
        <v>1011</v>
      </c>
      <c r="C870" s="1" t="s">
        <v>1007</v>
      </c>
      <c r="D870" s="1" t="s">
        <v>1038</v>
      </c>
      <c r="E870" s="3" t="s">
        <v>133</v>
      </c>
      <c r="F870" s="3" t="s">
        <v>7</v>
      </c>
      <c r="G870" s="13"/>
      <c r="H870" s="9" t="s">
        <v>5</v>
      </c>
      <c r="I870" s="1" t="str">
        <f>+IF(ISNA(VLOOKUP(E870,'2015outdoor'!E:F,2,FALSE)),"",VLOOKUP(E870,'2015outdoor'!E:F,2,FALSE))</f>
        <v/>
      </c>
    </row>
    <row r="871" spans="1:9" ht="15.75" thickBot="1" x14ac:dyDescent="0.3">
      <c r="A871" s="1" t="s">
        <v>536</v>
      </c>
      <c r="B871" s="1" t="s">
        <v>1011</v>
      </c>
      <c r="C871" s="1" t="s">
        <v>1007</v>
      </c>
      <c r="D871" s="1" t="s">
        <v>1040</v>
      </c>
      <c r="E871" s="3" t="s">
        <v>539</v>
      </c>
      <c r="F871" s="3" t="s">
        <v>7</v>
      </c>
      <c r="G871" s="15">
        <v>8.0555555555555561E-2</v>
      </c>
      <c r="H871" s="9" t="s">
        <v>5</v>
      </c>
      <c r="I871" s="1" t="str">
        <f>+IF(ISNA(VLOOKUP(E871,'2015outdoor'!E:F,2,FALSE)),"",VLOOKUP(E871,'2015outdoor'!E:F,2,FALSE))</f>
        <v/>
      </c>
    </row>
    <row r="872" spans="1:9" ht="15.75" thickBot="1" x14ac:dyDescent="0.3">
      <c r="A872" s="1" t="s">
        <v>271</v>
      </c>
      <c r="B872" s="1" t="s">
        <v>1011</v>
      </c>
      <c r="C872" s="1" t="s">
        <v>1007</v>
      </c>
      <c r="D872" s="1" t="s">
        <v>1025</v>
      </c>
      <c r="E872" s="3" t="s">
        <v>274</v>
      </c>
      <c r="F872" s="3" t="s">
        <v>7</v>
      </c>
      <c r="G872" s="13">
        <v>3.7847222222222223E-3</v>
      </c>
      <c r="H872" s="9" t="s">
        <v>5</v>
      </c>
      <c r="I872" s="1" t="str">
        <f>+IF(ISNA(VLOOKUP(E872,'2015outdoor'!E:F,2,FALSE)),"",VLOOKUP(E872,'2015outdoor'!E:F,2,FALSE))</f>
        <v/>
      </c>
    </row>
    <row r="873" spans="1:9" ht="15.75" thickBot="1" x14ac:dyDescent="0.3">
      <c r="A873" s="1" t="s">
        <v>309</v>
      </c>
      <c r="B873" s="1" t="s">
        <v>1011</v>
      </c>
      <c r="C873" s="1" t="s">
        <v>1007</v>
      </c>
      <c r="D873" s="1" t="s">
        <v>1026</v>
      </c>
      <c r="E873" s="3" t="s">
        <v>274</v>
      </c>
      <c r="F873" s="3" t="s">
        <v>7</v>
      </c>
      <c r="G873" s="14">
        <v>1.3449074074074073E-2</v>
      </c>
      <c r="H873" s="9" t="s">
        <v>5</v>
      </c>
      <c r="I873" s="1" t="str">
        <f>+IF(ISNA(VLOOKUP(E873,'2015outdoor'!E:F,2,FALSE)),"",VLOOKUP(E873,'2015outdoor'!E:F,2,FALSE))</f>
        <v/>
      </c>
    </row>
    <row r="874" spans="1:9" ht="15.75" thickBot="1" x14ac:dyDescent="0.3">
      <c r="A874" s="1" t="s">
        <v>331</v>
      </c>
      <c r="B874" s="1" t="s">
        <v>1011</v>
      </c>
      <c r="C874" s="1" t="s">
        <v>1007</v>
      </c>
      <c r="D874" s="1" t="s">
        <v>1027</v>
      </c>
      <c r="E874" s="3" t="s">
        <v>274</v>
      </c>
      <c r="F874" s="3" t="s">
        <v>7</v>
      </c>
      <c r="G874" s="15">
        <v>2.8356481481481483E-2</v>
      </c>
      <c r="H874" s="9" t="s">
        <v>5</v>
      </c>
      <c r="I874" s="1" t="str">
        <f>+IF(ISNA(VLOOKUP(E874,'2015outdoor'!E:F,2,FALSE)),"",VLOOKUP(E874,'2015outdoor'!E:F,2,FALSE))</f>
        <v/>
      </c>
    </row>
    <row r="875" spans="1:9" ht="15.75" thickBot="1" x14ac:dyDescent="0.3">
      <c r="A875" s="1" t="s">
        <v>512</v>
      </c>
      <c r="B875" s="1" t="s">
        <v>1011</v>
      </c>
      <c r="C875" s="1" t="s">
        <v>1007</v>
      </c>
      <c r="D875" s="1" t="s">
        <v>1039</v>
      </c>
      <c r="E875" s="3" t="s">
        <v>274</v>
      </c>
      <c r="F875" s="3" t="s">
        <v>7</v>
      </c>
      <c r="G875" s="14">
        <v>2.344907407407407E-2</v>
      </c>
      <c r="H875" s="9" t="s">
        <v>5</v>
      </c>
      <c r="I875" s="1" t="str">
        <f>+IF(ISNA(VLOOKUP(E875,'2015outdoor'!E:F,2,FALSE)),"",VLOOKUP(E875,'2015outdoor'!E:F,2,FALSE))</f>
        <v/>
      </c>
    </row>
    <row r="876" spans="1:9" ht="15.75" thickBot="1" x14ac:dyDescent="0.3">
      <c r="A876" s="1" t="s">
        <v>558</v>
      </c>
      <c r="B876" s="1" t="s">
        <v>1011</v>
      </c>
      <c r="C876" s="1" t="s">
        <v>1007</v>
      </c>
      <c r="D876" s="1" t="s">
        <v>1041</v>
      </c>
      <c r="E876" s="3" t="s">
        <v>274</v>
      </c>
      <c r="F876" s="3" t="s">
        <v>7</v>
      </c>
      <c r="G876" s="15">
        <v>0.12646990740740741</v>
      </c>
      <c r="H876" s="9" t="s">
        <v>5</v>
      </c>
      <c r="I876" s="1" t="str">
        <f>+IF(ISNA(VLOOKUP(E876,'2015outdoor'!E:F,2,FALSE)),"",VLOOKUP(E876,'2015outdoor'!E:F,2,FALSE))</f>
        <v/>
      </c>
    </row>
    <row r="877" spans="1:9" ht="15.75" thickBot="1" x14ac:dyDescent="0.3">
      <c r="A877" s="1" t="s">
        <v>131</v>
      </c>
      <c r="B877" s="1" t="s">
        <v>1011</v>
      </c>
      <c r="C877" s="1" t="s">
        <v>1007</v>
      </c>
      <c r="D877" s="1" t="s">
        <v>1022</v>
      </c>
      <c r="E877" s="3" t="s">
        <v>136</v>
      </c>
      <c r="F877" s="3" t="s">
        <v>7</v>
      </c>
      <c r="G877" s="12">
        <v>31.5</v>
      </c>
      <c r="H877" s="9" t="s">
        <v>5</v>
      </c>
      <c r="I877" s="1" t="str">
        <f>+IF(ISNA(VLOOKUP(E877,'2015outdoor'!E:F,2,FALSE)),"",VLOOKUP(E877,'2015outdoor'!E:F,2,FALSE))</f>
        <v/>
      </c>
    </row>
    <row r="878" spans="1:9" ht="15.75" thickBot="1" x14ac:dyDescent="0.3">
      <c r="A878" s="1" t="s">
        <v>174</v>
      </c>
      <c r="B878" s="1" t="s">
        <v>1011</v>
      </c>
      <c r="C878" s="1" t="s">
        <v>1007</v>
      </c>
      <c r="D878" s="1" t="s">
        <v>1023</v>
      </c>
      <c r="E878" s="3" t="s">
        <v>136</v>
      </c>
      <c r="F878" s="3" t="s">
        <v>7</v>
      </c>
      <c r="G878" s="13">
        <v>8.2754629629629628E-4</v>
      </c>
      <c r="H878" s="9" t="s">
        <v>5</v>
      </c>
      <c r="I878" s="1" t="str">
        <f>+IF(ISNA(VLOOKUP(E878,'2015outdoor'!E:F,2,FALSE)),"",VLOOKUP(E878,'2015outdoor'!E:F,2,FALSE))</f>
        <v/>
      </c>
    </row>
    <row r="879" spans="1:9" ht="15.75" thickBot="1" x14ac:dyDescent="0.3">
      <c r="A879" s="1" t="s">
        <v>382</v>
      </c>
      <c r="B879" s="1" t="s">
        <v>1011</v>
      </c>
      <c r="C879" s="1" t="s">
        <v>1007</v>
      </c>
      <c r="D879" s="1" t="s">
        <v>1032</v>
      </c>
      <c r="E879" s="3" t="s">
        <v>136</v>
      </c>
      <c r="F879" s="3" t="s">
        <v>7</v>
      </c>
      <c r="G879" s="12">
        <v>56.5</v>
      </c>
      <c r="H879" s="9" t="s">
        <v>5</v>
      </c>
      <c r="I879" s="1" t="str">
        <f>+IF(ISNA(VLOOKUP(E879,'2015outdoor'!E:F,2,FALSE)),"",VLOOKUP(E879,'2015outdoor'!E:F,2,FALSE))</f>
        <v/>
      </c>
    </row>
    <row r="880" spans="1:9" ht="15.75" thickBot="1" x14ac:dyDescent="0.3">
      <c r="A880" s="1" t="s">
        <v>484</v>
      </c>
      <c r="B880" s="1" t="s">
        <v>1011</v>
      </c>
      <c r="C880" s="1" t="s">
        <v>1007</v>
      </c>
      <c r="D880" s="1" t="s">
        <v>1037</v>
      </c>
      <c r="E880" s="3" t="s">
        <v>136</v>
      </c>
      <c r="F880" s="3" t="s">
        <v>7</v>
      </c>
      <c r="G880" s="12">
        <v>14.9</v>
      </c>
      <c r="H880" s="9" t="s">
        <v>5</v>
      </c>
      <c r="I880" s="1" t="str">
        <f>+IF(ISNA(VLOOKUP(E880,'2015outdoor'!E:F,2,FALSE)),"",VLOOKUP(E880,'2015outdoor'!E:F,2,FALSE))</f>
        <v/>
      </c>
    </row>
    <row r="881" spans="1:9" ht="15.75" thickBot="1" x14ac:dyDescent="0.3">
      <c r="A881" s="1" t="s">
        <v>498</v>
      </c>
      <c r="B881" s="1" t="s">
        <v>1011</v>
      </c>
      <c r="C881" s="1" t="s">
        <v>1007</v>
      </c>
      <c r="D881" s="1" t="s">
        <v>1038</v>
      </c>
      <c r="E881" s="3" t="s">
        <v>136</v>
      </c>
      <c r="F881" s="3" t="s">
        <v>7</v>
      </c>
      <c r="G881" s="13">
        <v>8.2754629629629628E-4</v>
      </c>
      <c r="H881" s="9" t="s">
        <v>5</v>
      </c>
      <c r="I881" s="1" t="str">
        <f>+IF(ISNA(VLOOKUP(E881,'2015outdoor'!E:F,2,FALSE)),"",VLOOKUP(E881,'2015outdoor'!E:F,2,FALSE))</f>
        <v/>
      </c>
    </row>
    <row r="882" spans="1:9" ht="15.75" thickBot="1" x14ac:dyDescent="0.3">
      <c r="A882" s="1" t="s">
        <v>730</v>
      </c>
      <c r="B882" s="1" t="s">
        <v>1011</v>
      </c>
      <c r="C882" s="1" t="s">
        <v>1007</v>
      </c>
      <c r="D882" s="1" t="s">
        <v>1046</v>
      </c>
      <c r="E882" s="3" t="s">
        <v>136</v>
      </c>
      <c r="F882" s="3" t="s">
        <v>7</v>
      </c>
      <c r="G882" s="8" t="s">
        <v>731</v>
      </c>
      <c r="H882" s="9" t="s">
        <v>5</v>
      </c>
      <c r="I882" s="1" t="str">
        <f>+IF(ISNA(VLOOKUP(E882,'2015outdoor'!E:F,2,FALSE)),"",VLOOKUP(E882,'2015outdoor'!E:F,2,FALSE))</f>
        <v/>
      </c>
    </row>
    <row r="883" spans="1:9" ht="15.75" thickBot="1" x14ac:dyDescent="0.3">
      <c r="A883" s="1" t="s">
        <v>767</v>
      </c>
      <c r="B883" s="1" t="s">
        <v>1011</v>
      </c>
      <c r="C883" s="1" t="s">
        <v>1007</v>
      </c>
      <c r="D883" s="1" t="s">
        <v>1047</v>
      </c>
      <c r="E883" s="3" t="s">
        <v>136</v>
      </c>
      <c r="F883" s="3" t="s">
        <v>7</v>
      </c>
      <c r="G883" s="8" t="s">
        <v>769</v>
      </c>
      <c r="H883" s="9" t="s">
        <v>5</v>
      </c>
      <c r="I883" s="1" t="str">
        <f>+IF(ISNA(VLOOKUP(E883,'2015outdoor'!E:F,2,FALSE)),"",VLOOKUP(E883,'2015outdoor'!E:F,2,FALSE))</f>
        <v/>
      </c>
    </row>
    <row r="884" spans="1:9" ht="15.75" thickBot="1" x14ac:dyDescent="0.3">
      <c r="A884" s="1" t="s">
        <v>946</v>
      </c>
      <c r="B884" s="1" t="s">
        <v>1011</v>
      </c>
      <c r="C884" s="1" t="s">
        <v>1007</v>
      </c>
      <c r="D884" s="1" t="s">
        <v>1052</v>
      </c>
      <c r="E884" s="3" t="s">
        <v>136</v>
      </c>
      <c r="F884" s="3" t="s">
        <v>7</v>
      </c>
      <c r="G884" s="8" t="s">
        <v>915</v>
      </c>
      <c r="H884" s="9" t="s">
        <v>5</v>
      </c>
      <c r="I884" s="1" t="str">
        <f>+IF(ISNA(VLOOKUP(E884,'2015outdoor'!E:F,2,FALSE)),"",VLOOKUP(E884,'2015outdoor'!E:F,2,FALSE))</f>
        <v/>
      </c>
    </row>
    <row r="885" spans="1:9" ht="15.75" thickBot="1" x14ac:dyDescent="0.3">
      <c r="A885" s="1" t="s">
        <v>981</v>
      </c>
      <c r="B885" s="1" t="s">
        <v>1011</v>
      </c>
      <c r="C885" s="1" t="s">
        <v>1007</v>
      </c>
      <c r="D885" s="1" t="s">
        <v>1054</v>
      </c>
      <c r="E885" s="3" t="s">
        <v>136</v>
      </c>
      <c r="F885" s="3" t="s">
        <v>7</v>
      </c>
      <c r="G885" s="8">
        <v>4100</v>
      </c>
      <c r="H885" s="9" t="s">
        <v>5</v>
      </c>
      <c r="I885" s="1" t="str">
        <f>+IF(ISNA(VLOOKUP(E885,'2015outdoor'!E:F,2,FALSE)),"",VLOOKUP(E885,'2015outdoor'!E:F,2,FALSE))</f>
        <v/>
      </c>
    </row>
    <row r="886" spans="1:9" ht="15.75" thickBot="1" x14ac:dyDescent="0.3">
      <c r="A886" s="1" t="s">
        <v>271</v>
      </c>
      <c r="B886" s="1" t="s">
        <v>1011</v>
      </c>
      <c r="C886" s="1" t="s">
        <v>1007</v>
      </c>
      <c r="D886" s="1" t="s">
        <v>1025</v>
      </c>
      <c r="E886" s="3" t="s">
        <v>273</v>
      </c>
      <c r="F886" s="3" t="s">
        <v>7</v>
      </c>
      <c r="G886" s="13">
        <v>3.8194444444444443E-3</v>
      </c>
      <c r="H886" s="9" t="s">
        <v>5</v>
      </c>
      <c r="I886" s="1" t="str">
        <f>+IF(ISNA(VLOOKUP(E886,'2015outdoor'!E:F,2,FALSE)),"",VLOOKUP(E886,'2015outdoor'!E:F,2,FALSE))</f>
        <v/>
      </c>
    </row>
    <row r="887" spans="1:9" ht="15.75" thickBot="1" x14ac:dyDescent="0.3">
      <c r="A887" s="1" t="s">
        <v>309</v>
      </c>
      <c r="B887" s="1" t="s">
        <v>1011</v>
      </c>
      <c r="C887" s="1" t="s">
        <v>1007</v>
      </c>
      <c r="D887" s="1" t="s">
        <v>1026</v>
      </c>
      <c r="E887" s="3" t="s">
        <v>273</v>
      </c>
      <c r="F887" s="3" t="s">
        <v>7</v>
      </c>
      <c r="G887" s="14">
        <v>1.3668981481481482E-2</v>
      </c>
      <c r="H887" s="9" t="s">
        <v>5</v>
      </c>
      <c r="I887" s="1" t="str">
        <f>+IF(ISNA(VLOOKUP(E887,'2015outdoor'!E:F,2,FALSE)),"",VLOOKUP(E887,'2015outdoor'!E:F,2,FALSE))</f>
        <v/>
      </c>
    </row>
    <row r="888" spans="1:9" ht="15.75" thickBot="1" x14ac:dyDescent="0.3">
      <c r="A888" s="1" t="s">
        <v>331</v>
      </c>
      <c r="B888" s="1" t="s">
        <v>1011</v>
      </c>
      <c r="C888" s="1" t="s">
        <v>1007</v>
      </c>
      <c r="D888" s="1" t="s">
        <v>1027</v>
      </c>
      <c r="E888" s="3" t="s">
        <v>273</v>
      </c>
      <c r="F888" s="3" t="s">
        <v>7</v>
      </c>
      <c r="G888" s="15">
        <v>2.8043981481481479E-2</v>
      </c>
      <c r="H888" s="9" t="s">
        <v>5</v>
      </c>
      <c r="I888" s="1" t="str">
        <f>+IF(ISNA(VLOOKUP(E888,'2015outdoor'!E:F,2,FALSE)),"",VLOOKUP(E888,'2015outdoor'!E:F,2,FALSE))</f>
        <v/>
      </c>
    </row>
    <row r="889" spans="1:9" ht="15.75" thickBot="1" x14ac:dyDescent="0.3">
      <c r="A889" s="1" t="s">
        <v>512</v>
      </c>
      <c r="B889" s="1" t="s">
        <v>1011</v>
      </c>
      <c r="C889" s="1" t="s">
        <v>1007</v>
      </c>
      <c r="D889" s="1" t="s">
        <v>1039</v>
      </c>
      <c r="E889" s="3" t="s">
        <v>273</v>
      </c>
      <c r="F889" s="3" t="s">
        <v>7</v>
      </c>
      <c r="G889" s="14">
        <v>2.4131944444444445E-2</v>
      </c>
      <c r="H889" s="9" t="s">
        <v>5</v>
      </c>
      <c r="I889" s="1" t="str">
        <f>+IF(ISNA(VLOOKUP(E889,'2015outdoor'!E:F,2,FALSE)),"",VLOOKUP(E889,'2015outdoor'!E:F,2,FALSE))</f>
        <v/>
      </c>
    </row>
    <row r="890" spans="1:9" ht="15.75" thickBot="1" x14ac:dyDescent="0.3">
      <c r="A890" s="1" t="s">
        <v>633</v>
      </c>
      <c r="B890" s="1" t="s">
        <v>1011</v>
      </c>
      <c r="C890" s="1" t="s">
        <v>1007</v>
      </c>
      <c r="D890" s="1" t="s">
        <v>1044</v>
      </c>
      <c r="E890" s="3" t="s">
        <v>638</v>
      </c>
      <c r="F890" s="3" t="s">
        <v>7</v>
      </c>
      <c r="G890" s="8" t="s">
        <v>623</v>
      </c>
      <c r="H890" s="9" t="s">
        <v>5</v>
      </c>
      <c r="I890" s="1" t="str">
        <f>+IF(ISNA(VLOOKUP(E890,'2015outdoor'!E:F,2,FALSE)),"",VLOOKUP(E890,'2015outdoor'!E:F,2,FALSE))</f>
        <v>Clermont FL</v>
      </c>
    </row>
    <row r="891" spans="1:9" ht="15.75" thickBot="1" x14ac:dyDescent="0.3">
      <c r="A891" s="1" t="s">
        <v>730</v>
      </c>
      <c r="B891" s="1" t="s">
        <v>1011</v>
      </c>
      <c r="C891" s="1" t="s">
        <v>1007</v>
      </c>
      <c r="D891" s="1" t="s">
        <v>1046</v>
      </c>
      <c r="E891" s="3" t="s">
        <v>638</v>
      </c>
      <c r="F891" s="3" t="s">
        <v>7</v>
      </c>
      <c r="G891" s="8" t="s">
        <v>661</v>
      </c>
      <c r="H891" s="9" t="s">
        <v>5</v>
      </c>
      <c r="I891" s="1" t="str">
        <f>+IF(ISNA(VLOOKUP(E891,'2015outdoor'!E:F,2,FALSE)),"",VLOOKUP(E891,'2015outdoor'!E:F,2,FALSE))</f>
        <v>Clermont FL</v>
      </c>
    </row>
    <row r="892" spans="1:9" ht="15.75" thickBot="1" x14ac:dyDescent="0.3">
      <c r="A892" s="1" t="s">
        <v>946</v>
      </c>
      <c r="B892" s="1" t="s">
        <v>1011</v>
      </c>
      <c r="C892" s="1" t="s">
        <v>1007</v>
      </c>
      <c r="D892" s="1" t="s">
        <v>1052</v>
      </c>
      <c r="E892" s="3" t="s">
        <v>638</v>
      </c>
      <c r="F892" s="3" t="s">
        <v>7</v>
      </c>
      <c r="G892" s="8"/>
      <c r="H892" s="9" t="s">
        <v>5</v>
      </c>
      <c r="I892" s="1" t="str">
        <f>+IF(ISNA(VLOOKUP(E892,'2015outdoor'!E:F,2,FALSE)),"",VLOOKUP(E892,'2015outdoor'!E:F,2,FALSE))</f>
        <v>Clermont FL</v>
      </c>
    </row>
    <row r="893" spans="1:9" ht="15.75" thickBot="1" x14ac:dyDescent="0.3">
      <c r="A893" s="1" t="s">
        <v>981</v>
      </c>
      <c r="B893" s="1" t="s">
        <v>1011</v>
      </c>
      <c r="C893" s="1" t="s">
        <v>1007</v>
      </c>
      <c r="D893" s="1" t="s">
        <v>1054</v>
      </c>
      <c r="E893" s="3" t="s">
        <v>638</v>
      </c>
      <c r="F893" s="3" t="s">
        <v>7</v>
      </c>
      <c r="G893" s="8"/>
      <c r="H893" s="9" t="s">
        <v>5</v>
      </c>
      <c r="I893" s="1" t="str">
        <f>+IF(ISNA(VLOOKUP(E893,'2015outdoor'!E:F,2,FALSE)),"",VLOOKUP(E893,'2015outdoor'!E:F,2,FALSE))</f>
        <v>Clermont FL</v>
      </c>
    </row>
    <row r="894" spans="1:9" ht="15.75" thickBot="1" x14ac:dyDescent="0.3">
      <c r="A894" s="1" t="s">
        <v>633</v>
      </c>
      <c r="B894" s="1" t="s">
        <v>1011</v>
      </c>
      <c r="C894" s="1" t="s">
        <v>1007</v>
      </c>
      <c r="D894" s="1" t="s">
        <v>1044</v>
      </c>
      <c r="E894" s="3" t="s">
        <v>635</v>
      </c>
      <c r="F894" s="3" t="s">
        <v>7</v>
      </c>
      <c r="G894" s="8" t="s">
        <v>636</v>
      </c>
      <c r="H894" s="9" t="s">
        <v>5</v>
      </c>
      <c r="I894" s="1" t="str">
        <f>+IF(ISNA(VLOOKUP(E894,'2015outdoor'!E:F,2,FALSE)),"",VLOOKUP(E894,'2015outdoor'!E:F,2,FALSE))</f>
        <v>Marietta GA</v>
      </c>
    </row>
    <row r="895" spans="1:9" ht="15.75" thickBot="1" x14ac:dyDescent="0.3">
      <c r="A895" s="1" t="s">
        <v>536</v>
      </c>
      <c r="B895" s="1" t="s">
        <v>1011</v>
      </c>
      <c r="C895" s="1" t="s">
        <v>1007</v>
      </c>
      <c r="D895" s="1" t="s">
        <v>1040</v>
      </c>
      <c r="E895" s="3" t="s">
        <v>538</v>
      </c>
      <c r="F895" s="3" t="s">
        <v>7</v>
      </c>
      <c r="G895" s="15">
        <v>8.9583333333333334E-2</v>
      </c>
      <c r="H895" s="9" t="s">
        <v>5</v>
      </c>
      <c r="I895" s="1" t="str">
        <f>+IF(ISNA(VLOOKUP(E895,'2015outdoor'!E:F,2,FALSE)),"",VLOOKUP(E895,'2015outdoor'!E:F,2,FALSE))</f>
        <v/>
      </c>
    </row>
    <row r="896" spans="1:9" ht="15.75" thickBot="1" x14ac:dyDescent="0.3">
      <c r="A896" s="1" t="s">
        <v>131</v>
      </c>
      <c r="B896" s="1" t="s">
        <v>1011</v>
      </c>
      <c r="C896" s="1" t="s">
        <v>1007</v>
      </c>
      <c r="D896" s="1" t="s">
        <v>1022</v>
      </c>
      <c r="E896" s="3" t="s">
        <v>132</v>
      </c>
      <c r="F896" s="3" t="s">
        <v>7</v>
      </c>
      <c r="G896" s="12"/>
      <c r="H896" s="9" t="s">
        <v>5</v>
      </c>
      <c r="I896" s="1" t="str">
        <f>+IF(ISNA(VLOOKUP(E896,'2015outdoor'!E:F,2,FALSE)),"",VLOOKUP(E896,'2015outdoor'!E:F,2,FALSE))</f>
        <v>Largo MD</v>
      </c>
    </row>
    <row r="897" spans="1:9" ht="15.75" thickBot="1" x14ac:dyDescent="0.3">
      <c r="A897" s="1" t="s">
        <v>174</v>
      </c>
      <c r="B897" s="1" t="s">
        <v>1011</v>
      </c>
      <c r="C897" s="1" t="s">
        <v>1007</v>
      </c>
      <c r="D897" s="1" t="s">
        <v>1023</v>
      </c>
      <c r="E897" s="3" t="s">
        <v>132</v>
      </c>
      <c r="F897" s="3" t="s">
        <v>7</v>
      </c>
      <c r="G897" s="8"/>
      <c r="H897" s="9" t="s">
        <v>5</v>
      </c>
      <c r="I897" s="1" t="str">
        <f>+IF(ISNA(VLOOKUP(E897,'2015outdoor'!E:F,2,FALSE)),"",VLOOKUP(E897,'2015outdoor'!E:F,2,FALSE))</f>
        <v>Largo MD</v>
      </c>
    </row>
    <row r="898" spans="1:9" ht="15.75" thickBot="1" x14ac:dyDescent="0.3">
      <c r="A898" s="1" t="s">
        <v>633</v>
      </c>
      <c r="B898" s="1" t="s">
        <v>1011</v>
      </c>
      <c r="C898" s="1" t="s">
        <v>1007</v>
      </c>
      <c r="D898" s="1" t="s">
        <v>1044</v>
      </c>
      <c r="E898" s="3" t="s">
        <v>132</v>
      </c>
      <c r="F898" s="3" t="s">
        <v>7</v>
      </c>
      <c r="G898" s="8"/>
      <c r="H898" s="9" t="s">
        <v>5</v>
      </c>
      <c r="I898" s="1" t="str">
        <f>+IF(ISNA(VLOOKUP(E898,'2015outdoor'!E:F,2,FALSE)),"",VLOOKUP(E898,'2015outdoor'!E:F,2,FALSE))</f>
        <v>Largo MD</v>
      </c>
    </row>
    <row r="899" spans="1:9" ht="15.75" thickBot="1" x14ac:dyDescent="0.3">
      <c r="A899" s="1" t="s">
        <v>174</v>
      </c>
      <c r="B899" s="1" t="s">
        <v>1011</v>
      </c>
      <c r="C899" s="1" t="s">
        <v>1007</v>
      </c>
      <c r="D899" s="1" t="s">
        <v>1023</v>
      </c>
      <c r="E899" s="3" t="s">
        <v>176</v>
      </c>
      <c r="F899" s="3" t="s">
        <v>7</v>
      </c>
      <c r="G899" s="13">
        <v>7.8703703703703705E-4</v>
      </c>
      <c r="H899" s="9" t="s">
        <v>5</v>
      </c>
      <c r="I899" s="1" t="str">
        <f>+IF(ISNA(VLOOKUP(E899,'2015outdoor'!E:F,2,FALSE)),"",VLOOKUP(E899,'2015outdoor'!E:F,2,FALSE))</f>
        <v>Atlanta GA</v>
      </c>
    </row>
    <row r="900" spans="1:9" ht="15.75" thickBot="1" x14ac:dyDescent="0.3">
      <c r="A900" s="1" t="s">
        <v>223</v>
      </c>
      <c r="B900" s="1" t="s">
        <v>1011</v>
      </c>
      <c r="C900" s="1" t="s">
        <v>1007</v>
      </c>
      <c r="D900" s="1" t="s">
        <v>1024</v>
      </c>
      <c r="E900" s="3" t="s">
        <v>176</v>
      </c>
      <c r="F900" s="3" t="s">
        <v>7</v>
      </c>
      <c r="G900" s="13">
        <v>1.7939814814814815E-3</v>
      </c>
      <c r="H900" s="9" t="s">
        <v>5</v>
      </c>
      <c r="I900" s="1" t="str">
        <f>+IF(ISNA(VLOOKUP(E900,'2015outdoor'!E:F,2,FALSE)),"",VLOOKUP(E900,'2015outdoor'!E:F,2,FALSE))</f>
        <v>Atlanta GA</v>
      </c>
    </row>
    <row r="901" spans="1:9" ht="15.75" thickBot="1" x14ac:dyDescent="0.3">
      <c r="A901" s="1" t="s">
        <v>271</v>
      </c>
      <c r="B901" s="1" t="s">
        <v>1011</v>
      </c>
      <c r="C901" s="1" t="s">
        <v>1007</v>
      </c>
      <c r="D901" s="1" t="s">
        <v>1025</v>
      </c>
      <c r="E901" s="3" t="s">
        <v>176</v>
      </c>
      <c r="F901" s="3" t="s">
        <v>7</v>
      </c>
      <c r="G901" s="13">
        <v>3.645833333333333E-3</v>
      </c>
      <c r="H901" s="9" t="s">
        <v>5</v>
      </c>
      <c r="I901" s="1" t="str">
        <f>+IF(ISNA(VLOOKUP(E901,'2015outdoor'!E:F,2,FALSE)),"",VLOOKUP(E901,'2015outdoor'!E:F,2,FALSE))</f>
        <v>Atlanta GA</v>
      </c>
    </row>
    <row r="902" spans="1:9" ht="15.75" thickBot="1" x14ac:dyDescent="0.3">
      <c r="A902" s="1" t="s">
        <v>536</v>
      </c>
      <c r="B902" s="1" t="s">
        <v>1011</v>
      </c>
      <c r="C902" s="1" t="s">
        <v>1007</v>
      </c>
      <c r="D902" s="1" t="s">
        <v>1040</v>
      </c>
      <c r="E902" s="3" t="s">
        <v>537</v>
      </c>
      <c r="F902" s="3" t="s">
        <v>7</v>
      </c>
      <c r="G902" s="15">
        <v>7.0833333333333331E-2</v>
      </c>
      <c r="H902" s="9" t="s">
        <v>5</v>
      </c>
      <c r="I902" s="1" t="str">
        <f>+IF(ISNA(VLOOKUP(E902,'2015outdoor'!E:F,2,FALSE)),"",VLOOKUP(E902,'2015outdoor'!E:F,2,FALSE))</f>
        <v/>
      </c>
    </row>
    <row r="903" spans="1:9" ht="15.75" thickBot="1" x14ac:dyDescent="0.3">
      <c r="A903" s="1" t="s">
        <v>676</v>
      </c>
      <c r="B903" s="1" t="s">
        <v>1011</v>
      </c>
      <c r="C903" s="1" t="s">
        <v>1007</v>
      </c>
      <c r="D903" s="1" t="s">
        <v>1045</v>
      </c>
      <c r="E903" s="3" t="s">
        <v>677</v>
      </c>
      <c r="F903" s="3" t="s">
        <v>7</v>
      </c>
      <c r="G903" s="8"/>
      <c r="H903" s="9" t="s">
        <v>5</v>
      </c>
      <c r="I903" s="1" t="str">
        <f>+IF(ISNA(VLOOKUP(E903,'2015outdoor'!E:F,2,FALSE)),"",VLOOKUP(E903,'2015outdoor'!E:F,2,FALSE))</f>
        <v/>
      </c>
    </row>
    <row r="904" spans="1:9" ht="15.75" thickBot="1" x14ac:dyDescent="0.3">
      <c r="A904" s="1" t="s">
        <v>309</v>
      </c>
      <c r="B904" s="1" t="s">
        <v>1011</v>
      </c>
      <c r="C904" s="1" t="s">
        <v>1007</v>
      </c>
      <c r="D904" s="1" t="s">
        <v>1026</v>
      </c>
      <c r="E904" s="3" t="s">
        <v>310</v>
      </c>
      <c r="F904" s="3" t="s">
        <v>7</v>
      </c>
      <c r="G904" s="14">
        <v>1.5972222222222224E-2</v>
      </c>
      <c r="H904" s="9" t="s">
        <v>5</v>
      </c>
      <c r="I904" s="1" t="str">
        <f>+IF(ISNA(VLOOKUP(E904,'2015outdoor'!E:F,2,FALSE)),"",VLOOKUP(E904,'2015outdoor'!E:F,2,FALSE))</f>
        <v/>
      </c>
    </row>
    <row r="905" spans="1:9" ht="15.75" thickBot="1" x14ac:dyDescent="0.3">
      <c r="A905" s="1" t="s">
        <v>558</v>
      </c>
      <c r="B905" s="1" t="s">
        <v>1011</v>
      </c>
      <c r="C905" s="1" t="s">
        <v>1007</v>
      </c>
      <c r="D905" s="1" t="s">
        <v>1041</v>
      </c>
      <c r="E905" s="3" t="s">
        <v>310</v>
      </c>
      <c r="F905" s="3" t="s">
        <v>7</v>
      </c>
      <c r="G905" s="15">
        <v>0.16319444444444445</v>
      </c>
      <c r="H905" s="9" t="s">
        <v>5</v>
      </c>
      <c r="I905" s="1" t="str">
        <f>+IF(ISNA(VLOOKUP(E905,'2015outdoor'!E:F,2,FALSE)),"",VLOOKUP(E905,'2015outdoor'!E:F,2,FALSE))</f>
        <v/>
      </c>
    </row>
    <row r="906" spans="1:9" ht="15.75" thickBot="1" x14ac:dyDescent="0.3">
      <c r="A906" s="1" t="s">
        <v>131</v>
      </c>
      <c r="B906" s="1" t="s">
        <v>1011</v>
      </c>
      <c r="C906" s="1" t="s">
        <v>1007</v>
      </c>
      <c r="D906" s="1" t="s">
        <v>1022</v>
      </c>
      <c r="E906" s="3" t="s">
        <v>134</v>
      </c>
      <c r="F906" s="3" t="s">
        <v>7</v>
      </c>
      <c r="G906" s="12">
        <v>33.03</v>
      </c>
      <c r="H906" s="9" t="s">
        <v>5</v>
      </c>
      <c r="I906" s="1" t="str">
        <f>+IF(ISNA(VLOOKUP(E906,'2015outdoor'!E:F,2,FALSE)),"",VLOOKUP(E906,'2015outdoor'!E:F,2,FALSE))</f>
        <v>Edina MN</v>
      </c>
    </row>
    <row r="907" spans="1:9" ht="15.75" thickBot="1" x14ac:dyDescent="0.3">
      <c r="A907" s="1" t="s">
        <v>174</v>
      </c>
      <c r="B907" s="1" t="s">
        <v>1011</v>
      </c>
      <c r="C907" s="1" t="s">
        <v>1007</v>
      </c>
      <c r="D907" s="1" t="s">
        <v>1023</v>
      </c>
      <c r="E907" s="3" t="s">
        <v>134</v>
      </c>
      <c r="F907" s="3" t="s">
        <v>7</v>
      </c>
      <c r="G907" s="13">
        <v>8.4525462962962972E-4</v>
      </c>
      <c r="H907" s="9" t="s">
        <v>5</v>
      </c>
      <c r="I907" s="1" t="str">
        <f>+IF(ISNA(VLOOKUP(E907,'2015outdoor'!E:F,2,FALSE)),"",VLOOKUP(E907,'2015outdoor'!E:F,2,FALSE))</f>
        <v>Edina MN</v>
      </c>
    </row>
    <row r="908" spans="1:9" ht="15.75" thickBot="1" x14ac:dyDescent="0.3">
      <c r="A908" s="1" t="s">
        <v>484</v>
      </c>
      <c r="B908" s="1" t="s">
        <v>1011</v>
      </c>
      <c r="C908" s="1" t="s">
        <v>1007</v>
      </c>
      <c r="D908" s="1" t="s">
        <v>1037</v>
      </c>
      <c r="E908" s="3" t="s">
        <v>134</v>
      </c>
      <c r="F908" s="3" t="s">
        <v>7</v>
      </c>
      <c r="G908" s="12">
        <v>15.25</v>
      </c>
      <c r="H908" s="9" t="s">
        <v>5</v>
      </c>
      <c r="I908" s="1" t="str">
        <f>+IF(ISNA(VLOOKUP(E908,'2015outdoor'!E:F,2,FALSE)),"",VLOOKUP(E908,'2015outdoor'!E:F,2,FALSE))</f>
        <v>Edina MN</v>
      </c>
    </row>
    <row r="909" spans="1:9" ht="15.75" thickBot="1" x14ac:dyDescent="0.3">
      <c r="A909" s="1" t="s">
        <v>498</v>
      </c>
      <c r="B909" s="1" t="s">
        <v>1011</v>
      </c>
      <c r="C909" s="1" t="s">
        <v>1007</v>
      </c>
      <c r="D909" s="1" t="s">
        <v>1038</v>
      </c>
      <c r="E909" s="3" t="s">
        <v>134</v>
      </c>
      <c r="F909" s="3" t="s">
        <v>7</v>
      </c>
      <c r="G909" s="13">
        <v>8.4525462962962972E-4</v>
      </c>
      <c r="H909" s="9" t="s">
        <v>5</v>
      </c>
      <c r="I909" s="1" t="str">
        <f>+IF(ISNA(VLOOKUP(E909,'2015outdoor'!E:F,2,FALSE)),"",VLOOKUP(E909,'2015outdoor'!E:F,2,FALSE))</f>
        <v>Edina MN</v>
      </c>
    </row>
    <row r="910" spans="1:9" ht="15.75" thickBot="1" x14ac:dyDescent="0.3">
      <c r="A910" s="1" t="s">
        <v>786</v>
      </c>
      <c r="B910" s="1" t="s">
        <v>1011</v>
      </c>
      <c r="C910" s="1" t="s">
        <v>1007</v>
      </c>
      <c r="D910" s="1" t="s">
        <v>1048</v>
      </c>
      <c r="E910" s="3" t="s">
        <v>134</v>
      </c>
      <c r="F910" s="3" t="s">
        <v>7</v>
      </c>
      <c r="G910" s="8" t="s">
        <v>779</v>
      </c>
      <c r="H910" s="9" t="s">
        <v>5</v>
      </c>
      <c r="I910" s="1" t="str">
        <f>+IF(ISNA(VLOOKUP(E910,'2015outdoor'!E:F,2,FALSE)),"",VLOOKUP(E910,'2015outdoor'!E:F,2,FALSE))</f>
        <v>Edina MN</v>
      </c>
    </row>
    <row r="911" spans="1:9" ht="15.75" thickBot="1" x14ac:dyDescent="0.3">
      <c r="A911" s="1" t="s">
        <v>946</v>
      </c>
      <c r="B911" s="1" t="s">
        <v>1011</v>
      </c>
      <c r="C911" s="1" t="s">
        <v>1007</v>
      </c>
      <c r="D911" s="1" t="s">
        <v>1052</v>
      </c>
      <c r="E911" s="3" t="s">
        <v>947</v>
      </c>
      <c r="F911" s="3" t="s">
        <v>7</v>
      </c>
      <c r="G911" s="8" t="s">
        <v>893</v>
      </c>
      <c r="H911" s="9" t="s">
        <v>5</v>
      </c>
      <c r="I911" s="1" t="str">
        <f>+IF(ISNA(VLOOKUP(E911,'2015outdoor'!E:F,2,FALSE)),"",VLOOKUP(E911,'2015outdoor'!E:F,2,FALSE))</f>
        <v>Ellington CT</v>
      </c>
    </row>
    <row r="912" spans="1:9" ht="15.75" thickBot="1" x14ac:dyDescent="0.3">
      <c r="A912" s="1" t="s">
        <v>174</v>
      </c>
      <c r="B912" s="1" t="s">
        <v>1011</v>
      </c>
      <c r="C912" s="1" t="s">
        <v>1007</v>
      </c>
      <c r="D912" s="1" t="s">
        <v>1023</v>
      </c>
      <c r="E912" s="3" t="s">
        <v>177</v>
      </c>
      <c r="F912" s="3" t="s">
        <v>7</v>
      </c>
      <c r="G912" s="13">
        <v>7.9305555555555553E-4</v>
      </c>
      <c r="H912" s="9" t="s">
        <v>5</v>
      </c>
      <c r="I912" s="1" t="str">
        <f>+IF(ISNA(VLOOKUP(E912,'2015outdoor'!E:F,2,FALSE)),"",VLOOKUP(E912,'2015outdoor'!E:F,2,FALSE))</f>
        <v>Centerport NY</v>
      </c>
    </row>
    <row r="913" spans="1:9" ht="15.75" thickBot="1" x14ac:dyDescent="0.3">
      <c r="A913" s="1" t="s">
        <v>223</v>
      </c>
      <c r="B913" s="1" t="s">
        <v>1011</v>
      </c>
      <c r="C913" s="1" t="s">
        <v>1007</v>
      </c>
      <c r="D913" s="1" t="s">
        <v>1024</v>
      </c>
      <c r="E913" s="3" t="s">
        <v>177</v>
      </c>
      <c r="F913" s="3" t="s">
        <v>7</v>
      </c>
      <c r="G913" s="13">
        <v>1.8737268518518519E-3</v>
      </c>
      <c r="H913" s="9" t="s">
        <v>5</v>
      </c>
      <c r="I913" s="1" t="str">
        <f>+IF(ISNA(VLOOKUP(E913,'2015outdoor'!E:F,2,FALSE)),"",VLOOKUP(E913,'2015outdoor'!E:F,2,FALSE))</f>
        <v>Centerport NY</v>
      </c>
    </row>
    <row r="914" spans="1:9" ht="15.75" thickBot="1" x14ac:dyDescent="0.3">
      <c r="A914" s="1" t="s">
        <v>382</v>
      </c>
      <c r="B914" s="1" t="s">
        <v>1011</v>
      </c>
      <c r="C914" s="1" t="s">
        <v>1007</v>
      </c>
      <c r="D914" s="1" t="s">
        <v>1032</v>
      </c>
      <c r="E914" s="3" t="s">
        <v>177</v>
      </c>
      <c r="F914" s="3" t="s">
        <v>7</v>
      </c>
      <c r="G914" s="12">
        <v>55.1</v>
      </c>
      <c r="H914" s="9" t="s">
        <v>5</v>
      </c>
      <c r="I914" s="1" t="str">
        <f>+IF(ISNA(VLOOKUP(E914,'2015outdoor'!E:F,2,FALSE)),"",VLOOKUP(E914,'2015outdoor'!E:F,2,FALSE))</f>
        <v>Centerport NY</v>
      </c>
    </row>
    <row r="915" spans="1:9" ht="15.75" thickBot="1" x14ac:dyDescent="0.3">
      <c r="A915" s="1" t="s">
        <v>400</v>
      </c>
      <c r="B915" s="1" t="s">
        <v>1011</v>
      </c>
      <c r="C915" s="1" t="s">
        <v>1007</v>
      </c>
      <c r="D915" s="1" t="s">
        <v>1034</v>
      </c>
      <c r="E915" s="3" t="s">
        <v>177</v>
      </c>
      <c r="F915" s="3" t="s">
        <v>7</v>
      </c>
      <c r="G915" s="13">
        <v>6.5983796296296303E-3</v>
      </c>
      <c r="H915" s="9" t="s">
        <v>5</v>
      </c>
      <c r="I915" s="1" t="str">
        <f>+IF(ISNA(VLOOKUP(E915,'2015outdoor'!E:F,2,FALSE)),"",VLOOKUP(E915,'2015outdoor'!E:F,2,FALSE))</f>
        <v>Centerport NY</v>
      </c>
    </row>
    <row r="916" spans="1:9" ht="15.75" thickBot="1" x14ac:dyDescent="0.3">
      <c r="A916" s="1" t="s">
        <v>484</v>
      </c>
      <c r="B916" s="1" t="s">
        <v>1011</v>
      </c>
      <c r="C916" s="1" t="s">
        <v>1007</v>
      </c>
      <c r="D916" s="1" t="s">
        <v>1037</v>
      </c>
      <c r="E916" s="3" t="s">
        <v>177</v>
      </c>
      <c r="F916" s="3" t="s">
        <v>7</v>
      </c>
      <c r="G916" s="12">
        <v>15.4</v>
      </c>
      <c r="H916" s="9" t="s">
        <v>5</v>
      </c>
      <c r="I916" s="1" t="str">
        <f>+IF(ISNA(VLOOKUP(E916,'2015outdoor'!E:F,2,FALSE)),"",VLOOKUP(E916,'2015outdoor'!E:F,2,FALSE))</f>
        <v>Centerport NY</v>
      </c>
    </row>
    <row r="917" spans="1:9" ht="15.75" thickBot="1" x14ac:dyDescent="0.3">
      <c r="A917" s="1" t="s">
        <v>498</v>
      </c>
      <c r="B917" s="1" t="s">
        <v>1011</v>
      </c>
      <c r="C917" s="1" t="s">
        <v>1007</v>
      </c>
      <c r="D917" s="1" t="s">
        <v>1038</v>
      </c>
      <c r="E917" s="3" t="s">
        <v>177</v>
      </c>
      <c r="F917" s="3" t="s">
        <v>7</v>
      </c>
      <c r="G917" s="13">
        <v>7.9305555555555553E-4</v>
      </c>
      <c r="H917" s="9" t="s">
        <v>5</v>
      </c>
      <c r="I917" s="1" t="str">
        <f>+IF(ISNA(VLOOKUP(E917,'2015outdoor'!E:F,2,FALSE)),"",VLOOKUP(E917,'2015outdoor'!E:F,2,FALSE))</f>
        <v>Centerport NY</v>
      </c>
    </row>
    <row r="918" spans="1:9" ht="15.75" thickBot="1" x14ac:dyDescent="0.3">
      <c r="A918" s="1" t="s">
        <v>786</v>
      </c>
      <c r="B918" s="1" t="s">
        <v>1011</v>
      </c>
      <c r="C918" s="1" t="s">
        <v>1007</v>
      </c>
      <c r="D918" s="1" t="s">
        <v>1048</v>
      </c>
      <c r="E918" s="3" t="s">
        <v>177</v>
      </c>
      <c r="F918" s="3" t="s">
        <v>7</v>
      </c>
      <c r="G918" s="8" t="s">
        <v>789</v>
      </c>
      <c r="H918" s="9" t="s">
        <v>5</v>
      </c>
      <c r="I918" s="1" t="str">
        <f>+IF(ISNA(VLOOKUP(E918,'2015outdoor'!E:F,2,FALSE)),"",VLOOKUP(E918,'2015outdoor'!E:F,2,FALSE))</f>
        <v>Centerport NY</v>
      </c>
    </row>
    <row r="919" spans="1:9" ht="15.75" thickBot="1" x14ac:dyDescent="0.3">
      <c r="A919" s="1" t="s">
        <v>981</v>
      </c>
      <c r="B919" s="1" t="s">
        <v>1011</v>
      </c>
      <c r="C919" s="1" t="s">
        <v>1007</v>
      </c>
      <c r="D919" s="1" t="s">
        <v>1054</v>
      </c>
      <c r="E919" s="3" t="s">
        <v>177</v>
      </c>
      <c r="F919" s="3" t="s">
        <v>7</v>
      </c>
      <c r="G919" s="8" t="s">
        <v>602</v>
      </c>
      <c r="H919" s="9" t="s">
        <v>5</v>
      </c>
      <c r="I919" s="1" t="str">
        <f>+IF(ISNA(VLOOKUP(E919,'2015outdoor'!E:F,2,FALSE)),"",VLOOKUP(E919,'2015outdoor'!E:F,2,FALSE))</f>
        <v>Centerport NY</v>
      </c>
    </row>
    <row r="920" spans="1:9" ht="15.75" thickBot="1" x14ac:dyDescent="0.3">
      <c r="A920" s="1" t="s">
        <v>276</v>
      </c>
      <c r="B920" s="1" t="s">
        <v>1012</v>
      </c>
      <c r="C920" s="1" t="s">
        <v>1007</v>
      </c>
      <c r="D920" s="1" t="s">
        <v>1025</v>
      </c>
      <c r="E920" s="3" t="s">
        <v>277</v>
      </c>
      <c r="F920" s="3" t="s">
        <v>7</v>
      </c>
      <c r="G920" s="13">
        <v>4.31712962962963E-3</v>
      </c>
      <c r="H920" s="9" t="s">
        <v>5</v>
      </c>
      <c r="I920" s="1" t="str">
        <f>+IF(ISNA(VLOOKUP(E920,'2015outdoor'!E:F,2,FALSE)),"",VLOOKUP(E920,'2015outdoor'!E:F,2,FALSE))</f>
        <v/>
      </c>
    </row>
    <row r="921" spans="1:9" ht="15.75" thickBot="1" x14ac:dyDescent="0.3">
      <c r="A921" s="1" t="s">
        <v>314</v>
      </c>
      <c r="B921" s="1" t="s">
        <v>1012</v>
      </c>
      <c r="C921" s="1" t="s">
        <v>1007</v>
      </c>
      <c r="D921" s="1" t="s">
        <v>1026</v>
      </c>
      <c r="E921" s="3" t="s">
        <v>277</v>
      </c>
      <c r="F921" s="3" t="s">
        <v>7</v>
      </c>
      <c r="G921" s="14">
        <v>1.545138888888889E-2</v>
      </c>
      <c r="H921" s="9" t="s">
        <v>5</v>
      </c>
      <c r="I921" s="1" t="str">
        <f>+IF(ISNA(VLOOKUP(E921,'2015outdoor'!E:F,2,FALSE)),"",VLOOKUP(E921,'2015outdoor'!E:F,2,FALSE))</f>
        <v/>
      </c>
    </row>
    <row r="922" spans="1:9" ht="15.75" thickBot="1" x14ac:dyDescent="0.3">
      <c r="A922" s="1" t="s">
        <v>430</v>
      </c>
      <c r="B922" s="1" t="s">
        <v>1012</v>
      </c>
      <c r="C922" s="1" t="s">
        <v>1007</v>
      </c>
      <c r="D922" s="1" t="s">
        <v>1036</v>
      </c>
      <c r="E922" s="3" t="s">
        <v>433</v>
      </c>
      <c r="F922" s="3" t="s">
        <v>7</v>
      </c>
      <c r="G922" s="13">
        <v>2.2916666666666669E-2</v>
      </c>
      <c r="H922" s="9" t="s">
        <v>5</v>
      </c>
      <c r="I922" s="1" t="str">
        <f>+IF(ISNA(VLOOKUP(E922,'2015outdoor'!E:F,2,FALSE)),"",VLOOKUP(E922,'2015outdoor'!E:F,2,FALSE))</f>
        <v/>
      </c>
    </row>
    <row r="923" spans="1:9" ht="15.75" thickBot="1" x14ac:dyDescent="0.3">
      <c r="A923" s="1" t="s">
        <v>569</v>
      </c>
      <c r="B923" s="1" t="s">
        <v>1012</v>
      </c>
      <c r="C923" s="1" t="s">
        <v>1007</v>
      </c>
      <c r="D923" s="1" t="s">
        <v>1042</v>
      </c>
      <c r="E923" s="3" t="s">
        <v>433</v>
      </c>
      <c r="F923" s="3" t="s">
        <v>7</v>
      </c>
      <c r="G923" s="15" t="s">
        <v>17</v>
      </c>
      <c r="H923" s="9" t="s">
        <v>5</v>
      </c>
      <c r="I923" s="1" t="str">
        <f>+IF(ISNA(VLOOKUP(E923,'2015outdoor'!E:F,2,FALSE)),"",VLOOKUP(E923,'2015outdoor'!E:F,2,FALSE))</f>
        <v/>
      </c>
    </row>
    <row r="924" spans="1:9" ht="15.75" thickBot="1" x14ac:dyDescent="0.3">
      <c r="A924" s="1" t="s">
        <v>182</v>
      </c>
      <c r="B924" s="1" t="s">
        <v>1012</v>
      </c>
      <c r="C924" s="1" t="s">
        <v>1007</v>
      </c>
      <c r="D924" s="1" t="s">
        <v>1023</v>
      </c>
      <c r="E924" s="3" t="s">
        <v>183</v>
      </c>
      <c r="F924" s="3" t="s">
        <v>7</v>
      </c>
      <c r="G924" s="13">
        <v>8.2986111111111119E-4</v>
      </c>
      <c r="H924" s="9" t="s">
        <v>5</v>
      </c>
      <c r="I924" s="1" t="str">
        <f>+IF(ISNA(VLOOKUP(E924,'2015outdoor'!E:F,2,FALSE)),"",VLOOKUP(E924,'2015outdoor'!E:F,2,FALSE))</f>
        <v>Pompey NY</v>
      </c>
    </row>
    <row r="925" spans="1:9" ht="15.75" thickBot="1" x14ac:dyDescent="0.3">
      <c r="A925" s="1" t="s">
        <v>229</v>
      </c>
      <c r="B925" s="1" t="s">
        <v>1012</v>
      </c>
      <c r="C925" s="1" t="s">
        <v>1007</v>
      </c>
      <c r="D925" s="1" t="s">
        <v>1024</v>
      </c>
      <c r="E925" s="3" t="s">
        <v>183</v>
      </c>
      <c r="F925" s="3" t="s">
        <v>7</v>
      </c>
      <c r="G925" s="13">
        <v>1.9259259259259262E-3</v>
      </c>
      <c r="H925" s="9" t="s">
        <v>5</v>
      </c>
      <c r="I925" s="1" t="str">
        <f>+IF(ISNA(VLOOKUP(E925,'2015outdoor'!E:F,2,FALSE)),"",VLOOKUP(E925,'2015outdoor'!E:F,2,FALSE))</f>
        <v>Pompey NY</v>
      </c>
    </row>
    <row r="926" spans="1:9" ht="15.75" thickBot="1" x14ac:dyDescent="0.3">
      <c r="A926" s="1" t="s">
        <v>276</v>
      </c>
      <c r="B926" s="1" t="s">
        <v>1012</v>
      </c>
      <c r="C926" s="1" t="s">
        <v>1007</v>
      </c>
      <c r="D926" s="1" t="s">
        <v>1025</v>
      </c>
      <c r="E926" s="3" t="s">
        <v>183</v>
      </c>
      <c r="F926" s="3" t="s">
        <v>7</v>
      </c>
      <c r="G926" s="13">
        <v>3.9953703703703705E-3</v>
      </c>
      <c r="H926" s="9" t="s">
        <v>5</v>
      </c>
      <c r="I926" s="1" t="str">
        <f>+IF(ISNA(VLOOKUP(E926,'2015outdoor'!E:F,2,FALSE)),"",VLOOKUP(E926,'2015outdoor'!E:F,2,FALSE))</f>
        <v>Pompey NY</v>
      </c>
    </row>
    <row r="927" spans="1:9" ht="15.75" thickBot="1" x14ac:dyDescent="0.3">
      <c r="A927" s="1" t="s">
        <v>430</v>
      </c>
      <c r="B927" s="1" t="s">
        <v>1012</v>
      </c>
      <c r="C927" s="1" t="s">
        <v>1007</v>
      </c>
      <c r="D927" s="1" t="s">
        <v>1036</v>
      </c>
      <c r="E927" s="3" t="s">
        <v>431</v>
      </c>
      <c r="F927" s="3" t="s">
        <v>7</v>
      </c>
      <c r="G927" s="13" t="s">
        <v>17</v>
      </c>
      <c r="H927" s="9" t="s">
        <v>5</v>
      </c>
      <c r="I927" s="1" t="str">
        <f>+IF(ISNA(VLOOKUP(E927,'2015outdoor'!E:F,2,FALSE)),"",VLOOKUP(E927,'2015outdoor'!E:F,2,FALSE))</f>
        <v/>
      </c>
    </row>
    <row r="928" spans="1:9" ht="15.75" thickBot="1" x14ac:dyDescent="0.3">
      <c r="A928" s="1" t="s">
        <v>569</v>
      </c>
      <c r="B928" s="1" t="s">
        <v>1012</v>
      </c>
      <c r="C928" s="1" t="s">
        <v>1007</v>
      </c>
      <c r="D928" s="1" t="s">
        <v>1042</v>
      </c>
      <c r="E928" s="3" t="s">
        <v>431</v>
      </c>
      <c r="F928" s="3" t="s">
        <v>7</v>
      </c>
      <c r="G928" s="15" t="s">
        <v>17</v>
      </c>
      <c r="H928" s="9" t="s">
        <v>5</v>
      </c>
      <c r="I928" s="1" t="str">
        <f>+IF(ISNA(VLOOKUP(E928,'2015outdoor'!E:F,2,FALSE)),"",VLOOKUP(E928,'2015outdoor'!E:F,2,FALSE))</f>
        <v/>
      </c>
    </row>
    <row r="929" spans="1:9" ht="15.75" thickBot="1" x14ac:dyDescent="0.3">
      <c r="A929" s="1" t="s">
        <v>584</v>
      </c>
      <c r="B929" s="1" t="s">
        <v>1012</v>
      </c>
      <c r="C929" s="1" t="s">
        <v>1007</v>
      </c>
      <c r="D929" s="1" t="s">
        <v>1043</v>
      </c>
      <c r="E929" s="3" t="s">
        <v>431</v>
      </c>
      <c r="F929" s="3" t="s">
        <v>7</v>
      </c>
      <c r="G929" s="15" t="s">
        <v>17</v>
      </c>
      <c r="H929" s="9" t="s">
        <v>5</v>
      </c>
      <c r="I929" s="1" t="str">
        <f>+IF(ISNA(VLOOKUP(E929,'2015outdoor'!E:F,2,FALSE)),"",VLOOKUP(E929,'2015outdoor'!E:F,2,FALSE))</f>
        <v/>
      </c>
    </row>
    <row r="930" spans="1:9" ht="15.75" thickBot="1" x14ac:dyDescent="0.3">
      <c r="A930" s="1" t="s">
        <v>543</v>
      </c>
      <c r="B930" s="1" t="s">
        <v>1012</v>
      </c>
      <c r="C930" s="1" t="s">
        <v>1007</v>
      </c>
      <c r="D930" s="1" t="s">
        <v>1040</v>
      </c>
      <c r="E930" s="3" t="s">
        <v>545</v>
      </c>
      <c r="F930" s="3" t="s">
        <v>7</v>
      </c>
      <c r="G930" s="15">
        <v>9.0277777777777776E-2</v>
      </c>
      <c r="H930" s="9" t="s">
        <v>5</v>
      </c>
      <c r="I930" s="1" t="str">
        <f>+IF(ISNA(VLOOKUP(E930,'2015outdoor'!E:F,2,FALSE)),"",VLOOKUP(E930,'2015outdoor'!E:F,2,FALSE))</f>
        <v/>
      </c>
    </row>
    <row r="931" spans="1:9" ht="15.75" thickBot="1" x14ac:dyDescent="0.3">
      <c r="A931" s="1" t="s">
        <v>771</v>
      </c>
      <c r="B931" s="1" t="s">
        <v>1012</v>
      </c>
      <c r="C931" s="1" t="s">
        <v>1007</v>
      </c>
      <c r="D931" s="1" t="s">
        <v>1047</v>
      </c>
      <c r="E931" s="3" t="s">
        <v>772</v>
      </c>
      <c r="F931" s="3" t="s">
        <v>7</v>
      </c>
      <c r="G931" s="8" t="s">
        <v>768</v>
      </c>
      <c r="H931" s="9" t="s">
        <v>5</v>
      </c>
      <c r="I931" s="1" t="str">
        <f>+IF(ISNA(VLOOKUP(E931,'2015outdoor'!E:F,2,FALSE)),"",VLOOKUP(E931,'2015outdoor'!E:F,2,FALSE))</f>
        <v>Northridge CA</v>
      </c>
    </row>
    <row r="932" spans="1:9" ht="15.75" thickBot="1" x14ac:dyDescent="0.3">
      <c r="A932" s="1" t="s">
        <v>950</v>
      </c>
      <c r="B932" s="1" t="s">
        <v>1012</v>
      </c>
      <c r="C932" s="1" t="s">
        <v>1007</v>
      </c>
      <c r="D932" s="1" t="s">
        <v>1052</v>
      </c>
      <c r="E932" s="3" t="s">
        <v>772</v>
      </c>
      <c r="F932" s="3" t="s">
        <v>7</v>
      </c>
      <c r="G932" s="8" t="s">
        <v>932</v>
      </c>
      <c r="H932" s="9" t="s">
        <v>5</v>
      </c>
      <c r="I932" s="1" t="str">
        <f>+IF(ISNA(VLOOKUP(E932,'2015outdoor'!E:F,2,FALSE)),"",VLOOKUP(E932,'2015outdoor'!E:F,2,FALSE))</f>
        <v>Northridge CA</v>
      </c>
    </row>
    <row r="933" spans="1:9" ht="15.75" thickBot="1" x14ac:dyDescent="0.3">
      <c r="A933" s="1" t="s">
        <v>543</v>
      </c>
      <c r="B933" s="1" t="s">
        <v>1012</v>
      </c>
      <c r="C933" s="1" t="s">
        <v>1007</v>
      </c>
      <c r="D933" s="1" t="s">
        <v>1040</v>
      </c>
      <c r="E933" s="3" t="s">
        <v>544</v>
      </c>
      <c r="F933" s="3" t="s">
        <v>7</v>
      </c>
      <c r="G933" s="15">
        <v>9.0277777777777776E-2</v>
      </c>
      <c r="H933" s="9" t="s">
        <v>5</v>
      </c>
      <c r="I933" s="1" t="str">
        <f>+IF(ISNA(VLOOKUP(E933,'2015outdoor'!E:F,2,FALSE)),"",VLOOKUP(E933,'2015outdoor'!E:F,2,FALSE))</f>
        <v/>
      </c>
    </row>
    <row r="934" spans="1:9" ht="15.75" thickBot="1" x14ac:dyDescent="0.3">
      <c r="A934" s="1" t="s">
        <v>346</v>
      </c>
      <c r="B934" s="1" t="s">
        <v>1012</v>
      </c>
      <c r="C934" s="1" t="s">
        <v>1007</v>
      </c>
      <c r="D934" s="1" t="s">
        <v>1028</v>
      </c>
      <c r="E934" s="3" t="s">
        <v>347</v>
      </c>
      <c r="F934" s="3" t="s">
        <v>7</v>
      </c>
      <c r="G934" s="12">
        <v>13.84</v>
      </c>
      <c r="H934" s="9" t="s">
        <v>5</v>
      </c>
      <c r="I934" s="1" t="str">
        <f>+IF(ISNA(VLOOKUP(E934,'2015outdoor'!E:F,2,FALSE)),"",VLOOKUP(E934,'2015outdoor'!E:F,2,FALSE))</f>
        <v>San Diego CA</v>
      </c>
    </row>
    <row r="935" spans="1:9" ht="15.75" thickBot="1" x14ac:dyDescent="0.3">
      <c r="A935" s="1" t="s">
        <v>383</v>
      </c>
      <c r="B935" s="1" t="s">
        <v>1012</v>
      </c>
      <c r="C935" s="1" t="s">
        <v>1007</v>
      </c>
      <c r="D935" s="1" t="s">
        <v>1032</v>
      </c>
      <c r="E935" s="3" t="s">
        <v>347</v>
      </c>
      <c r="F935" s="3" t="s">
        <v>7</v>
      </c>
      <c r="G935" s="12">
        <v>53.65</v>
      </c>
      <c r="H935" s="9" t="s">
        <v>5</v>
      </c>
      <c r="I935" s="1" t="str">
        <f>+IF(ISNA(VLOOKUP(E935,'2015outdoor'!E:F,2,FALSE)),"",VLOOKUP(E935,'2015outdoor'!E:F,2,FALSE))</f>
        <v>San Diego CA</v>
      </c>
    </row>
    <row r="936" spans="1:9" ht="15.75" thickBot="1" x14ac:dyDescent="0.3">
      <c r="A936" s="1" t="s">
        <v>643</v>
      </c>
      <c r="B936" s="1" t="s">
        <v>1012</v>
      </c>
      <c r="C936" s="1" t="s">
        <v>1007</v>
      </c>
      <c r="D936" s="1" t="s">
        <v>1044</v>
      </c>
      <c r="E936" s="3" t="s">
        <v>347</v>
      </c>
      <c r="F936" s="3" t="s">
        <v>7</v>
      </c>
      <c r="G936" s="8" t="s">
        <v>623</v>
      </c>
      <c r="H936" s="9" t="s">
        <v>5</v>
      </c>
      <c r="I936" s="1" t="str">
        <f>+IF(ISNA(VLOOKUP(E936,'2015outdoor'!E:F,2,FALSE)),"",VLOOKUP(E936,'2015outdoor'!E:F,2,FALSE))</f>
        <v>San Diego CA</v>
      </c>
    </row>
    <row r="937" spans="1:9" ht="15.75" thickBot="1" x14ac:dyDescent="0.3">
      <c r="A937" s="1" t="s">
        <v>683</v>
      </c>
      <c r="B937" s="1" t="s">
        <v>1012</v>
      </c>
      <c r="C937" s="1" t="s">
        <v>1007</v>
      </c>
      <c r="D937" s="1" t="s">
        <v>1045</v>
      </c>
      <c r="E937" s="3" t="s">
        <v>347</v>
      </c>
      <c r="F937" s="3" t="s">
        <v>7</v>
      </c>
      <c r="G937" s="8" t="s">
        <v>684</v>
      </c>
      <c r="H937" s="9" t="s">
        <v>5</v>
      </c>
      <c r="I937" s="1" t="str">
        <f>+IF(ISNA(VLOOKUP(E937,'2015outdoor'!E:F,2,FALSE)),"",VLOOKUP(E937,'2015outdoor'!E:F,2,FALSE))</f>
        <v>San Diego CA</v>
      </c>
    </row>
    <row r="938" spans="1:9" ht="15.75" thickBot="1" x14ac:dyDescent="0.3">
      <c r="A938" s="1" t="s">
        <v>733</v>
      </c>
      <c r="B938" s="1" t="s">
        <v>1012</v>
      </c>
      <c r="C938" s="1" t="s">
        <v>1007</v>
      </c>
      <c r="D938" s="1" t="s">
        <v>1046</v>
      </c>
      <c r="E938" s="3" t="s">
        <v>347</v>
      </c>
      <c r="F938" s="3" t="s">
        <v>7</v>
      </c>
      <c r="G938" s="8" t="s">
        <v>722</v>
      </c>
      <c r="H938" s="9" t="s">
        <v>5</v>
      </c>
      <c r="I938" s="1" t="str">
        <f>+IF(ISNA(VLOOKUP(E938,'2015outdoor'!E:F,2,FALSE)),"",VLOOKUP(E938,'2015outdoor'!E:F,2,FALSE))</f>
        <v>San Diego CA</v>
      </c>
    </row>
    <row r="939" spans="1:9" ht="15.75" thickBot="1" x14ac:dyDescent="0.3">
      <c r="A939" s="1" t="s">
        <v>982</v>
      </c>
      <c r="B939" s="1" t="s">
        <v>1012</v>
      </c>
      <c r="C939" s="1" t="s">
        <v>1007</v>
      </c>
      <c r="D939" s="1" t="s">
        <v>1054</v>
      </c>
      <c r="E939" s="3" t="s">
        <v>347</v>
      </c>
      <c r="F939" s="3" t="s">
        <v>7</v>
      </c>
      <c r="G939" s="8" t="s">
        <v>602</v>
      </c>
      <c r="H939" s="9" t="s">
        <v>5</v>
      </c>
      <c r="I939" s="1" t="str">
        <f>+IF(ISNA(VLOOKUP(E939,'2015outdoor'!E:F,2,FALSE)),"",VLOOKUP(E939,'2015outdoor'!E:F,2,FALSE))</f>
        <v>San Diego CA</v>
      </c>
    </row>
    <row r="940" spans="1:9" ht="15.75" thickBot="1" x14ac:dyDescent="0.3">
      <c r="A940" s="1" t="s">
        <v>333</v>
      </c>
      <c r="B940" s="1" t="s">
        <v>1012</v>
      </c>
      <c r="C940" s="1" t="s">
        <v>1007</v>
      </c>
      <c r="D940" s="1" t="s">
        <v>1027</v>
      </c>
      <c r="E940" s="3" t="s">
        <v>334</v>
      </c>
      <c r="F940" s="3" t="s">
        <v>7</v>
      </c>
      <c r="G940" s="15"/>
      <c r="H940" s="9" t="s">
        <v>5</v>
      </c>
      <c r="I940" s="1" t="str">
        <f>+IF(ISNA(VLOOKUP(E940,'2015outdoor'!E:F,2,FALSE)),"",VLOOKUP(E940,'2015outdoor'!E:F,2,FALSE))</f>
        <v/>
      </c>
    </row>
    <row r="941" spans="1:9" ht="15.75" thickBot="1" x14ac:dyDescent="0.3">
      <c r="A941" s="1" t="s">
        <v>543</v>
      </c>
      <c r="B941" s="1" t="s">
        <v>1012</v>
      </c>
      <c r="C941" s="1" t="s">
        <v>1007</v>
      </c>
      <c r="D941" s="1" t="s">
        <v>1040</v>
      </c>
      <c r="E941" s="3" t="s">
        <v>334</v>
      </c>
      <c r="F941" s="3" t="s">
        <v>7</v>
      </c>
      <c r="G941" s="15"/>
      <c r="H941" s="9" t="s">
        <v>5</v>
      </c>
      <c r="I941" s="1" t="str">
        <f>+IF(ISNA(VLOOKUP(E941,'2015outdoor'!E:F,2,FALSE)),"",VLOOKUP(E941,'2015outdoor'!E:F,2,FALSE))</f>
        <v/>
      </c>
    </row>
    <row r="942" spans="1:9" ht="15.75" thickBot="1" x14ac:dyDescent="0.3">
      <c r="A942" s="1" t="s">
        <v>430</v>
      </c>
      <c r="B942" s="1" t="s">
        <v>1012</v>
      </c>
      <c r="C942" s="1" t="s">
        <v>1007</v>
      </c>
      <c r="D942" s="1" t="s">
        <v>1036</v>
      </c>
      <c r="E942" s="3" t="s">
        <v>432</v>
      </c>
      <c r="F942" s="3" t="s">
        <v>7</v>
      </c>
      <c r="G942" s="13"/>
      <c r="H942" s="9" t="s">
        <v>5</v>
      </c>
      <c r="I942" s="1" t="str">
        <f>+IF(ISNA(VLOOKUP(E942,'2015outdoor'!E:F,2,FALSE)),"",VLOOKUP(E942,'2015outdoor'!E:F,2,FALSE))</f>
        <v/>
      </c>
    </row>
    <row r="943" spans="1:9" ht="15.75" thickBot="1" x14ac:dyDescent="0.3">
      <c r="A943" s="1" t="s">
        <v>569</v>
      </c>
      <c r="B943" s="1" t="s">
        <v>1012</v>
      </c>
      <c r="C943" s="1" t="s">
        <v>1007</v>
      </c>
      <c r="D943" s="1" t="s">
        <v>1042</v>
      </c>
      <c r="E943" s="3" t="s">
        <v>432</v>
      </c>
      <c r="F943" s="3" t="s">
        <v>7</v>
      </c>
      <c r="G943" s="15">
        <v>4.670138888888889E-2</v>
      </c>
      <c r="H943" s="9" t="s">
        <v>5</v>
      </c>
      <c r="I943" s="1" t="str">
        <f>+IF(ISNA(VLOOKUP(E943,'2015outdoor'!E:F,2,FALSE)),"",VLOOKUP(E943,'2015outdoor'!E:F,2,FALSE))</f>
        <v/>
      </c>
    </row>
    <row r="944" spans="1:9" ht="15.75" thickBot="1" x14ac:dyDescent="0.3">
      <c r="A944" s="1" t="s">
        <v>584</v>
      </c>
      <c r="B944" s="1" t="s">
        <v>1012</v>
      </c>
      <c r="C944" s="1" t="s">
        <v>1007</v>
      </c>
      <c r="D944" s="1" t="s">
        <v>1043</v>
      </c>
      <c r="E944" s="3" t="s">
        <v>432</v>
      </c>
      <c r="F944" s="3" t="s">
        <v>7</v>
      </c>
      <c r="G944" s="15"/>
      <c r="H944" s="9" t="s">
        <v>5</v>
      </c>
      <c r="I944" s="1" t="str">
        <f>+IF(ISNA(VLOOKUP(E944,'2015outdoor'!E:F,2,FALSE)),"",VLOOKUP(E944,'2015outdoor'!E:F,2,FALSE))</f>
        <v/>
      </c>
    </row>
    <row r="945" spans="1:9" ht="15.75" thickBot="1" x14ac:dyDescent="0.3">
      <c r="A945" s="1" t="s">
        <v>72</v>
      </c>
      <c r="B945" s="1" t="s">
        <v>1013</v>
      </c>
      <c r="C945" s="1" t="s">
        <v>1007</v>
      </c>
      <c r="D945" s="1" t="s">
        <v>1021</v>
      </c>
      <c r="E945" s="3" t="s">
        <v>76</v>
      </c>
      <c r="F945" s="3" t="s">
        <v>7</v>
      </c>
      <c r="G945" s="12">
        <v>16.25</v>
      </c>
      <c r="H945" s="9" t="s">
        <v>5</v>
      </c>
      <c r="I945" s="1" t="str">
        <f>+IF(ISNA(VLOOKUP(E945,'2015outdoor'!E:F,2,FALSE)),"",VLOOKUP(E945,'2015outdoor'!E:F,2,FALSE))</f>
        <v/>
      </c>
    </row>
    <row r="946" spans="1:9" ht="15.75" thickBot="1" x14ac:dyDescent="0.3">
      <c r="A946" s="1" t="s">
        <v>882</v>
      </c>
      <c r="B946" s="1" t="s">
        <v>1013</v>
      </c>
      <c r="C946" s="1" t="s">
        <v>1007</v>
      </c>
      <c r="D946" s="1" t="s">
        <v>1050</v>
      </c>
      <c r="E946" s="3" t="s">
        <v>76</v>
      </c>
      <c r="F946" s="3" t="s">
        <v>7</v>
      </c>
      <c r="G946" s="8" t="s">
        <v>883</v>
      </c>
      <c r="H946" s="9" t="s">
        <v>5</v>
      </c>
      <c r="I946" s="1" t="str">
        <f>+IF(ISNA(VLOOKUP(E946,'2015outdoor'!E:F,2,FALSE)),"",VLOOKUP(E946,'2015outdoor'!E:F,2,FALSE))</f>
        <v/>
      </c>
    </row>
    <row r="947" spans="1:9" ht="15.75" thickBot="1" x14ac:dyDescent="0.3">
      <c r="A947" s="1" t="s">
        <v>72</v>
      </c>
      <c r="B947" s="1" t="s">
        <v>1013</v>
      </c>
      <c r="C947" s="1" t="s">
        <v>1007</v>
      </c>
      <c r="D947" s="1" t="s">
        <v>1021</v>
      </c>
      <c r="E947" s="3" t="s">
        <v>74</v>
      </c>
      <c r="F947" s="3" t="s">
        <v>7</v>
      </c>
      <c r="G947" s="12">
        <v>14.53</v>
      </c>
      <c r="H947" s="9" t="s">
        <v>5</v>
      </c>
      <c r="I947" s="1" t="str">
        <f>+IF(ISNA(VLOOKUP(E947,'2015outdoor'!E:F,2,FALSE)),"",VLOOKUP(E947,'2015outdoor'!E:F,2,FALSE))</f>
        <v/>
      </c>
    </row>
    <row r="948" spans="1:9" ht="15.75" thickBot="1" x14ac:dyDescent="0.3">
      <c r="A948" s="1" t="s">
        <v>143</v>
      </c>
      <c r="B948" s="1" t="s">
        <v>1013</v>
      </c>
      <c r="C948" s="1" t="s">
        <v>1007</v>
      </c>
      <c r="D948" s="1" t="s">
        <v>1022</v>
      </c>
      <c r="E948" s="3" t="s">
        <v>74</v>
      </c>
      <c r="F948" s="3" t="s">
        <v>7</v>
      </c>
      <c r="G948" s="12">
        <v>32.619999999999997</v>
      </c>
      <c r="H948" s="9" t="s">
        <v>5</v>
      </c>
      <c r="I948" s="1" t="str">
        <f>+IF(ISNA(VLOOKUP(E948,'2015outdoor'!E:F,2,FALSE)),"",VLOOKUP(E948,'2015outdoor'!E:F,2,FALSE))</f>
        <v/>
      </c>
    </row>
    <row r="949" spans="1:9" ht="15.75" thickBot="1" x14ac:dyDescent="0.3">
      <c r="A949" s="1" t="s">
        <v>348</v>
      </c>
      <c r="B949" s="1" t="s">
        <v>1013</v>
      </c>
      <c r="C949" s="1" t="s">
        <v>1007</v>
      </c>
      <c r="D949" s="1" t="s">
        <v>1028</v>
      </c>
      <c r="E949" s="3" t="s">
        <v>74</v>
      </c>
      <c r="F949" s="3" t="s">
        <v>7</v>
      </c>
      <c r="G949" s="12" t="s">
        <v>17</v>
      </c>
      <c r="H949" s="9" t="s">
        <v>5</v>
      </c>
      <c r="I949" s="1" t="str">
        <f>+IF(ISNA(VLOOKUP(E949,'2015outdoor'!E:F,2,FALSE)),"",VLOOKUP(E949,'2015outdoor'!E:F,2,FALSE))</f>
        <v/>
      </c>
    </row>
    <row r="950" spans="1:9" ht="15.75" thickBot="1" x14ac:dyDescent="0.3">
      <c r="A950" s="1" t="s">
        <v>735</v>
      </c>
      <c r="B950" s="1" t="s">
        <v>1013</v>
      </c>
      <c r="C950" s="1" t="s">
        <v>1007</v>
      </c>
      <c r="D950" s="1" t="s">
        <v>1046</v>
      </c>
      <c r="E950" s="3" t="s">
        <v>74</v>
      </c>
      <c r="F950" s="3" t="s">
        <v>7</v>
      </c>
      <c r="G950" s="8" t="s">
        <v>602</v>
      </c>
      <c r="H950" s="9" t="s">
        <v>5</v>
      </c>
      <c r="I950" s="1" t="str">
        <f>+IF(ISNA(VLOOKUP(E950,'2015outdoor'!E:F,2,FALSE)),"",VLOOKUP(E950,'2015outdoor'!E:F,2,FALSE))</f>
        <v/>
      </c>
    </row>
    <row r="951" spans="1:9" ht="15.75" thickBot="1" x14ac:dyDescent="0.3">
      <c r="A951" s="1" t="s">
        <v>439</v>
      </c>
      <c r="B951" s="1" t="s">
        <v>1013</v>
      </c>
      <c r="C951" s="1" t="s">
        <v>1007</v>
      </c>
      <c r="D951" s="1" t="s">
        <v>1036</v>
      </c>
      <c r="E951" s="3" t="s">
        <v>440</v>
      </c>
      <c r="F951" s="3" t="s">
        <v>7</v>
      </c>
      <c r="G951" s="13">
        <v>2.4826388888888887E-2</v>
      </c>
      <c r="H951" s="9" t="s">
        <v>5</v>
      </c>
      <c r="I951" s="1" t="str">
        <f>+IF(ISNA(VLOOKUP(E951,'2015outdoor'!E:F,2,FALSE)),"",VLOOKUP(E951,'2015outdoor'!E:F,2,FALSE))</f>
        <v>Palm Springs CA</v>
      </c>
    </row>
    <row r="952" spans="1:9" ht="15.75" thickBot="1" x14ac:dyDescent="0.3">
      <c r="A952" s="1" t="s">
        <v>516</v>
      </c>
      <c r="B952" s="1" t="s">
        <v>1013</v>
      </c>
      <c r="C952" s="1" t="s">
        <v>1007</v>
      </c>
      <c r="D952" s="1" t="s">
        <v>1039</v>
      </c>
      <c r="E952" s="3" t="s">
        <v>440</v>
      </c>
      <c r="F952" s="3" t="s">
        <v>7</v>
      </c>
      <c r="G952" s="14" t="s">
        <v>17</v>
      </c>
      <c r="H952" s="9" t="s">
        <v>5</v>
      </c>
      <c r="I952" s="1" t="str">
        <f>+IF(ISNA(VLOOKUP(E952,'2015outdoor'!E:F,2,FALSE)),"",VLOOKUP(E952,'2015outdoor'!E:F,2,FALSE))</f>
        <v>Palm Springs CA</v>
      </c>
    </row>
    <row r="953" spans="1:9" ht="15.75" thickBot="1" x14ac:dyDescent="0.3">
      <c r="A953" s="1" t="s">
        <v>573</v>
      </c>
      <c r="B953" s="1" t="s">
        <v>1013</v>
      </c>
      <c r="C953" s="1" t="s">
        <v>1007</v>
      </c>
      <c r="D953" s="1" t="s">
        <v>1042</v>
      </c>
      <c r="E953" s="3" t="s">
        <v>440</v>
      </c>
      <c r="F953" s="3" t="s">
        <v>7</v>
      </c>
      <c r="G953" s="15">
        <v>5.0821759259259254E-2</v>
      </c>
      <c r="H953" s="9" t="s">
        <v>5</v>
      </c>
      <c r="I953" s="1" t="str">
        <f>+IF(ISNA(VLOOKUP(E953,'2015outdoor'!E:F,2,FALSE)),"",VLOOKUP(E953,'2015outdoor'!E:F,2,FALSE))</f>
        <v>Palm Springs CA</v>
      </c>
    </row>
    <row r="954" spans="1:9" ht="15.75" thickBot="1" x14ac:dyDescent="0.3">
      <c r="A954" s="1" t="s">
        <v>587</v>
      </c>
      <c r="B954" s="1" t="s">
        <v>1013</v>
      </c>
      <c r="C954" s="1" t="s">
        <v>1007</v>
      </c>
      <c r="D954" s="1" t="s">
        <v>1043</v>
      </c>
      <c r="E954" s="3" t="s">
        <v>440</v>
      </c>
      <c r="F954" s="3" t="s">
        <v>7</v>
      </c>
      <c r="G954" s="15">
        <v>0.10246527777777777</v>
      </c>
      <c r="H954" s="9" t="s">
        <v>5</v>
      </c>
      <c r="I954" s="1" t="str">
        <f>+IF(ISNA(VLOOKUP(E954,'2015outdoor'!E:F,2,FALSE)),"",VLOOKUP(E954,'2015outdoor'!E:F,2,FALSE))</f>
        <v>Palm Springs CA</v>
      </c>
    </row>
    <row r="955" spans="1:9" ht="15.75" thickBot="1" x14ac:dyDescent="0.3">
      <c r="A955" s="1" t="s">
        <v>439</v>
      </c>
      <c r="B955" s="1" t="s">
        <v>1013</v>
      </c>
      <c r="C955" s="1" t="s">
        <v>1007</v>
      </c>
      <c r="D955" s="1" t="s">
        <v>1036</v>
      </c>
      <c r="E955" s="3" t="s">
        <v>445</v>
      </c>
      <c r="F955" s="3" t="s">
        <v>7</v>
      </c>
      <c r="G955" s="13">
        <v>2.2831597222222222E-2</v>
      </c>
      <c r="H955" s="9" t="s">
        <v>5</v>
      </c>
      <c r="I955" s="1" t="str">
        <f>+IF(ISNA(VLOOKUP(E955,'2015outdoor'!E:F,2,FALSE)),"",VLOOKUP(E955,'2015outdoor'!E:F,2,FALSE))</f>
        <v/>
      </c>
    </row>
    <row r="956" spans="1:9" ht="15.75" thickBot="1" x14ac:dyDescent="0.3">
      <c r="A956" s="1" t="s">
        <v>573</v>
      </c>
      <c r="B956" s="1" t="s">
        <v>1013</v>
      </c>
      <c r="C956" s="1" t="s">
        <v>1007</v>
      </c>
      <c r="D956" s="1" t="s">
        <v>1042</v>
      </c>
      <c r="E956" s="3" t="s">
        <v>445</v>
      </c>
      <c r="F956" s="3" t="s">
        <v>7</v>
      </c>
      <c r="G956" s="15">
        <v>4.8622685185185179E-2</v>
      </c>
      <c r="H956" s="9" t="s">
        <v>5</v>
      </c>
      <c r="I956" s="1" t="str">
        <f>+IF(ISNA(VLOOKUP(E956,'2015outdoor'!E:F,2,FALSE)),"",VLOOKUP(E956,'2015outdoor'!E:F,2,FALSE))</f>
        <v/>
      </c>
    </row>
    <row r="957" spans="1:9" ht="15.75" thickBot="1" x14ac:dyDescent="0.3">
      <c r="A957" s="1" t="s">
        <v>587</v>
      </c>
      <c r="B957" s="1" t="s">
        <v>1013</v>
      </c>
      <c r="C957" s="1" t="s">
        <v>1007</v>
      </c>
      <c r="D957" s="1" t="s">
        <v>1043</v>
      </c>
      <c r="E957" s="3" t="s">
        <v>445</v>
      </c>
      <c r="F957" s="3" t="s">
        <v>7</v>
      </c>
      <c r="G957" s="15" t="s">
        <v>17</v>
      </c>
      <c r="H957" s="9" t="s">
        <v>5</v>
      </c>
      <c r="I957" s="1" t="str">
        <f>+IF(ISNA(VLOOKUP(E957,'2015outdoor'!E:F,2,FALSE)),"",VLOOKUP(E957,'2015outdoor'!E:F,2,FALSE))</f>
        <v/>
      </c>
    </row>
    <row r="958" spans="1:9" ht="15.75" thickBot="1" x14ac:dyDescent="0.3">
      <c r="A958" s="1" t="s">
        <v>439</v>
      </c>
      <c r="B958" s="1" t="s">
        <v>1013</v>
      </c>
      <c r="C958" s="1" t="s">
        <v>1007</v>
      </c>
      <c r="D958" s="1" t="s">
        <v>1036</v>
      </c>
      <c r="E958" s="3" t="s">
        <v>447</v>
      </c>
      <c r="F958" s="3" t="s">
        <v>7</v>
      </c>
      <c r="G958" s="13">
        <v>2.4270833333333335E-2</v>
      </c>
      <c r="H958" s="9" t="s">
        <v>5</v>
      </c>
      <c r="I958" s="1" t="str">
        <f>+IF(ISNA(VLOOKUP(E958,'2015outdoor'!E:F,2,FALSE)),"",VLOOKUP(E958,'2015outdoor'!E:F,2,FALSE))</f>
        <v/>
      </c>
    </row>
    <row r="959" spans="1:9" ht="15.75" thickBot="1" x14ac:dyDescent="0.3">
      <c r="A959" s="1" t="s">
        <v>573</v>
      </c>
      <c r="B959" s="1" t="s">
        <v>1013</v>
      </c>
      <c r="C959" s="1" t="s">
        <v>1007</v>
      </c>
      <c r="D959" s="1" t="s">
        <v>1042</v>
      </c>
      <c r="E959" s="3" t="s">
        <v>447</v>
      </c>
      <c r="F959" s="3" t="s">
        <v>7</v>
      </c>
      <c r="G959" s="15">
        <v>5.2083333333333336E-2</v>
      </c>
      <c r="H959" s="9" t="s">
        <v>5</v>
      </c>
      <c r="I959" s="1" t="str">
        <f>+IF(ISNA(VLOOKUP(E959,'2015outdoor'!E:F,2,FALSE)),"",VLOOKUP(E959,'2015outdoor'!E:F,2,FALSE))</f>
        <v/>
      </c>
    </row>
    <row r="960" spans="1:9" ht="15.75" thickBot="1" x14ac:dyDescent="0.3">
      <c r="A960" s="1" t="s">
        <v>587</v>
      </c>
      <c r="B960" s="1" t="s">
        <v>1013</v>
      </c>
      <c r="C960" s="1" t="s">
        <v>1007</v>
      </c>
      <c r="D960" s="1" t="s">
        <v>1043</v>
      </c>
      <c r="E960" s="3" t="s">
        <v>447</v>
      </c>
      <c r="F960" s="3" t="s">
        <v>7</v>
      </c>
      <c r="G960" s="15">
        <v>0.1076388888888889</v>
      </c>
      <c r="H960" s="9" t="s">
        <v>5</v>
      </c>
      <c r="I960" s="1" t="str">
        <f>+IF(ISNA(VLOOKUP(E960,'2015outdoor'!E:F,2,FALSE)),"",VLOOKUP(E960,'2015outdoor'!E:F,2,FALSE))</f>
        <v/>
      </c>
    </row>
    <row r="961" spans="1:9" ht="15.75" thickBot="1" x14ac:dyDescent="0.3">
      <c r="A961" s="1" t="s">
        <v>439</v>
      </c>
      <c r="B961" s="1" t="s">
        <v>1013</v>
      </c>
      <c r="C961" s="1" t="s">
        <v>1007</v>
      </c>
      <c r="D961" s="1" t="s">
        <v>1036</v>
      </c>
      <c r="E961" s="3" t="s">
        <v>443</v>
      </c>
      <c r="F961" s="3" t="s">
        <v>7</v>
      </c>
      <c r="G961" s="13">
        <v>2.5752314814814815E-2</v>
      </c>
      <c r="H961" s="9" t="s">
        <v>5</v>
      </c>
      <c r="I961" s="1" t="str">
        <f>+IF(ISNA(VLOOKUP(E961,'2015outdoor'!E:F,2,FALSE)),"",VLOOKUP(E961,'2015outdoor'!E:F,2,FALSE))</f>
        <v/>
      </c>
    </row>
    <row r="962" spans="1:9" ht="15.75" thickBot="1" x14ac:dyDescent="0.3">
      <c r="A962" s="1" t="s">
        <v>516</v>
      </c>
      <c r="B962" s="1" t="s">
        <v>1013</v>
      </c>
      <c r="C962" s="1" t="s">
        <v>1007</v>
      </c>
      <c r="D962" s="1" t="s">
        <v>1039</v>
      </c>
      <c r="E962" s="3" t="s">
        <v>443</v>
      </c>
      <c r="F962" s="3" t="s">
        <v>7</v>
      </c>
      <c r="G962" s="14" t="s">
        <v>17</v>
      </c>
      <c r="H962" s="9" t="s">
        <v>5</v>
      </c>
      <c r="I962" s="1" t="str">
        <f>+IF(ISNA(VLOOKUP(E962,'2015outdoor'!E:F,2,FALSE)),"",VLOOKUP(E962,'2015outdoor'!E:F,2,FALSE))</f>
        <v/>
      </c>
    </row>
    <row r="963" spans="1:9" ht="15.75" thickBot="1" x14ac:dyDescent="0.3">
      <c r="A963" s="1" t="s">
        <v>573</v>
      </c>
      <c r="B963" s="1" t="s">
        <v>1013</v>
      </c>
      <c r="C963" s="1" t="s">
        <v>1007</v>
      </c>
      <c r="D963" s="1" t="s">
        <v>1042</v>
      </c>
      <c r="E963" s="3" t="s">
        <v>443</v>
      </c>
      <c r="F963" s="3" t="s">
        <v>7</v>
      </c>
      <c r="G963" s="15" t="s">
        <v>17</v>
      </c>
      <c r="H963" s="9" t="s">
        <v>5</v>
      </c>
      <c r="I963" s="1" t="str">
        <f>+IF(ISNA(VLOOKUP(E963,'2015outdoor'!E:F,2,FALSE)),"",VLOOKUP(E963,'2015outdoor'!E:F,2,FALSE))</f>
        <v/>
      </c>
    </row>
    <row r="964" spans="1:9" ht="15.75" thickBot="1" x14ac:dyDescent="0.3">
      <c r="A964" s="1" t="s">
        <v>587</v>
      </c>
      <c r="B964" s="1" t="s">
        <v>1013</v>
      </c>
      <c r="C964" s="1" t="s">
        <v>1007</v>
      </c>
      <c r="D964" s="1" t="s">
        <v>1043</v>
      </c>
      <c r="E964" s="3" t="s">
        <v>443</v>
      </c>
      <c r="F964" s="3" t="s">
        <v>7</v>
      </c>
      <c r="G964" s="15" t="s">
        <v>17</v>
      </c>
      <c r="H964" s="9" t="s">
        <v>5</v>
      </c>
      <c r="I964" s="1" t="str">
        <f>+IF(ISNA(VLOOKUP(E964,'2015outdoor'!E:F,2,FALSE)),"",VLOOKUP(E964,'2015outdoor'!E:F,2,FALSE))</f>
        <v/>
      </c>
    </row>
    <row r="965" spans="1:9" ht="15.75" thickBot="1" x14ac:dyDescent="0.3">
      <c r="A965" s="1" t="s">
        <v>439</v>
      </c>
      <c r="B965" s="1" t="s">
        <v>1013</v>
      </c>
      <c r="C965" s="1" t="s">
        <v>1007</v>
      </c>
      <c r="D965" s="1" t="s">
        <v>1036</v>
      </c>
      <c r="E965" s="3" t="s">
        <v>441</v>
      </c>
      <c r="F965" s="3" t="s">
        <v>7</v>
      </c>
      <c r="G965" s="13">
        <v>2.4999999999999998E-2</v>
      </c>
      <c r="H965" s="9" t="s">
        <v>5</v>
      </c>
      <c r="I965" s="1" t="str">
        <f>+IF(ISNA(VLOOKUP(E965,'2015outdoor'!E:F,2,FALSE)),"",VLOOKUP(E965,'2015outdoor'!E:F,2,FALSE))</f>
        <v/>
      </c>
    </row>
    <row r="966" spans="1:9" ht="15.75" thickBot="1" x14ac:dyDescent="0.3">
      <c r="A966" s="1" t="s">
        <v>516</v>
      </c>
      <c r="B966" s="1" t="s">
        <v>1013</v>
      </c>
      <c r="C966" s="1" t="s">
        <v>1007</v>
      </c>
      <c r="D966" s="1" t="s">
        <v>1039</v>
      </c>
      <c r="E966" s="3" t="s">
        <v>441</v>
      </c>
      <c r="F966" s="3" t="s">
        <v>7</v>
      </c>
      <c r="G966" s="14">
        <v>2.7777777777777776E-2</v>
      </c>
      <c r="H966" s="9" t="s">
        <v>5</v>
      </c>
      <c r="I966" s="1" t="str">
        <f>+IF(ISNA(VLOOKUP(E966,'2015outdoor'!E:F,2,FALSE)),"",VLOOKUP(E966,'2015outdoor'!E:F,2,FALSE))</f>
        <v/>
      </c>
    </row>
    <row r="967" spans="1:9" ht="15.75" thickBot="1" x14ac:dyDescent="0.3">
      <c r="A967" s="1" t="s">
        <v>573</v>
      </c>
      <c r="B967" s="1" t="s">
        <v>1013</v>
      </c>
      <c r="C967" s="1" t="s">
        <v>1007</v>
      </c>
      <c r="D967" s="1" t="s">
        <v>1042</v>
      </c>
      <c r="E967" s="3" t="s">
        <v>441</v>
      </c>
      <c r="F967" s="3" t="s">
        <v>7</v>
      </c>
      <c r="G967" s="15">
        <v>4.9999999999999996E-2</v>
      </c>
      <c r="H967" s="9" t="s">
        <v>5</v>
      </c>
      <c r="I967" s="1" t="str">
        <f>+IF(ISNA(VLOOKUP(E967,'2015outdoor'!E:F,2,FALSE)),"",VLOOKUP(E967,'2015outdoor'!E:F,2,FALSE))</f>
        <v/>
      </c>
    </row>
    <row r="968" spans="1:9" ht="15.75" thickBot="1" x14ac:dyDescent="0.3">
      <c r="A968" s="1" t="s">
        <v>587</v>
      </c>
      <c r="B968" s="1" t="s">
        <v>1013</v>
      </c>
      <c r="C968" s="1" t="s">
        <v>1007</v>
      </c>
      <c r="D968" s="1" t="s">
        <v>1043</v>
      </c>
      <c r="E968" s="3" t="s">
        <v>441</v>
      </c>
      <c r="F968" s="3" t="s">
        <v>7</v>
      </c>
      <c r="G968" s="15">
        <v>0.10416666666666667</v>
      </c>
      <c r="H968" s="9" t="s">
        <v>5</v>
      </c>
      <c r="I968" s="1" t="str">
        <f>+IF(ISNA(VLOOKUP(E968,'2015outdoor'!E:F,2,FALSE)),"",VLOOKUP(E968,'2015outdoor'!E:F,2,FALSE))</f>
        <v/>
      </c>
    </row>
    <row r="969" spans="1:9" ht="15.75" thickBot="1" x14ac:dyDescent="0.3">
      <c r="A969" s="1" t="s">
        <v>72</v>
      </c>
      <c r="B969" s="1" t="s">
        <v>1013</v>
      </c>
      <c r="C969" s="1" t="s">
        <v>1007</v>
      </c>
      <c r="D969" s="1" t="s">
        <v>1021</v>
      </c>
      <c r="E969" s="3" t="s">
        <v>73</v>
      </c>
      <c r="F969" s="3" t="s">
        <v>7</v>
      </c>
      <c r="G969" s="12">
        <v>16.8</v>
      </c>
      <c r="H969" s="9" t="s">
        <v>5</v>
      </c>
      <c r="I969" s="1" t="str">
        <f>+IF(ISNA(VLOOKUP(E969,'2015outdoor'!E:F,2,FALSE)),"",VLOOKUP(E969,'2015outdoor'!E:F,2,FALSE))</f>
        <v/>
      </c>
    </row>
    <row r="970" spans="1:9" ht="15.75" thickBot="1" x14ac:dyDescent="0.3">
      <c r="A970" s="1" t="s">
        <v>649</v>
      </c>
      <c r="B970" s="1" t="s">
        <v>1013</v>
      </c>
      <c r="C970" s="1" t="s">
        <v>1007</v>
      </c>
      <c r="D970" s="1" t="s">
        <v>1044</v>
      </c>
      <c r="E970" s="3" t="s">
        <v>73</v>
      </c>
      <c r="F970" s="3" t="s">
        <v>7</v>
      </c>
      <c r="G970" s="8" t="s">
        <v>641</v>
      </c>
      <c r="H970" s="9" t="s">
        <v>5</v>
      </c>
      <c r="I970" s="1" t="str">
        <f>+IF(ISNA(VLOOKUP(E970,'2015outdoor'!E:F,2,FALSE)),"",VLOOKUP(E970,'2015outdoor'!E:F,2,FALSE))</f>
        <v/>
      </c>
    </row>
    <row r="971" spans="1:9" ht="15.75" thickBot="1" x14ac:dyDescent="0.3">
      <c r="A971" s="1" t="s">
        <v>804</v>
      </c>
      <c r="B971" s="1" t="s">
        <v>1013</v>
      </c>
      <c r="C971" s="1" t="s">
        <v>1007</v>
      </c>
      <c r="D971" s="1" t="s">
        <v>1048</v>
      </c>
      <c r="E971" s="3" t="s">
        <v>73</v>
      </c>
      <c r="F971" s="3" t="s">
        <v>7</v>
      </c>
      <c r="G971" s="8" t="s">
        <v>602</v>
      </c>
      <c r="H971" s="9" t="s">
        <v>5</v>
      </c>
      <c r="I971" s="1" t="str">
        <f>+IF(ISNA(VLOOKUP(E971,'2015outdoor'!E:F,2,FALSE)),"",VLOOKUP(E971,'2015outdoor'!E:F,2,FALSE))</f>
        <v/>
      </c>
    </row>
    <row r="972" spans="1:9" ht="15.75" thickBot="1" x14ac:dyDescent="0.3">
      <c r="A972" s="1" t="s">
        <v>920</v>
      </c>
      <c r="B972" s="1" t="s">
        <v>1013</v>
      </c>
      <c r="C972" s="1" t="s">
        <v>1007</v>
      </c>
      <c r="D972" s="1" t="s">
        <v>1051</v>
      </c>
      <c r="E972" s="3" t="s">
        <v>73</v>
      </c>
      <c r="F972" s="3" t="s">
        <v>7</v>
      </c>
      <c r="G972" s="8" t="s">
        <v>602</v>
      </c>
      <c r="H972" s="9" t="s">
        <v>5</v>
      </c>
      <c r="I972" s="1" t="str">
        <f>+IF(ISNA(VLOOKUP(E972,'2015outdoor'!E:F,2,FALSE)),"",VLOOKUP(E972,'2015outdoor'!E:F,2,FALSE))</f>
        <v/>
      </c>
    </row>
    <row r="973" spans="1:9" ht="15.75" thickBot="1" x14ac:dyDescent="0.3">
      <c r="A973" s="1" t="s">
        <v>959</v>
      </c>
      <c r="B973" s="1" t="s">
        <v>1013</v>
      </c>
      <c r="C973" s="1" t="s">
        <v>1007</v>
      </c>
      <c r="D973" s="1" t="s">
        <v>1052</v>
      </c>
      <c r="E973" s="3" t="s">
        <v>73</v>
      </c>
      <c r="F973" s="3" t="s">
        <v>7</v>
      </c>
      <c r="G973" s="8"/>
      <c r="H973" s="9" t="s">
        <v>5</v>
      </c>
      <c r="I973" s="1" t="str">
        <f>+IF(ISNA(VLOOKUP(E973,'2015outdoor'!E:F,2,FALSE)),"",VLOOKUP(E973,'2015outdoor'!E:F,2,FALSE))</f>
        <v/>
      </c>
    </row>
    <row r="974" spans="1:9" ht="15.75" thickBot="1" x14ac:dyDescent="0.3">
      <c r="A974" s="1" t="s">
        <v>546</v>
      </c>
      <c r="B974" s="1" t="s">
        <v>1013</v>
      </c>
      <c r="C974" s="1" t="s">
        <v>1007</v>
      </c>
      <c r="D974" s="1" t="s">
        <v>1040</v>
      </c>
      <c r="E974" s="3" t="s">
        <v>547</v>
      </c>
      <c r="F974" s="3" t="s">
        <v>7</v>
      </c>
      <c r="G974" s="15"/>
      <c r="H974" s="9" t="s">
        <v>5</v>
      </c>
      <c r="I974" s="1" t="str">
        <f>+IF(ISNA(VLOOKUP(E974,'2015outdoor'!E:F,2,FALSE)),"",VLOOKUP(E974,'2015outdoor'!E:F,2,FALSE))</f>
        <v/>
      </c>
    </row>
    <row r="975" spans="1:9" ht="15.75" thickBot="1" x14ac:dyDescent="0.3">
      <c r="A975" s="1" t="s">
        <v>439</v>
      </c>
      <c r="B975" s="1" t="s">
        <v>1013</v>
      </c>
      <c r="C975" s="1" t="s">
        <v>1007</v>
      </c>
      <c r="D975" s="1" t="s">
        <v>1036</v>
      </c>
      <c r="E975" s="3" t="s">
        <v>446</v>
      </c>
      <c r="F975" s="3" t="s">
        <v>7</v>
      </c>
      <c r="G975" s="13" t="s">
        <v>17</v>
      </c>
      <c r="H975" s="9" t="s">
        <v>5</v>
      </c>
      <c r="I975" s="1" t="str">
        <f>+IF(ISNA(VLOOKUP(E975,'2015outdoor'!E:F,2,FALSE)),"",VLOOKUP(E975,'2015outdoor'!E:F,2,FALSE))</f>
        <v/>
      </c>
    </row>
    <row r="976" spans="1:9" ht="15.75" thickBot="1" x14ac:dyDescent="0.3">
      <c r="A976" s="1" t="s">
        <v>573</v>
      </c>
      <c r="B976" s="1" t="s">
        <v>1013</v>
      </c>
      <c r="C976" s="1" t="s">
        <v>1007</v>
      </c>
      <c r="D976" s="1" t="s">
        <v>1042</v>
      </c>
      <c r="E976" s="3" t="s">
        <v>446</v>
      </c>
      <c r="F976" s="3" t="s">
        <v>7</v>
      </c>
      <c r="G976" s="15" t="s">
        <v>17</v>
      </c>
      <c r="H976" s="9" t="s">
        <v>5</v>
      </c>
      <c r="I976" s="1" t="str">
        <f>+IF(ISNA(VLOOKUP(E976,'2015outdoor'!E:F,2,FALSE)),"",VLOOKUP(E976,'2015outdoor'!E:F,2,FALSE))</f>
        <v/>
      </c>
    </row>
    <row r="977" spans="1:9" ht="15.75" thickBot="1" x14ac:dyDescent="0.3">
      <c r="A977" s="1" t="s">
        <v>587</v>
      </c>
      <c r="B977" s="1" t="s">
        <v>1013</v>
      </c>
      <c r="C977" s="1" t="s">
        <v>1007</v>
      </c>
      <c r="D977" s="1" t="s">
        <v>1043</v>
      </c>
      <c r="E977" s="3" t="s">
        <v>446</v>
      </c>
      <c r="F977" s="3" t="s">
        <v>7</v>
      </c>
      <c r="G977" s="15" t="s">
        <v>17</v>
      </c>
      <c r="H977" s="9" t="s">
        <v>5</v>
      </c>
      <c r="I977" s="1" t="str">
        <f>+IF(ISNA(VLOOKUP(E977,'2015outdoor'!E:F,2,FALSE)),"",VLOOKUP(E977,'2015outdoor'!E:F,2,FALSE))</f>
        <v/>
      </c>
    </row>
    <row r="978" spans="1:9" ht="15.75" thickBot="1" x14ac:dyDescent="0.3">
      <c r="A978" s="1" t="s">
        <v>72</v>
      </c>
      <c r="B978" s="1" t="s">
        <v>1013</v>
      </c>
      <c r="C978" s="1" t="s">
        <v>1007</v>
      </c>
      <c r="D978" s="1" t="s">
        <v>1021</v>
      </c>
      <c r="E978" s="3" t="s">
        <v>75</v>
      </c>
      <c r="F978" s="3" t="s">
        <v>7</v>
      </c>
      <c r="G978" s="12">
        <v>18.100000000000001</v>
      </c>
      <c r="H978" s="9" t="s">
        <v>5</v>
      </c>
      <c r="I978" s="1" t="str">
        <f>+IF(ISNA(VLOOKUP(E978,'2015outdoor'!E:F,2,FALSE)),"",VLOOKUP(E978,'2015outdoor'!E:F,2,FALSE))</f>
        <v>Kihei HI</v>
      </c>
    </row>
    <row r="979" spans="1:9" ht="15.75" thickBot="1" x14ac:dyDescent="0.3">
      <c r="A979" s="1" t="s">
        <v>143</v>
      </c>
      <c r="B979" s="1" t="s">
        <v>1013</v>
      </c>
      <c r="C979" s="1" t="s">
        <v>1007</v>
      </c>
      <c r="D979" s="1" t="s">
        <v>1022</v>
      </c>
      <c r="E979" s="3" t="s">
        <v>75</v>
      </c>
      <c r="F979" s="3" t="s">
        <v>7</v>
      </c>
      <c r="G979" s="12">
        <v>40.200000000000003</v>
      </c>
      <c r="H979" s="9" t="s">
        <v>5</v>
      </c>
      <c r="I979" s="1" t="str">
        <f>+IF(ISNA(VLOOKUP(E979,'2015outdoor'!E:F,2,FALSE)),"",VLOOKUP(E979,'2015outdoor'!E:F,2,FALSE))</f>
        <v>Kihei HI</v>
      </c>
    </row>
    <row r="980" spans="1:9" ht="15.75" thickBot="1" x14ac:dyDescent="0.3">
      <c r="A980" s="1" t="s">
        <v>348</v>
      </c>
      <c r="B980" s="1" t="s">
        <v>1013</v>
      </c>
      <c r="C980" s="1" t="s">
        <v>1007</v>
      </c>
      <c r="D980" s="1" t="s">
        <v>1028</v>
      </c>
      <c r="E980" s="3" t="s">
        <v>75</v>
      </c>
      <c r="F980" s="3" t="s">
        <v>7</v>
      </c>
      <c r="G980" s="12" t="s">
        <v>17</v>
      </c>
      <c r="H980" s="9" t="s">
        <v>5</v>
      </c>
      <c r="I980" s="1" t="str">
        <f>+IF(ISNA(VLOOKUP(E980,'2015outdoor'!E:F,2,FALSE)),"",VLOOKUP(E980,'2015outdoor'!E:F,2,FALSE))</f>
        <v>Kihei HI</v>
      </c>
    </row>
    <row r="981" spans="1:9" ht="15.75" thickBot="1" x14ac:dyDescent="0.3">
      <c r="A981" s="1" t="s">
        <v>384</v>
      </c>
      <c r="B981" s="1" t="s">
        <v>1013</v>
      </c>
      <c r="C981" s="1" t="s">
        <v>1007</v>
      </c>
      <c r="D981" s="1" t="s">
        <v>1032</v>
      </c>
      <c r="E981" s="3" t="s">
        <v>75</v>
      </c>
      <c r="F981" s="3" t="s">
        <v>7</v>
      </c>
      <c r="G981" s="12" t="s">
        <v>17</v>
      </c>
      <c r="H981" s="9" t="s">
        <v>5</v>
      </c>
      <c r="I981" s="1" t="str">
        <f>+IF(ISNA(VLOOKUP(E981,'2015outdoor'!E:F,2,FALSE)),"",VLOOKUP(E981,'2015outdoor'!E:F,2,FALSE))</f>
        <v>Kihei HI</v>
      </c>
    </row>
    <row r="982" spans="1:9" ht="15.75" thickBot="1" x14ac:dyDescent="0.3">
      <c r="A982" s="1" t="s">
        <v>401</v>
      </c>
      <c r="B982" s="1" t="s">
        <v>1013</v>
      </c>
      <c r="C982" s="1" t="s">
        <v>1007</v>
      </c>
      <c r="D982" s="1" t="s">
        <v>1034</v>
      </c>
      <c r="E982" s="3" t="s">
        <v>75</v>
      </c>
      <c r="F982" s="3" t="s">
        <v>7</v>
      </c>
      <c r="G982" s="13" t="s">
        <v>17</v>
      </c>
      <c r="H982" s="9" t="s">
        <v>5</v>
      </c>
      <c r="I982" s="1" t="str">
        <f>+IF(ISNA(VLOOKUP(E982,'2015outdoor'!E:F,2,FALSE)),"",VLOOKUP(E982,'2015outdoor'!E:F,2,FALSE))</f>
        <v>Kihei HI</v>
      </c>
    </row>
    <row r="983" spans="1:9" ht="15.75" thickBot="1" x14ac:dyDescent="0.3">
      <c r="A983" s="1" t="s">
        <v>486</v>
      </c>
      <c r="B983" s="1" t="s">
        <v>1013</v>
      </c>
      <c r="C983" s="1" t="s">
        <v>1007</v>
      </c>
      <c r="D983" s="1" t="s">
        <v>1037</v>
      </c>
      <c r="E983" s="3" t="s">
        <v>75</v>
      </c>
      <c r="F983" s="3" t="s">
        <v>7</v>
      </c>
      <c r="G983" s="12" t="s">
        <v>17</v>
      </c>
      <c r="H983" s="9" t="s">
        <v>5</v>
      </c>
      <c r="I983" s="1" t="str">
        <f>+IF(ISNA(VLOOKUP(E983,'2015outdoor'!E:F,2,FALSE)),"",VLOOKUP(E983,'2015outdoor'!E:F,2,FALSE))</f>
        <v>Kihei HI</v>
      </c>
    </row>
    <row r="984" spans="1:9" ht="15.75" thickBot="1" x14ac:dyDescent="0.3">
      <c r="A984" s="1" t="s">
        <v>500</v>
      </c>
      <c r="B984" s="1" t="s">
        <v>1013</v>
      </c>
      <c r="C984" s="1" t="s">
        <v>1007</v>
      </c>
      <c r="D984" s="1" t="s">
        <v>1038</v>
      </c>
      <c r="E984" s="3" t="s">
        <v>75</v>
      </c>
      <c r="F984" s="3" t="s">
        <v>7</v>
      </c>
      <c r="G984" s="8" t="s">
        <v>17</v>
      </c>
      <c r="H984" s="9" t="s">
        <v>5</v>
      </c>
      <c r="I984" s="1" t="str">
        <f>+IF(ISNA(VLOOKUP(E984,'2015outdoor'!E:F,2,FALSE)),"",VLOOKUP(E984,'2015outdoor'!E:F,2,FALSE))</f>
        <v>Kihei HI</v>
      </c>
    </row>
    <row r="985" spans="1:9" ht="15.75" thickBot="1" x14ac:dyDescent="0.3">
      <c r="A985" s="1" t="s">
        <v>649</v>
      </c>
      <c r="B985" s="1" t="s">
        <v>1013</v>
      </c>
      <c r="C985" s="1" t="s">
        <v>1007</v>
      </c>
      <c r="D985" s="1" t="s">
        <v>1044</v>
      </c>
      <c r="E985" s="3" t="s">
        <v>75</v>
      </c>
      <c r="F985" s="3" t="s">
        <v>7</v>
      </c>
      <c r="G985" s="8" t="s">
        <v>651</v>
      </c>
      <c r="H985" s="9" t="s">
        <v>5</v>
      </c>
      <c r="I985" s="1" t="str">
        <f>+IF(ISNA(VLOOKUP(E985,'2015outdoor'!E:F,2,FALSE)),"",VLOOKUP(E985,'2015outdoor'!E:F,2,FALSE))</f>
        <v>Kihei HI</v>
      </c>
    </row>
    <row r="986" spans="1:9" ht="15.75" thickBot="1" x14ac:dyDescent="0.3">
      <c r="A986" s="1" t="s">
        <v>690</v>
      </c>
      <c r="B986" s="1" t="s">
        <v>1013</v>
      </c>
      <c r="C986" s="1" t="s">
        <v>1007</v>
      </c>
      <c r="D986" s="1" t="s">
        <v>1045</v>
      </c>
      <c r="E986" s="3" t="s">
        <v>75</v>
      </c>
      <c r="F986" s="3" t="s">
        <v>7</v>
      </c>
      <c r="G986" s="8" t="s">
        <v>641</v>
      </c>
      <c r="H986" s="9" t="s">
        <v>5</v>
      </c>
      <c r="I986" s="1" t="str">
        <f>+IF(ISNA(VLOOKUP(E986,'2015outdoor'!E:F,2,FALSE)),"",VLOOKUP(E986,'2015outdoor'!E:F,2,FALSE))</f>
        <v>Kihei HI</v>
      </c>
    </row>
    <row r="987" spans="1:9" ht="15.75" thickBot="1" x14ac:dyDescent="0.3">
      <c r="A987" s="1" t="s">
        <v>776</v>
      </c>
      <c r="B987" s="1" t="s">
        <v>1013</v>
      </c>
      <c r="C987" s="1" t="s">
        <v>1007</v>
      </c>
      <c r="D987" s="1" t="s">
        <v>1047</v>
      </c>
      <c r="E987" s="3" t="s">
        <v>75</v>
      </c>
      <c r="F987" s="3" t="s">
        <v>7</v>
      </c>
      <c r="G987" s="8" t="s">
        <v>777</v>
      </c>
      <c r="H987" s="9" t="s">
        <v>5</v>
      </c>
      <c r="I987" s="1" t="str">
        <f>+IF(ISNA(VLOOKUP(E987,'2015outdoor'!E:F,2,FALSE)),"",VLOOKUP(E987,'2015outdoor'!E:F,2,FALSE))</f>
        <v>Kihei HI</v>
      </c>
    </row>
    <row r="988" spans="1:9" ht="15.75" thickBot="1" x14ac:dyDescent="0.3">
      <c r="A988" s="1" t="s">
        <v>959</v>
      </c>
      <c r="B988" s="1" t="s">
        <v>1013</v>
      </c>
      <c r="C988" s="1" t="s">
        <v>1007</v>
      </c>
      <c r="D988" s="1" t="s">
        <v>1052</v>
      </c>
      <c r="E988" s="3" t="s">
        <v>75</v>
      </c>
      <c r="F988" s="3" t="s">
        <v>7</v>
      </c>
      <c r="G988" s="8" t="s">
        <v>960</v>
      </c>
      <c r="H988" s="9" t="s">
        <v>5</v>
      </c>
      <c r="I988" s="1" t="str">
        <f>+IF(ISNA(VLOOKUP(E988,'2015outdoor'!E:F,2,FALSE)),"",VLOOKUP(E988,'2015outdoor'!E:F,2,FALSE))</f>
        <v>Kihei HI</v>
      </c>
    </row>
    <row r="989" spans="1:9" ht="15.75" thickBot="1" x14ac:dyDescent="0.3">
      <c r="A989" s="1" t="s">
        <v>983</v>
      </c>
      <c r="B989" s="1" t="s">
        <v>1013</v>
      </c>
      <c r="C989" s="1" t="s">
        <v>1007</v>
      </c>
      <c r="D989" s="1" t="s">
        <v>1054</v>
      </c>
      <c r="E989" s="3" t="s">
        <v>75</v>
      </c>
      <c r="F989" s="3" t="s">
        <v>7</v>
      </c>
      <c r="G989" s="8" t="s">
        <v>602</v>
      </c>
      <c r="H989" s="9" t="s">
        <v>5</v>
      </c>
      <c r="I989" s="1" t="str">
        <f>+IF(ISNA(VLOOKUP(E989,'2015outdoor'!E:F,2,FALSE)),"",VLOOKUP(E989,'2015outdoor'!E:F,2,FALSE))</f>
        <v>Kihei HI</v>
      </c>
    </row>
    <row r="990" spans="1:9" ht="15.75" thickBot="1" x14ac:dyDescent="0.3">
      <c r="A990" s="1" t="s">
        <v>282</v>
      </c>
      <c r="B990" s="1" t="s">
        <v>1013</v>
      </c>
      <c r="C990" s="1" t="s">
        <v>1007</v>
      </c>
      <c r="D990" s="1" t="s">
        <v>1025</v>
      </c>
      <c r="E990" s="3" t="s">
        <v>283</v>
      </c>
      <c r="F990" s="3" t="s">
        <v>7</v>
      </c>
      <c r="G990" s="13">
        <v>4.8611111111111112E-3</v>
      </c>
      <c r="H990" s="9" t="s">
        <v>5</v>
      </c>
      <c r="I990" s="1" t="str">
        <f>+IF(ISNA(VLOOKUP(E990,'2015outdoor'!E:F,2,FALSE)),"",VLOOKUP(E990,'2015outdoor'!E:F,2,FALSE))</f>
        <v/>
      </c>
    </row>
    <row r="991" spans="1:9" ht="15.75" thickBot="1" x14ac:dyDescent="0.3">
      <c r="A991" s="1" t="s">
        <v>401</v>
      </c>
      <c r="B991" s="1" t="s">
        <v>1013</v>
      </c>
      <c r="C991" s="1" t="s">
        <v>1007</v>
      </c>
      <c r="D991" s="1" t="s">
        <v>1034</v>
      </c>
      <c r="E991" s="3" t="s">
        <v>283</v>
      </c>
      <c r="F991" s="3" t="s">
        <v>7</v>
      </c>
      <c r="G991" s="13">
        <v>1.0416666666666666E-2</v>
      </c>
      <c r="H991" s="9" t="s">
        <v>5</v>
      </c>
      <c r="I991" s="1" t="str">
        <f>+IF(ISNA(VLOOKUP(E991,'2015outdoor'!E:F,2,FALSE)),"",VLOOKUP(E991,'2015outdoor'!E:F,2,FALSE))</f>
        <v/>
      </c>
    </row>
    <row r="992" spans="1:9" ht="15.75" thickBot="1" x14ac:dyDescent="0.3">
      <c r="A992" s="1" t="s">
        <v>439</v>
      </c>
      <c r="B992" s="1" t="s">
        <v>1013</v>
      </c>
      <c r="C992" s="1" t="s">
        <v>1007</v>
      </c>
      <c r="D992" s="1" t="s">
        <v>1036</v>
      </c>
      <c r="E992" s="3" t="s">
        <v>444</v>
      </c>
      <c r="F992" s="3" t="s">
        <v>7</v>
      </c>
      <c r="G992" s="13"/>
      <c r="H992" s="9" t="s">
        <v>5</v>
      </c>
      <c r="I992" s="1" t="str">
        <f>+IF(ISNA(VLOOKUP(E992,'2015outdoor'!E:F,2,FALSE)),"",VLOOKUP(E992,'2015outdoor'!E:F,2,FALSE))</f>
        <v/>
      </c>
    </row>
    <row r="993" spans="1:9" ht="15.75" thickBot="1" x14ac:dyDescent="0.3">
      <c r="A993" s="1" t="s">
        <v>573</v>
      </c>
      <c r="B993" s="1" t="s">
        <v>1013</v>
      </c>
      <c r="C993" s="1" t="s">
        <v>1007</v>
      </c>
      <c r="D993" s="1" t="s">
        <v>1042</v>
      </c>
      <c r="E993" s="3" t="s">
        <v>444</v>
      </c>
      <c r="F993" s="3" t="s">
        <v>7</v>
      </c>
      <c r="G993" s="15"/>
      <c r="H993" s="9" t="s">
        <v>5</v>
      </c>
      <c r="I993" s="1" t="str">
        <f>+IF(ISNA(VLOOKUP(E993,'2015outdoor'!E:F,2,FALSE)),"",VLOOKUP(E993,'2015outdoor'!E:F,2,FALSE))</f>
        <v/>
      </c>
    </row>
    <row r="994" spans="1:9" ht="15.75" thickBot="1" x14ac:dyDescent="0.3">
      <c r="A994" s="1" t="s">
        <v>587</v>
      </c>
      <c r="B994" s="1" t="s">
        <v>1013</v>
      </c>
      <c r="C994" s="1" t="s">
        <v>1007</v>
      </c>
      <c r="D994" s="1" t="s">
        <v>1043</v>
      </c>
      <c r="E994" s="3" t="s">
        <v>444</v>
      </c>
      <c r="F994" s="3" t="s">
        <v>7</v>
      </c>
      <c r="G994" s="15"/>
      <c r="H994" s="9" t="s">
        <v>5</v>
      </c>
      <c r="I994" s="1" t="str">
        <f>+IF(ISNA(VLOOKUP(E994,'2015outdoor'!E:F,2,FALSE)),"",VLOOKUP(E994,'2015outdoor'!E:F,2,FALSE))</f>
        <v/>
      </c>
    </row>
    <row r="995" spans="1:9" ht="15.75" thickBot="1" x14ac:dyDescent="0.3">
      <c r="A995" s="1" t="s">
        <v>188</v>
      </c>
      <c r="B995" s="1" t="s">
        <v>1013</v>
      </c>
      <c r="C995" s="1" t="s">
        <v>1007</v>
      </c>
      <c r="D995" s="1" t="s">
        <v>1023</v>
      </c>
      <c r="E995" s="3" t="s">
        <v>189</v>
      </c>
      <c r="F995" s="3" t="s">
        <v>7</v>
      </c>
      <c r="G995" s="13">
        <v>9.0972222222222225E-4</v>
      </c>
      <c r="H995" s="9" t="s">
        <v>5</v>
      </c>
      <c r="I995" s="1" t="str">
        <f>+IF(ISNA(VLOOKUP(E995,'2015outdoor'!E:F,2,FALSE)),"",VLOOKUP(E995,'2015outdoor'!E:F,2,FALSE))</f>
        <v/>
      </c>
    </row>
    <row r="996" spans="1:9" ht="15.75" thickBot="1" x14ac:dyDescent="0.3">
      <c r="A996" s="1" t="s">
        <v>500</v>
      </c>
      <c r="B996" s="1" t="s">
        <v>1013</v>
      </c>
      <c r="C996" s="1" t="s">
        <v>1007</v>
      </c>
      <c r="D996" s="1" t="s">
        <v>1038</v>
      </c>
      <c r="E996" s="3" t="s">
        <v>189</v>
      </c>
      <c r="F996" s="3" t="s">
        <v>7</v>
      </c>
      <c r="G996" s="8"/>
      <c r="H996" s="9" t="s">
        <v>5</v>
      </c>
      <c r="I996" s="1" t="str">
        <f>+IF(ISNA(VLOOKUP(E996,'2015outdoor'!E:F,2,FALSE)),"",VLOOKUP(E996,'2015outdoor'!E:F,2,FALSE))</f>
        <v/>
      </c>
    </row>
    <row r="997" spans="1:9" ht="15.75" thickBot="1" x14ac:dyDescent="0.3">
      <c r="A997" s="1" t="s">
        <v>439</v>
      </c>
      <c r="B997" s="1" t="s">
        <v>1013</v>
      </c>
      <c r="C997" s="1" t="s">
        <v>1007</v>
      </c>
      <c r="D997" s="1" t="s">
        <v>1036</v>
      </c>
      <c r="E997" s="3" t="s">
        <v>442</v>
      </c>
      <c r="F997" s="3" t="s">
        <v>7</v>
      </c>
      <c r="G997" s="13">
        <v>2.199247685185185E-2</v>
      </c>
      <c r="H997" s="9" t="s">
        <v>5</v>
      </c>
      <c r="I997" s="1" t="str">
        <f>+IF(ISNA(VLOOKUP(E997,'2015outdoor'!E:F,2,FALSE)),"",VLOOKUP(E997,'2015outdoor'!E:F,2,FALSE))</f>
        <v/>
      </c>
    </row>
    <row r="998" spans="1:9" ht="15.75" thickBot="1" x14ac:dyDescent="0.3">
      <c r="A998" s="1" t="s">
        <v>450</v>
      </c>
      <c r="B998" s="1" t="s">
        <v>1014</v>
      </c>
      <c r="C998" s="1" t="s">
        <v>1007</v>
      </c>
      <c r="D998" s="1" t="s">
        <v>1036</v>
      </c>
      <c r="E998" s="3" t="s">
        <v>455</v>
      </c>
      <c r="F998" s="3" t="s">
        <v>7</v>
      </c>
      <c r="G998" s="13">
        <v>2.7557870370370368E-2</v>
      </c>
      <c r="H998" s="9" t="s">
        <v>5</v>
      </c>
      <c r="I998" s="1" t="str">
        <f>+IF(ISNA(VLOOKUP(E998,'2015outdoor'!E:F,2,FALSE)),"",VLOOKUP(E998,'2015outdoor'!E:F,2,FALSE))</f>
        <v/>
      </c>
    </row>
    <row r="999" spans="1:9" ht="15.75" thickBot="1" x14ac:dyDescent="0.3">
      <c r="A999" s="1" t="s">
        <v>575</v>
      </c>
      <c r="B999" s="1" t="s">
        <v>1014</v>
      </c>
      <c r="C999" s="1" t="s">
        <v>1007</v>
      </c>
      <c r="D999" s="1" t="s">
        <v>1042</v>
      </c>
      <c r="E999" s="3" t="s">
        <v>455</v>
      </c>
      <c r="F999" s="3" t="s">
        <v>7</v>
      </c>
      <c r="G999" s="15"/>
      <c r="H999" s="9" t="s">
        <v>5</v>
      </c>
      <c r="I999" s="1" t="str">
        <f>+IF(ISNA(VLOOKUP(E999,'2015outdoor'!E:F,2,FALSE)),"",VLOOKUP(E999,'2015outdoor'!E:F,2,FALSE))</f>
        <v/>
      </c>
    </row>
    <row r="1000" spans="1:9" ht="15.75" thickBot="1" x14ac:dyDescent="0.3">
      <c r="A1000" s="1" t="s">
        <v>450</v>
      </c>
      <c r="B1000" s="1" t="s">
        <v>1014</v>
      </c>
      <c r="C1000" s="1" t="s">
        <v>1007</v>
      </c>
      <c r="D1000" s="1" t="s">
        <v>1036</v>
      </c>
      <c r="E1000" s="3" t="s">
        <v>452</v>
      </c>
      <c r="F1000" s="3" t="s">
        <v>7</v>
      </c>
      <c r="G1000" s="13"/>
      <c r="H1000" s="9" t="s">
        <v>5</v>
      </c>
      <c r="I1000" s="1" t="str">
        <f>+IF(ISNA(VLOOKUP(E1000,'2015outdoor'!E:F,2,FALSE)),"",VLOOKUP(E1000,'2015outdoor'!E:F,2,FALSE))</f>
        <v/>
      </c>
    </row>
    <row r="1001" spans="1:9" ht="15.75" thickBot="1" x14ac:dyDescent="0.3">
      <c r="A1001" s="1" t="s">
        <v>575</v>
      </c>
      <c r="B1001" s="1" t="s">
        <v>1014</v>
      </c>
      <c r="C1001" s="1" t="s">
        <v>1007</v>
      </c>
      <c r="D1001" s="1" t="s">
        <v>1042</v>
      </c>
      <c r="E1001" s="3" t="s">
        <v>452</v>
      </c>
      <c r="F1001" s="3" t="s">
        <v>7</v>
      </c>
      <c r="G1001" s="15"/>
      <c r="H1001" s="9" t="s">
        <v>5</v>
      </c>
      <c r="I1001" s="1" t="str">
        <f>+IF(ISNA(VLOOKUP(E1001,'2015outdoor'!E:F,2,FALSE)),"",VLOOKUP(E1001,'2015outdoor'!E:F,2,FALSE))</f>
        <v/>
      </c>
    </row>
    <row r="1002" spans="1:9" ht="15.75" thickBot="1" x14ac:dyDescent="0.3">
      <c r="A1002" s="1" t="s">
        <v>809</v>
      </c>
      <c r="B1002" s="1" t="s">
        <v>1014</v>
      </c>
      <c r="C1002" s="1" t="s">
        <v>1007</v>
      </c>
      <c r="D1002" s="1" t="s">
        <v>1048</v>
      </c>
      <c r="E1002" s="3" t="s">
        <v>810</v>
      </c>
      <c r="F1002" s="3" t="s">
        <v>7</v>
      </c>
      <c r="G1002" s="8" t="s">
        <v>784</v>
      </c>
      <c r="H1002" s="9" t="s">
        <v>5</v>
      </c>
      <c r="I1002" s="1" t="str">
        <f>+IF(ISNA(VLOOKUP(E1002,'2015outdoor'!E:F,2,FALSE)),"",VLOOKUP(E1002,'2015outdoor'!E:F,2,FALSE))</f>
        <v/>
      </c>
    </row>
    <row r="1003" spans="1:9" ht="15.75" thickBot="1" x14ac:dyDescent="0.3">
      <c r="A1003" s="1" t="s">
        <v>889</v>
      </c>
      <c r="B1003" s="1" t="s">
        <v>1014</v>
      </c>
      <c r="C1003" s="1" t="s">
        <v>1007</v>
      </c>
      <c r="D1003" s="1" t="s">
        <v>1050</v>
      </c>
      <c r="E1003" s="3" t="s">
        <v>810</v>
      </c>
      <c r="F1003" s="3" t="s">
        <v>7</v>
      </c>
      <c r="G1003" s="8" t="s">
        <v>890</v>
      </c>
      <c r="H1003" s="9" t="s">
        <v>5</v>
      </c>
      <c r="I1003" s="1" t="str">
        <f>+IF(ISNA(VLOOKUP(E1003,'2015outdoor'!E:F,2,FALSE)),"",VLOOKUP(E1003,'2015outdoor'!E:F,2,FALSE))</f>
        <v/>
      </c>
    </row>
    <row r="1004" spans="1:9" ht="15.75" thickBot="1" x14ac:dyDescent="0.3">
      <c r="A1004" s="1" t="s">
        <v>962</v>
      </c>
      <c r="B1004" s="1" t="s">
        <v>1014</v>
      </c>
      <c r="C1004" s="1" t="s">
        <v>1007</v>
      </c>
      <c r="D1004" s="1" t="s">
        <v>1052</v>
      </c>
      <c r="E1004" s="3" t="s">
        <v>810</v>
      </c>
      <c r="F1004" s="3" t="s">
        <v>7</v>
      </c>
      <c r="G1004" s="8" t="s">
        <v>963</v>
      </c>
      <c r="H1004" s="9" t="s">
        <v>5</v>
      </c>
      <c r="I1004" s="1" t="str">
        <f>+IF(ISNA(VLOOKUP(E1004,'2015outdoor'!E:F,2,FALSE)),"",VLOOKUP(E1004,'2015outdoor'!E:F,2,FALSE))</f>
        <v/>
      </c>
    </row>
    <row r="1005" spans="1:9" ht="15.75" thickBot="1" x14ac:dyDescent="0.3">
      <c r="A1005" s="1" t="s">
        <v>692</v>
      </c>
      <c r="B1005" s="1" t="s">
        <v>1014</v>
      </c>
      <c r="C1005" s="1" t="s">
        <v>1007</v>
      </c>
      <c r="D1005" s="1" t="s">
        <v>1045</v>
      </c>
      <c r="E1005" s="3" t="s">
        <v>693</v>
      </c>
      <c r="F1005" s="3" t="s">
        <v>7</v>
      </c>
      <c r="G1005" s="8"/>
      <c r="H1005" s="9" t="s">
        <v>5</v>
      </c>
      <c r="I1005" s="1" t="str">
        <f>+IF(ISNA(VLOOKUP(E1005,'2015outdoor'!E:F,2,FALSE)),"",VLOOKUP(E1005,'2015outdoor'!E:F,2,FALSE))</f>
        <v/>
      </c>
    </row>
    <row r="1006" spans="1:9" ht="15.75" thickBot="1" x14ac:dyDescent="0.3">
      <c r="A1006" s="1" t="s">
        <v>450</v>
      </c>
      <c r="B1006" s="1" t="s">
        <v>1014</v>
      </c>
      <c r="C1006" s="1" t="s">
        <v>1007</v>
      </c>
      <c r="D1006" s="1" t="s">
        <v>1036</v>
      </c>
      <c r="E1006" s="3" t="s">
        <v>451</v>
      </c>
      <c r="F1006" s="3" t="s">
        <v>7</v>
      </c>
      <c r="G1006" s="13"/>
      <c r="H1006" s="9" t="s">
        <v>5</v>
      </c>
      <c r="I1006" s="1" t="str">
        <f>+IF(ISNA(VLOOKUP(E1006,'2015outdoor'!E:F,2,FALSE)),"",VLOOKUP(E1006,'2015outdoor'!E:F,2,FALSE))</f>
        <v/>
      </c>
    </row>
    <row r="1007" spans="1:9" ht="15.75" thickBot="1" x14ac:dyDescent="0.3">
      <c r="A1007" s="1" t="s">
        <v>575</v>
      </c>
      <c r="B1007" s="1" t="s">
        <v>1014</v>
      </c>
      <c r="C1007" s="1" t="s">
        <v>1007</v>
      </c>
      <c r="D1007" s="1" t="s">
        <v>1042</v>
      </c>
      <c r="E1007" s="3" t="s">
        <v>451</v>
      </c>
      <c r="F1007" s="3" t="s">
        <v>7</v>
      </c>
      <c r="G1007" s="15"/>
      <c r="H1007" s="9" t="s">
        <v>5</v>
      </c>
      <c r="I1007" s="1" t="str">
        <f>+IF(ISNA(VLOOKUP(E1007,'2015outdoor'!E:F,2,FALSE)),"",VLOOKUP(E1007,'2015outdoor'!E:F,2,FALSE))</f>
        <v/>
      </c>
    </row>
    <row r="1008" spans="1:9" ht="15.75" thickBot="1" x14ac:dyDescent="0.3">
      <c r="A1008" s="1" t="s">
        <v>809</v>
      </c>
      <c r="B1008" s="1" t="s">
        <v>1014</v>
      </c>
      <c r="C1008" s="1" t="s">
        <v>1007</v>
      </c>
      <c r="D1008" s="1" t="s">
        <v>1048</v>
      </c>
      <c r="E1008" s="3" t="s">
        <v>811</v>
      </c>
      <c r="F1008" s="3" t="s">
        <v>7</v>
      </c>
      <c r="G1008" s="8" t="s">
        <v>724</v>
      </c>
      <c r="H1008" s="9" t="s">
        <v>5</v>
      </c>
      <c r="I1008" s="1" t="str">
        <f>+IF(ISNA(VLOOKUP(E1008,'2015outdoor'!E:F,2,FALSE)),"",VLOOKUP(E1008,'2015outdoor'!E:F,2,FALSE))</f>
        <v/>
      </c>
    </row>
    <row r="1009" spans="1:9" ht="15.75" thickBot="1" x14ac:dyDescent="0.3">
      <c r="A1009" s="1" t="s">
        <v>889</v>
      </c>
      <c r="B1009" s="1" t="s">
        <v>1014</v>
      </c>
      <c r="C1009" s="1" t="s">
        <v>1007</v>
      </c>
      <c r="D1009" s="1" t="s">
        <v>1050</v>
      </c>
      <c r="E1009" s="3" t="s">
        <v>811</v>
      </c>
      <c r="F1009" s="3" t="s">
        <v>7</v>
      </c>
      <c r="G1009" s="8" t="s">
        <v>891</v>
      </c>
      <c r="H1009" s="9" t="s">
        <v>5</v>
      </c>
      <c r="I1009" s="1" t="str">
        <f>+IF(ISNA(VLOOKUP(E1009,'2015outdoor'!E:F,2,FALSE)),"",VLOOKUP(E1009,'2015outdoor'!E:F,2,FALSE))</f>
        <v/>
      </c>
    </row>
    <row r="1010" spans="1:9" ht="15.75" thickBot="1" x14ac:dyDescent="0.3">
      <c r="A1010" s="1" t="s">
        <v>962</v>
      </c>
      <c r="B1010" s="1" t="s">
        <v>1014</v>
      </c>
      <c r="C1010" s="1" t="s">
        <v>1007</v>
      </c>
      <c r="D1010" s="1" t="s">
        <v>1052</v>
      </c>
      <c r="E1010" s="3" t="s">
        <v>811</v>
      </c>
      <c r="F1010" s="3" t="s">
        <v>7</v>
      </c>
      <c r="G1010" s="8" t="s">
        <v>759</v>
      </c>
      <c r="H1010" s="9" t="s">
        <v>5</v>
      </c>
      <c r="I1010" s="1" t="str">
        <f>+IF(ISNA(VLOOKUP(E1010,'2015outdoor'!E:F,2,FALSE)),"",VLOOKUP(E1010,'2015outdoor'!E:F,2,FALSE))</f>
        <v/>
      </c>
    </row>
    <row r="1011" spans="1:9" ht="15.75" thickBot="1" x14ac:dyDescent="0.3">
      <c r="A1011" s="1" t="s">
        <v>450</v>
      </c>
      <c r="B1011" s="1" t="s">
        <v>1014</v>
      </c>
      <c r="C1011" s="1" t="s">
        <v>1007</v>
      </c>
      <c r="D1011" s="1" t="s">
        <v>1036</v>
      </c>
      <c r="E1011" s="3" t="s">
        <v>454</v>
      </c>
      <c r="F1011" s="3" t="s">
        <v>7</v>
      </c>
      <c r="G1011" s="13"/>
      <c r="H1011" s="9" t="s">
        <v>5</v>
      </c>
      <c r="I1011" s="1" t="str">
        <f>+IF(ISNA(VLOOKUP(E1011,'2015outdoor'!E:F,2,FALSE)),"",VLOOKUP(E1011,'2015outdoor'!E:F,2,FALSE))</f>
        <v/>
      </c>
    </row>
    <row r="1012" spans="1:9" ht="15.75" thickBot="1" x14ac:dyDescent="0.3">
      <c r="A1012" s="1" t="s">
        <v>575</v>
      </c>
      <c r="B1012" s="1" t="s">
        <v>1014</v>
      </c>
      <c r="C1012" s="1" t="s">
        <v>1007</v>
      </c>
      <c r="D1012" s="1" t="s">
        <v>1042</v>
      </c>
      <c r="E1012" s="3" t="s">
        <v>454</v>
      </c>
      <c r="F1012" s="3" t="s">
        <v>7</v>
      </c>
      <c r="G1012" s="15"/>
      <c r="H1012" s="9" t="s">
        <v>5</v>
      </c>
      <c r="I1012" s="1" t="str">
        <f>+IF(ISNA(VLOOKUP(E1012,'2015outdoor'!E:F,2,FALSE)),"",VLOOKUP(E1012,'2015outdoor'!E:F,2,FALSE))</f>
        <v/>
      </c>
    </row>
    <row r="1013" spans="1:9" ht="15.75" thickBot="1" x14ac:dyDescent="0.3">
      <c r="A1013" s="1" t="s">
        <v>84</v>
      </c>
      <c r="B1013" s="1" t="s">
        <v>1014</v>
      </c>
      <c r="C1013" s="1" t="s">
        <v>1007</v>
      </c>
      <c r="D1013" s="1" t="s">
        <v>1021</v>
      </c>
      <c r="E1013" s="3" t="s">
        <v>85</v>
      </c>
      <c r="F1013" s="3" t="s">
        <v>7</v>
      </c>
      <c r="G1013" s="12"/>
      <c r="H1013" s="9" t="s">
        <v>5</v>
      </c>
      <c r="I1013" s="1" t="str">
        <f>+IF(ISNA(VLOOKUP(E1013,'2015outdoor'!E:F,2,FALSE)),"",VLOOKUP(E1013,'2015outdoor'!E:F,2,FALSE))</f>
        <v/>
      </c>
    </row>
    <row r="1014" spans="1:9" ht="15.75" thickBot="1" x14ac:dyDescent="0.3">
      <c r="A1014" s="1" t="s">
        <v>450</v>
      </c>
      <c r="B1014" s="1" t="s">
        <v>1014</v>
      </c>
      <c r="C1014" s="1" t="s">
        <v>1007</v>
      </c>
      <c r="D1014" s="1" t="s">
        <v>1036</v>
      </c>
      <c r="E1014" s="3" t="s">
        <v>453</v>
      </c>
      <c r="F1014" s="3" t="s">
        <v>7</v>
      </c>
      <c r="G1014" s="13">
        <v>2.5879629629629627E-2</v>
      </c>
      <c r="H1014" s="9" t="s">
        <v>5</v>
      </c>
      <c r="I1014" s="1" t="str">
        <f>+IF(ISNA(VLOOKUP(E1014,'2015outdoor'!E:F,2,FALSE)),"",VLOOKUP(E1014,'2015outdoor'!E:F,2,FALSE))</f>
        <v/>
      </c>
    </row>
    <row r="1015" spans="1:9" ht="15.75" thickBot="1" x14ac:dyDescent="0.3">
      <c r="A1015" s="1" t="s">
        <v>575</v>
      </c>
      <c r="B1015" s="1" t="s">
        <v>1014</v>
      </c>
      <c r="C1015" s="1" t="s">
        <v>1007</v>
      </c>
      <c r="D1015" s="1" t="s">
        <v>1042</v>
      </c>
      <c r="E1015" s="3" t="s">
        <v>453</v>
      </c>
      <c r="F1015" s="3" t="s">
        <v>7</v>
      </c>
      <c r="G1015" s="15">
        <v>5.5555555555555552E-2</v>
      </c>
      <c r="H1015" s="9" t="s">
        <v>5</v>
      </c>
      <c r="I1015" s="1" t="str">
        <f>+IF(ISNA(VLOOKUP(E1015,'2015outdoor'!E:F,2,FALSE)),"",VLOOKUP(E1015,'2015outdoor'!E:F,2,FALSE))</f>
        <v/>
      </c>
    </row>
    <row r="1016" spans="1:9" ht="15.75" thickBot="1" x14ac:dyDescent="0.3">
      <c r="A1016" s="1" t="s">
        <v>590</v>
      </c>
      <c r="B1016" s="1" t="s">
        <v>1014</v>
      </c>
      <c r="C1016" s="1" t="s">
        <v>1007</v>
      </c>
      <c r="D1016" s="1" t="s">
        <v>1043</v>
      </c>
      <c r="E1016" s="3" t="s">
        <v>453</v>
      </c>
      <c r="F1016" s="3" t="s">
        <v>7</v>
      </c>
      <c r="G1016" s="15">
        <v>0.125</v>
      </c>
      <c r="H1016" s="9" t="s">
        <v>5</v>
      </c>
      <c r="I1016" s="1" t="str">
        <f>+IF(ISNA(VLOOKUP(E1016,'2015outdoor'!E:F,2,FALSE)),"",VLOOKUP(E1016,'2015outdoor'!E:F,2,FALSE))</f>
        <v/>
      </c>
    </row>
    <row r="1017" spans="1:9" ht="15.75" thickBot="1" x14ac:dyDescent="0.3">
      <c r="A1017" s="1" t="s">
        <v>458</v>
      </c>
      <c r="B1017" s="1" t="s">
        <v>1015</v>
      </c>
      <c r="C1017" s="1" t="s">
        <v>1007</v>
      </c>
      <c r="D1017" s="1" t="s">
        <v>1036</v>
      </c>
      <c r="E1017" s="3" t="s">
        <v>463</v>
      </c>
      <c r="F1017" s="3" t="s">
        <v>7</v>
      </c>
      <c r="G1017" s="13">
        <v>2.7951388888888887E-2</v>
      </c>
      <c r="H1017" s="9" t="s">
        <v>5</v>
      </c>
      <c r="I1017" s="1" t="str">
        <f>+IF(ISNA(VLOOKUP(E1017,'2015outdoor'!E:F,2,FALSE)),"",VLOOKUP(E1017,'2015outdoor'!E:F,2,FALSE))</f>
        <v/>
      </c>
    </row>
    <row r="1018" spans="1:9" ht="15.75" thickBot="1" x14ac:dyDescent="0.3">
      <c r="A1018" s="1" t="s">
        <v>577</v>
      </c>
      <c r="B1018" s="1" t="s">
        <v>1015</v>
      </c>
      <c r="C1018" s="1" t="s">
        <v>1007</v>
      </c>
      <c r="D1018" s="1" t="s">
        <v>1042</v>
      </c>
      <c r="E1018" s="3" t="s">
        <v>463</v>
      </c>
      <c r="F1018" s="3" t="s">
        <v>7</v>
      </c>
      <c r="G1018" s="15">
        <v>5.935185185185185E-2</v>
      </c>
      <c r="H1018" s="9" t="s">
        <v>5</v>
      </c>
      <c r="I1018" s="1" t="str">
        <f>+IF(ISNA(VLOOKUP(E1018,'2015outdoor'!E:F,2,FALSE)),"",VLOOKUP(E1018,'2015outdoor'!E:F,2,FALSE))</f>
        <v/>
      </c>
    </row>
    <row r="1019" spans="1:9" ht="15.75" thickBot="1" x14ac:dyDescent="0.3">
      <c r="A1019" s="1" t="s">
        <v>90</v>
      </c>
      <c r="B1019" s="1" t="s">
        <v>1015</v>
      </c>
      <c r="C1019" s="1" t="s">
        <v>1007</v>
      </c>
      <c r="D1019" s="1" t="s">
        <v>1021</v>
      </c>
      <c r="E1019" s="3" t="s">
        <v>93</v>
      </c>
      <c r="F1019" s="3" t="s">
        <v>7</v>
      </c>
      <c r="G1019" s="12">
        <v>20.149999999999999</v>
      </c>
      <c r="H1019" s="9" t="s">
        <v>5</v>
      </c>
      <c r="I1019" s="1" t="str">
        <f>+IF(ISNA(VLOOKUP(E1019,'2015outdoor'!E:F,2,FALSE)),"",VLOOKUP(E1019,'2015outdoor'!E:F,2,FALSE))</f>
        <v/>
      </c>
    </row>
    <row r="1020" spans="1:9" ht="15.75" thickBot="1" x14ac:dyDescent="0.3">
      <c r="A1020" s="1" t="s">
        <v>146</v>
      </c>
      <c r="B1020" s="1" t="s">
        <v>1015</v>
      </c>
      <c r="C1020" s="1" t="s">
        <v>1007</v>
      </c>
      <c r="D1020" s="1" t="s">
        <v>1022</v>
      </c>
      <c r="E1020" s="3" t="s">
        <v>93</v>
      </c>
      <c r="F1020" s="3" t="s">
        <v>7</v>
      </c>
      <c r="G1020" s="12">
        <v>43.53</v>
      </c>
      <c r="H1020" s="9" t="s">
        <v>5</v>
      </c>
      <c r="I1020" s="1" t="str">
        <f>+IF(ISNA(VLOOKUP(E1020,'2015outdoor'!E:F,2,FALSE)),"",VLOOKUP(E1020,'2015outdoor'!E:F,2,FALSE))</f>
        <v/>
      </c>
    </row>
    <row r="1021" spans="1:9" ht="15.75" thickBot="1" x14ac:dyDescent="0.3">
      <c r="A1021" s="1" t="s">
        <v>193</v>
      </c>
      <c r="B1021" s="1" t="s">
        <v>1015</v>
      </c>
      <c r="C1021" s="1" t="s">
        <v>1007</v>
      </c>
      <c r="D1021" s="1" t="s">
        <v>1023</v>
      </c>
      <c r="E1021" s="3" t="s">
        <v>93</v>
      </c>
      <c r="F1021" s="3" t="s">
        <v>7</v>
      </c>
      <c r="G1021" s="13">
        <v>1.1921296296296296E-3</v>
      </c>
      <c r="H1021" s="9" t="s">
        <v>5</v>
      </c>
      <c r="I1021" s="1" t="str">
        <f>+IF(ISNA(VLOOKUP(E1021,'2015outdoor'!E:F,2,FALSE)),"",VLOOKUP(E1021,'2015outdoor'!E:F,2,FALSE))</f>
        <v/>
      </c>
    </row>
    <row r="1022" spans="1:9" ht="15.75" thickBot="1" x14ac:dyDescent="0.3">
      <c r="A1022" s="1" t="s">
        <v>458</v>
      </c>
      <c r="B1022" s="1" t="s">
        <v>1015</v>
      </c>
      <c r="C1022" s="1" t="s">
        <v>1007</v>
      </c>
      <c r="D1022" s="1" t="s">
        <v>1036</v>
      </c>
      <c r="E1022" s="3" t="s">
        <v>464</v>
      </c>
      <c r="F1022" s="3" t="s">
        <v>7</v>
      </c>
      <c r="G1022" s="13"/>
      <c r="H1022" s="9" t="s">
        <v>5</v>
      </c>
      <c r="I1022" s="1" t="str">
        <f>+IF(ISNA(VLOOKUP(E1022,'2015outdoor'!E:F,2,FALSE)),"",VLOOKUP(E1022,'2015outdoor'!E:F,2,FALSE))</f>
        <v/>
      </c>
    </row>
    <row r="1023" spans="1:9" ht="15.75" thickBot="1" x14ac:dyDescent="0.3">
      <c r="A1023" s="1" t="s">
        <v>458</v>
      </c>
      <c r="B1023" s="1" t="s">
        <v>1015</v>
      </c>
      <c r="C1023" s="1" t="s">
        <v>1007</v>
      </c>
      <c r="D1023" s="1" t="s">
        <v>1036</v>
      </c>
      <c r="E1023" s="3" t="s">
        <v>460</v>
      </c>
      <c r="F1023" s="3" t="s">
        <v>7</v>
      </c>
      <c r="G1023" s="13"/>
      <c r="H1023" s="9" t="s">
        <v>5</v>
      </c>
      <c r="I1023" s="1" t="str">
        <f>+IF(ISNA(VLOOKUP(E1023,'2015outdoor'!E:F,2,FALSE)),"",VLOOKUP(E1023,'2015outdoor'!E:F,2,FALSE))</f>
        <v/>
      </c>
    </row>
    <row r="1024" spans="1:9" ht="15.75" thickBot="1" x14ac:dyDescent="0.3">
      <c r="A1024" s="1" t="s">
        <v>577</v>
      </c>
      <c r="B1024" s="1" t="s">
        <v>1015</v>
      </c>
      <c r="C1024" s="1" t="s">
        <v>1007</v>
      </c>
      <c r="D1024" s="1" t="s">
        <v>1042</v>
      </c>
      <c r="E1024" s="3" t="s">
        <v>460</v>
      </c>
      <c r="F1024" s="3" t="s">
        <v>7</v>
      </c>
      <c r="G1024" s="15"/>
      <c r="H1024" s="9" t="s">
        <v>5</v>
      </c>
      <c r="I1024" s="1" t="str">
        <f>+IF(ISNA(VLOOKUP(E1024,'2015outdoor'!E:F,2,FALSE)),"",VLOOKUP(E1024,'2015outdoor'!E:F,2,FALSE))</f>
        <v/>
      </c>
    </row>
    <row r="1025" spans="1:9" ht="15.75" thickBot="1" x14ac:dyDescent="0.3">
      <c r="A1025" s="1" t="s">
        <v>90</v>
      </c>
      <c r="B1025" s="1" t="s">
        <v>1015</v>
      </c>
      <c r="C1025" s="1" t="s">
        <v>1007</v>
      </c>
      <c r="D1025" s="1" t="s">
        <v>1021</v>
      </c>
      <c r="E1025" s="3" t="s">
        <v>92</v>
      </c>
      <c r="F1025" s="3" t="s">
        <v>7</v>
      </c>
      <c r="G1025" s="12">
        <v>19.07</v>
      </c>
      <c r="H1025" s="9" t="s">
        <v>5</v>
      </c>
      <c r="I1025" s="1" t="str">
        <f>+IF(ISNA(VLOOKUP(E1025,'2015outdoor'!E:F,2,FALSE)),"",VLOOKUP(E1025,'2015outdoor'!E:F,2,FALSE))</f>
        <v/>
      </c>
    </row>
    <row r="1026" spans="1:9" ht="15.75" thickBot="1" x14ac:dyDescent="0.3">
      <c r="A1026" s="1" t="s">
        <v>146</v>
      </c>
      <c r="B1026" s="1" t="s">
        <v>1015</v>
      </c>
      <c r="C1026" s="1" t="s">
        <v>1007</v>
      </c>
      <c r="D1026" s="1" t="s">
        <v>1022</v>
      </c>
      <c r="E1026" s="3" t="s">
        <v>92</v>
      </c>
      <c r="F1026" s="3" t="s">
        <v>7</v>
      </c>
      <c r="G1026" s="12">
        <v>40.72</v>
      </c>
      <c r="H1026" s="9" t="s">
        <v>5</v>
      </c>
      <c r="I1026" s="1" t="str">
        <f>+IF(ISNA(VLOOKUP(E1026,'2015outdoor'!E:F,2,FALSE)),"",VLOOKUP(E1026,'2015outdoor'!E:F,2,FALSE))</f>
        <v/>
      </c>
    </row>
    <row r="1027" spans="1:9" ht="15.75" thickBot="1" x14ac:dyDescent="0.3">
      <c r="A1027" s="1" t="s">
        <v>193</v>
      </c>
      <c r="B1027" s="1" t="s">
        <v>1015</v>
      </c>
      <c r="C1027" s="1" t="s">
        <v>1007</v>
      </c>
      <c r="D1027" s="1" t="s">
        <v>1023</v>
      </c>
      <c r="E1027" s="3" t="s">
        <v>92</v>
      </c>
      <c r="F1027" s="3" t="s">
        <v>7</v>
      </c>
      <c r="G1027" s="13">
        <v>1.0226851851851851E-3</v>
      </c>
      <c r="H1027" s="9" t="s">
        <v>5</v>
      </c>
      <c r="I1027" s="1" t="str">
        <f>+IF(ISNA(VLOOKUP(E1027,'2015outdoor'!E:F,2,FALSE)),"",VLOOKUP(E1027,'2015outdoor'!E:F,2,FALSE))</f>
        <v/>
      </c>
    </row>
    <row r="1028" spans="1:9" ht="15.75" thickBot="1" x14ac:dyDescent="0.3">
      <c r="A1028" s="1" t="s">
        <v>240</v>
      </c>
      <c r="B1028" s="1" t="s">
        <v>1015</v>
      </c>
      <c r="C1028" s="1" t="s">
        <v>1007</v>
      </c>
      <c r="D1028" s="1" t="s">
        <v>1024</v>
      </c>
      <c r="E1028" s="3" t="s">
        <v>92</v>
      </c>
      <c r="F1028" s="3" t="s">
        <v>7</v>
      </c>
      <c r="G1028" s="13">
        <v>2.5575231481481482E-3</v>
      </c>
      <c r="H1028" s="9" t="s">
        <v>5</v>
      </c>
      <c r="I1028" s="1" t="str">
        <f>+IF(ISNA(VLOOKUP(E1028,'2015outdoor'!E:F,2,FALSE)),"",VLOOKUP(E1028,'2015outdoor'!E:F,2,FALSE))</f>
        <v/>
      </c>
    </row>
    <row r="1029" spans="1:9" ht="15.75" thickBot="1" x14ac:dyDescent="0.3">
      <c r="A1029" s="1" t="s">
        <v>289</v>
      </c>
      <c r="B1029" s="1" t="s">
        <v>1015</v>
      </c>
      <c r="C1029" s="1" t="s">
        <v>1007</v>
      </c>
      <c r="D1029" s="1" t="s">
        <v>1025</v>
      </c>
      <c r="E1029" s="3" t="s">
        <v>92</v>
      </c>
      <c r="F1029" s="3" t="s">
        <v>7</v>
      </c>
      <c r="G1029" s="13">
        <v>4.7461805555555556E-3</v>
      </c>
      <c r="H1029" s="9" t="s">
        <v>5</v>
      </c>
      <c r="I1029" s="1" t="str">
        <f>+IF(ISNA(VLOOKUP(E1029,'2015outdoor'!E:F,2,FALSE)),"",VLOOKUP(E1029,'2015outdoor'!E:F,2,FALSE))</f>
        <v/>
      </c>
    </row>
    <row r="1030" spans="1:9" ht="15.75" thickBot="1" x14ac:dyDescent="0.3">
      <c r="A1030" s="1" t="s">
        <v>90</v>
      </c>
      <c r="B1030" s="1" t="s">
        <v>1015</v>
      </c>
      <c r="C1030" s="1" t="s">
        <v>1007</v>
      </c>
      <c r="D1030" s="1" t="s">
        <v>1021</v>
      </c>
      <c r="E1030" s="3" t="s">
        <v>91</v>
      </c>
      <c r="F1030" s="3" t="s">
        <v>7</v>
      </c>
      <c r="G1030" s="12">
        <v>15.31</v>
      </c>
      <c r="H1030" s="9" t="s">
        <v>5</v>
      </c>
      <c r="I1030" s="1" t="str">
        <f>+IF(ISNA(VLOOKUP(E1030,'2015outdoor'!E:F,2,FALSE)),"",VLOOKUP(E1030,'2015outdoor'!E:F,2,FALSE))</f>
        <v>La Canada CA</v>
      </c>
    </row>
    <row r="1031" spans="1:9" ht="15.75" thickBot="1" x14ac:dyDescent="0.3">
      <c r="A1031" s="1" t="s">
        <v>146</v>
      </c>
      <c r="B1031" s="1" t="s">
        <v>1015</v>
      </c>
      <c r="C1031" s="1" t="s">
        <v>1007</v>
      </c>
      <c r="D1031" s="1" t="s">
        <v>1022</v>
      </c>
      <c r="E1031" s="3" t="s">
        <v>91</v>
      </c>
      <c r="F1031" s="3" t="s">
        <v>7</v>
      </c>
      <c r="G1031" s="12">
        <v>33.06</v>
      </c>
      <c r="H1031" s="9" t="s">
        <v>5</v>
      </c>
      <c r="I1031" s="1" t="str">
        <f>+IF(ISNA(VLOOKUP(E1031,'2015outdoor'!E:F,2,FALSE)),"",VLOOKUP(E1031,'2015outdoor'!E:F,2,FALSE))</f>
        <v>La Canada CA</v>
      </c>
    </row>
    <row r="1032" spans="1:9" ht="15.75" thickBot="1" x14ac:dyDescent="0.3">
      <c r="A1032" s="1" t="s">
        <v>656</v>
      </c>
      <c r="B1032" s="1" t="s">
        <v>1015</v>
      </c>
      <c r="C1032" s="1" t="s">
        <v>1007</v>
      </c>
      <c r="D1032" s="1" t="s">
        <v>1044</v>
      </c>
      <c r="E1032" s="3" t="s">
        <v>91</v>
      </c>
      <c r="F1032" s="3" t="s">
        <v>7</v>
      </c>
      <c r="G1032" s="8" t="s">
        <v>650</v>
      </c>
      <c r="H1032" s="9" t="s">
        <v>5</v>
      </c>
      <c r="I1032" s="1" t="str">
        <f>+IF(ISNA(VLOOKUP(E1032,'2015outdoor'!E:F,2,FALSE)),"",VLOOKUP(E1032,'2015outdoor'!E:F,2,FALSE))</f>
        <v>La Canada CA</v>
      </c>
    </row>
    <row r="1033" spans="1:9" ht="15.75" thickBot="1" x14ac:dyDescent="0.3">
      <c r="A1033" s="1" t="s">
        <v>90</v>
      </c>
      <c r="B1033" s="1" t="s">
        <v>1015</v>
      </c>
      <c r="C1033" s="1" t="s">
        <v>1007</v>
      </c>
      <c r="D1033" s="1" t="s">
        <v>1021</v>
      </c>
      <c r="E1033" s="3" t="s">
        <v>94</v>
      </c>
      <c r="F1033" s="3" t="s">
        <v>7</v>
      </c>
      <c r="G1033" s="12"/>
      <c r="H1033" s="9" t="s">
        <v>5</v>
      </c>
      <c r="I1033" s="1" t="str">
        <f>+IF(ISNA(VLOOKUP(E1033,'2015outdoor'!E:F,2,FALSE)),"",VLOOKUP(E1033,'2015outdoor'!E:F,2,FALSE))</f>
        <v>Norwalk CT</v>
      </c>
    </row>
    <row r="1034" spans="1:9" ht="15.75" thickBot="1" x14ac:dyDescent="0.3">
      <c r="A1034" s="1" t="s">
        <v>814</v>
      </c>
      <c r="B1034" s="1" t="s">
        <v>1015</v>
      </c>
      <c r="C1034" s="1" t="s">
        <v>1007</v>
      </c>
      <c r="D1034" s="1" t="s">
        <v>1048</v>
      </c>
      <c r="E1034" s="3" t="s">
        <v>94</v>
      </c>
      <c r="F1034" s="3" t="s">
        <v>7</v>
      </c>
      <c r="G1034" s="8" t="s">
        <v>815</v>
      </c>
      <c r="H1034" s="9" t="s">
        <v>5</v>
      </c>
      <c r="I1034" s="1" t="str">
        <f>+IF(ISNA(VLOOKUP(E1034,'2015outdoor'!E:F,2,FALSE)),"",VLOOKUP(E1034,'2015outdoor'!E:F,2,FALSE))</f>
        <v>Norwalk CT</v>
      </c>
    </row>
    <row r="1035" spans="1:9" ht="15.75" thickBot="1" x14ac:dyDescent="0.3">
      <c r="A1035" s="1" t="s">
        <v>845</v>
      </c>
      <c r="B1035" s="1" t="s">
        <v>1015</v>
      </c>
      <c r="C1035" s="1" t="s">
        <v>1007</v>
      </c>
      <c r="D1035" s="1" t="s">
        <v>1049</v>
      </c>
      <c r="E1035" s="3" t="s">
        <v>94</v>
      </c>
      <c r="F1035" s="3" t="s">
        <v>7</v>
      </c>
      <c r="G1035" s="8" t="s">
        <v>846</v>
      </c>
      <c r="H1035" s="9" t="s">
        <v>5</v>
      </c>
      <c r="I1035" s="1" t="str">
        <f>+IF(ISNA(VLOOKUP(E1035,'2015outdoor'!E:F,2,FALSE)),"",VLOOKUP(E1035,'2015outdoor'!E:F,2,FALSE))</f>
        <v>Norwalk CT</v>
      </c>
    </row>
    <row r="1036" spans="1:9" ht="15.75" thickBot="1" x14ac:dyDescent="0.3">
      <c r="A1036" s="1" t="s">
        <v>923</v>
      </c>
      <c r="B1036" s="1" t="s">
        <v>1015</v>
      </c>
      <c r="C1036" s="1" t="s">
        <v>1007</v>
      </c>
      <c r="D1036" s="1" t="s">
        <v>1051</v>
      </c>
      <c r="E1036" s="3" t="s">
        <v>94</v>
      </c>
      <c r="F1036" s="3" t="s">
        <v>7</v>
      </c>
      <c r="G1036" s="8" t="s">
        <v>924</v>
      </c>
      <c r="H1036" s="9" t="s">
        <v>5</v>
      </c>
      <c r="I1036" s="1" t="str">
        <f>+IF(ISNA(VLOOKUP(E1036,'2015outdoor'!E:F,2,FALSE)),"",VLOOKUP(E1036,'2015outdoor'!E:F,2,FALSE))</f>
        <v>Norwalk CT</v>
      </c>
    </row>
    <row r="1037" spans="1:9" ht="15.75" thickBot="1" x14ac:dyDescent="0.3">
      <c r="A1037" s="1" t="s">
        <v>975</v>
      </c>
      <c r="B1037" s="1" t="s">
        <v>1015</v>
      </c>
      <c r="C1037" s="1" t="s">
        <v>1007</v>
      </c>
      <c r="D1037" s="1" t="s">
        <v>1053</v>
      </c>
      <c r="E1037" s="3" t="s">
        <v>94</v>
      </c>
      <c r="F1037" s="3" t="s">
        <v>7</v>
      </c>
      <c r="G1037" s="8">
        <v>3879</v>
      </c>
      <c r="H1037" s="9" t="s">
        <v>5</v>
      </c>
      <c r="I1037" s="1" t="str">
        <f>+IF(ISNA(VLOOKUP(E1037,'2015outdoor'!E:F,2,FALSE)),"",VLOOKUP(E1037,'2015outdoor'!E:F,2,FALSE))</f>
        <v>Norwalk CT</v>
      </c>
    </row>
    <row r="1038" spans="1:9" ht="15.75" thickBot="1" x14ac:dyDescent="0.3">
      <c r="A1038" s="1" t="s">
        <v>458</v>
      </c>
      <c r="B1038" s="1" t="s">
        <v>1015</v>
      </c>
      <c r="C1038" s="1" t="s">
        <v>1007</v>
      </c>
      <c r="D1038" s="1" t="s">
        <v>1036</v>
      </c>
      <c r="E1038" s="3" t="s">
        <v>462</v>
      </c>
      <c r="F1038" s="3" t="s">
        <v>7</v>
      </c>
      <c r="G1038" s="13">
        <v>2.6041666666666668E-2</v>
      </c>
      <c r="H1038" s="9" t="s">
        <v>5</v>
      </c>
      <c r="I1038" s="1" t="str">
        <f>+IF(ISNA(VLOOKUP(E1038,'2015outdoor'!E:F,2,FALSE)),"",VLOOKUP(E1038,'2015outdoor'!E:F,2,FALSE))</f>
        <v/>
      </c>
    </row>
    <row r="1039" spans="1:9" ht="15.75" thickBot="1" x14ac:dyDescent="0.3">
      <c r="A1039" s="1" t="s">
        <v>577</v>
      </c>
      <c r="B1039" s="1" t="s">
        <v>1015</v>
      </c>
      <c r="C1039" s="1" t="s">
        <v>1007</v>
      </c>
      <c r="D1039" s="1" t="s">
        <v>1042</v>
      </c>
      <c r="E1039" s="3" t="s">
        <v>462</v>
      </c>
      <c r="F1039" s="3" t="s">
        <v>7</v>
      </c>
      <c r="G1039" s="15">
        <v>5.4166666666666669E-2</v>
      </c>
      <c r="H1039" s="9" t="s">
        <v>5</v>
      </c>
      <c r="I1039" s="1" t="str">
        <f>+IF(ISNA(VLOOKUP(E1039,'2015outdoor'!E:F,2,FALSE)),"",VLOOKUP(E1039,'2015outdoor'!E:F,2,FALSE))</f>
        <v/>
      </c>
    </row>
    <row r="1040" spans="1:9" ht="15.75" thickBot="1" x14ac:dyDescent="0.3">
      <c r="A1040" s="1" t="s">
        <v>458</v>
      </c>
      <c r="B1040" s="1" t="s">
        <v>1015</v>
      </c>
      <c r="C1040" s="1" t="s">
        <v>1007</v>
      </c>
      <c r="D1040" s="1" t="s">
        <v>1036</v>
      </c>
      <c r="E1040" s="3" t="s">
        <v>461</v>
      </c>
      <c r="F1040" s="3" t="s">
        <v>7</v>
      </c>
      <c r="G1040" s="13"/>
      <c r="H1040" s="9" t="s">
        <v>5</v>
      </c>
      <c r="I1040" s="1" t="str">
        <f>+IF(ISNA(VLOOKUP(E1040,'2015outdoor'!E:F,2,FALSE)),"",VLOOKUP(E1040,'2015outdoor'!E:F,2,FALSE))</f>
        <v/>
      </c>
    </row>
    <row r="1041" spans="1:9" ht="15.75" thickBot="1" x14ac:dyDescent="0.3">
      <c r="A1041" s="1" t="s">
        <v>458</v>
      </c>
      <c r="B1041" s="1" t="s">
        <v>1015</v>
      </c>
      <c r="C1041" s="1" t="s">
        <v>1007</v>
      </c>
      <c r="D1041" s="1" t="s">
        <v>1036</v>
      </c>
      <c r="E1041" s="3" t="s">
        <v>459</v>
      </c>
      <c r="F1041" s="3" t="s">
        <v>7</v>
      </c>
      <c r="G1041" s="13">
        <v>2.7314814814814816E-2</v>
      </c>
      <c r="H1041" s="9" t="s">
        <v>5</v>
      </c>
      <c r="I1041" s="1" t="str">
        <f>+IF(ISNA(VLOOKUP(E1041,'2015outdoor'!E:F,2,FALSE)),"",VLOOKUP(E1041,'2015outdoor'!E:F,2,FALSE))</f>
        <v/>
      </c>
    </row>
    <row r="1042" spans="1:9" ht="15.75" thickBot="1" x14ac:dyDescent="0.3">
      <c r="A1042" s="1" t="s">
        <v>577</v>
      </c>
      <c r="B1042" s="1" t="s">
        <v>1015</v>
      </c>
      <c r="C1042" s="1" t="s">
        <v>1007</v>
      </c>
      <c r="D1042" s="1" t="s">
        <v>1042</v>
      </c>
      <c r="E1042" s="3" t="s">
        <v>459</v>
      </c>
      <c r="F1042" s="3" t="s">
        <v>7</v>
      </c>
      <c r="G1042" s="15">
        <v>6.805555555555555E-2</v>
      </c>
      <c r="H1042" s="9" t="s">
        <v>5</v>
      </c>
      <c r="I1042" s="1" t="str">
        <f>+IF(ISNA(VLOOKUP(E1042,'2015outdoor'!E:F,2,FALSE)),"",VLOOKUP(E1042,'2015outdoor'!E:F,2,FALSE))</f>
        <v/>
      </c>
    </row>
    <row r="1043" spans="1:9" ht="15.75" thickBot="1" x14ac:dyDescent="0.3">
      <c r="A1043" s="1" t="s">
        <v>349</v>
      </c>
      <c r="B1043" s="1" t="s">
        <v>1016</v>
      </c>
      <c r="C1043" s="1" t="s">
        <v>1007</v>
      </c>
      <c r="D1043" s="1" t="s">
        <v>1028</v>
      </c>
      <c r="E1043" s="3" t="s">
        <v>350</v>
      </c>
      <c r="F1043" s="3" t="s">
        <v>7</v>
      </c>
      <c r="G1043" s="12" t="s">
        <v>17</v>
      </c>
      <c r="H1043" s="9" t="s">
        <v>5</v>
      </c>
      <c r="I1043" s="1" t="str">
        <f>+IF(ISNA(VLOOKUP(E1043,'2015outdoor'!E:F,2,FALSE)),"",VLOOKUP(E1043,'2015outdoor'!E:F,2,FALSE))</f>
        <v>Colorado Springs CO</v>
      </c>
    </row>
    <row r="1044" spans="1:9" ht="15.75" thickBot="1" x14ac:dyDescent="0.3">
      <c r="A1044" s="1" t="s">
        <v>489</v>
      </c>
      <c r="B1044" s="1" t="s">
        <v>1016</v>
      </c>
      <c r="C1044" s="1" t="s">
        <v>1007</v>
      </c>
      <c r="D1044" s="1" t="s">
        <v>1037</v>
      </c>
      <c r="E1044" s="3" t="s">
        <v>350</v>
      </c>
      <c r="F1044" s="3" t="s">
        <v>7</v>
      </c>
      <c r="G1044" s="12"/>
      <c r="H1044" s="9" t="s">
        <v>5</v>
      </c>
      <c r="I1044" s="1" t="str">
        <f>+IF(ISNA(VLOOKUP(E1044,'2015outdoor'!E:F,2,FALSE)),"",VLOOKUP(E1044,'2015outdoor'!E:F,2,FALSE))</f>
        <v>Colorado Springs CO</v>
      </c>
    </row>
    <row r="1045" spans="1:9" ht="15.75" thickBot="1" x14ac:dyDescent="0.3">
      <c r="A1045" s="1" t="s">
        <v>657</v>
      </c>
      <c r="B1045" s="1" t="s">
        <v>1016</v>
      </c>
      <c r="C1045" s="1" t="s">
        <v>1007</v>
      </c>
      <c r="D1045" s="1" t="s">
        <v>1044</v>
      </c>
      <c r="E1045" s="3" t="s">
        <v>350</v>
      </c>
      <c r="F1045" s="3" t="s">
        <v>7</v>
      </c>
      <c r="G1045" s="8" t="s">
        <v>634</v>
      </c>
      <c r="H1045" s="9" t="s">
        <v>5</v>
      </c>
      <c r="I1045" s="1" t="str">
        <f>+IF(ISNA(VLOOKUP(E1045,'2015outdoor'!E:F,2,FALSE)),"",VLOOKUP(E1045,'2015outdoor'!E:F,2,FALSE))</f>
        <v>Colorado Springs CO</v>
      </c>
    </row>
    <row r="1046" spans="1:9" ht="15.75" thickBot="1" x14ac:dyDescent="0.3">
      <c r="A1046" s="1" t="s">
        <v>741</v>
      </c>
      <c r="B1046" s="1" t="s">
        <v>1016</v>
      </c>
      <c r="C1046" s="1" t="s">
        <v>1007</v>
      </c>
      <c r="D1046" s="1" t="s">
        <v>1046</v>
      </c>
      <c r="E1046" s="3" t="s">
        <v>350</v>
      </c>
      <c r="F1046" s="3" t="s">
        <v>7</v>
      </c>
      <c r="G1046" s="8" t="s">
        <v>742</v>
      </c>
      <c r="H1046" s="9" t="s">
        <v>5</v>
      </c>
      <c r="I1046" s="1" t="str">
        <f>+IF(ISNA(VLOOKUP(E1046,'2015outdoor'!E:F,2,FALSE)),"",VLOOKUP(E1046,'2015outdoor'!E:F,2,FALSE))</f>
        <v>Colorado Springs CO</v>
      </c>
    </row>
    <row r="1047" spans="1:9" ht="15.75" thickBot="1" x14ac:dyDescent="0.3">
      <c r="A1047" s="1" t="s">
        <v>781</v>
      </c>
      <c r="B1047" s="1" t="s">
        <v>1016</v>
      </c>
      <c r="C1047" s="1" t="s">
        <v>1007</v>
      </c>
      <c r="D1047" s="1" t="s">
        <v>1047</v>
      </c>
      <c r="E1047" s="3" t="s">
        <v>350</v>
      </c>
      <c r="F1047" s="3" t="s">
        <v>7</v>
      </c>
      <c r="G1047" s="8" t="s">
        <v>782</v>
      </c>
      <c r="H1047" s="9" t="s">
        <v>5</v>
      </c>
      <c r="I1047" s="1" t="str">
        <f>+IF(ISNA(VLOOKUP(E1047,'2015outdoor'!E:F,2,FALSE)),"",VLOOKUP(E1047,'2015outdoor'!E:F,2,FALSE))</f>
        <v>Colorado Springs CO</v>
      </c>
    </row>
    <row r="1048" spans="1:9" ht="15.75" thickBot="1" x14ac:dyDescent="0.3">
      <c r="A1048" s="1" t="s">
        <v>816</v>
      </c>
      <c r="B1048" s="1" t="s">
        <v>1016</v>
      </c>
      <c r="C1048" s="1" t="s">
        <v>1007</v>
      </c>
      <c r="D1048" s="1" t="s">
        <v>1048</v>
      </c>
      <c r="E1048" s="3" t="s">
        <v>350</v>
      </c>
      <c r="F1048" s="3" t="s">
        <v>7</v>
      </c>
      <c r="G1048" s="8" t="s">
        <v>782</v>
      </c>
      <c r="H1048" s="9" t="s">
        <v>5</v>
      </c>
      <c r="I1048" s="1" t="str">
        <f>+IF(ISNA(VLOOKUP(E1048,'2015outdoor'!E:F,2,FALSE)),"",VLOOKUP(E1048,'2015outdoor'!E:F,2,FALSE))</f>
        <v>Colorado Springs CO</v>
      </c>
    </row>
    <row r="1049" spans="1:9" ht="15.75" thickBot="1" x14ac:dyDescent="0.3">
      <c r="A1049" s="1" t="s">
        <v>925</v>
      </c>
      <c r="B1049" s="1" t="s">
        <v>1016</v>
      </c>
      <c r="C1049" s="1" t="s">
        <v>1007</v>
      </c>
      <c r="D1049" s="1" t="s">
        <v>1051</v>
      </c>
      <c r="E1049" s="3" t="s">
        <v>350</v>
      </c>
      <c r="F1049" s="3" t="s">
        <v>7</v>
      </c>
      <c r="G1049" s="8" t="s">
        <v>602</v>
      </c>
      <c r="H1049" s="9" t="s">
        <v>5</v>
      </c>
      <c r="I1049" s="1" t="str">
        <f>+IF(ISNA(VLOOKUP(E1049,'2015outdoor'!E:F,2,FALSE)),"",VLOOKUP(E1049,'2015outdoor'!E:F,2,FALSE))</f>
        <v>Colorado Springs CO</v>
      </c>
    </row>
    <row r="1050" spans="1:9" ht="15.75" thickBot="1" x14ac:dyDescent="0.3">
      <c r="A1050" s="1" t="s">
        <v>966</v>
      </c>
      <c r="B1050" s="1" t="s">
        <v>1016</v>
      </c>
      <c r="C1050" s="1" t="s">
        <v>1007</v>
      </c>
      <c r="D1050" s="1" t="s">
        <v>1052</v>
      </c>
      <c r="E1050" s="3" t="s">
        <v>350</v>
      </c>
      <c r="F1050" s="3" t="s">
        <v>7</v>
      </c>
      <c r="G1050" s="8" t="s">
        <v>602</v>
      </c>
      <c r="H1050" s="9" t="s">
        <v>5</v>
      </c>
      <c r="I1050" s="1" t="str">
        <f>+IF(ISNA(VLOOKUP(E1050,'2015outdoor'!E:F,2,FALSE)),"",VLOOKUP(E1050,'2015outdoor'!E:F,2,FALSE))</f>
        <v>Colorado Springs CO</v>
      </c>
    </row>
    <row r="1051" spans="1:9" ht="15.75" thickBot="1" x14ac:dyDescent="0.3">
      <c r="A1051" s="1" t="s">
        <v>984</v>
      </c>
      <c r="B1051" s="1" t="s">
        <v>1016</v>
      </c>
      <c r="C1051" s="1" t="s">
        <v>1007</v>
      </c>
      <c r="D1051" s="1" t="s">
        <v>1054</v>
      </c>
      <c r="E1051" s="3" t="s">
        <v>350</v>
      </c>
      <c r="F1051" s="3" t="s">
        <v>7</v>
      </c>
      <c r="G1051" s="8"/>
      <c r="H1051" s="9" t="s">
        <v>5</v>
      </c>
      <c r="I1051" s="1" t="str">
        <f>+IF(ISNA(VLOOKUP(E1051,'2015outdoor'!E:F,2,FALSE)),"",VLOOKUP(E1051,'2015outdoor'!E:F,2,FALSE))</f>
        <v>Colorado Springs CO</v>
      </c>
    </row>
    <row r="1052" spans="1:9" ht="15.75" thickBot="1" x14ac:dyDescent="0.3">
      <c r="A1052" s="1" t="s">
        <v>99</v>
      </c>
      <c r="B1052" s="1" t="s">
        <v>1016</v>
      </c>
      <c r="C1052" s="1" t="s">
        <v>1007</v>
      </c>
      <c r="D1052" s="1" t="s">
        <v>1021</v>
      </c>
      <c r="E1052" s="3" t="s">
        <v>100</v>
      </c>
      <c r="F1052" s="3" t="s">
        <v>7</v>
      </c>
      <c r="G1052" s="12" t="s">
        <v>17</v>
      </c>
      <c r="H1052" s="9" t="s">
        <v>5</v>
      </c>
      <c r="I1052" s="1" t="str">
        <f>+IF(ISNA(VLOOKUP(E1052,'2015outdoor'!E:F,2,FALSE)),"",VLOOKUP(E1052,'2015outdoor'!E:F,2,FALSE))</f>
        <v>Sunnyvale CA</v>
      </c>
    </row>
    <row r="1053" spans="1:9" ht="15.75" thickBot="1" x14ac:dyDescent="0.3">
      <c r="A1053" s="1" t="s">
        <v>148</v>
      </c>
      <c r="B1053" s="1" t="s">
        <v>1016</v>
      </c>
      <c r="C1053" s="1" t="s">
        <v>1007</v>
      </c>
      <c r="D1053" s="1" t="s">
        <v>1022</v>
      </c>
      <c r="E1053" s="3" t="s">
        <v>100</v>
      </c>
      <c r="F1053" s="3" t="s">
        <v>7</v>
      </c>
      <c r="G1053" s="12" t="s">
        <v>17</v>
      </c>
      <c r="H1053" s="9" t="s">
        <v>5</v>
      </c>
      <c r="I1053" s="1" t="str">
        <f>+IF(ISNA(VLOOKUP(E1053,'2015outdoor'!E:F,2,FALSE)),"",VLOOKUP(E1053,'2015outdoor'!E:F,2,FALSE))</f>
        <v>Sunnyvale CA</v>
      </c>
    </row>
    <row r="1054" spans="1:9" ht="15.75" thickBot="1" x14ac:dyDescent="0.3">
      <c r="A1054" s="1" t="s">
        <v>196</v>
      </c>
      <c r="B1054" s="1" t="s">
        <v>1016</v>
      </c>
      <c r="C1054" s="1" t="s">
        <v>1007</v>
      </c>
      <c r="D1054" s="1" t="s">
        <v>1023</v>
      </c>
      <c r="E1054" s="3" t="s">
        <v>100</v>
      </c>
      <c r="F1054" s="3" t="s">
        <v>7</v>
      </c>
      <c r="G1054" s="8" t="s">
        <v>17</v>
      </c>
      <c r="H1054" s="9" t="s">
        <v>5</v>
      </c>
      <c r="I1054" s="1" t="str">
        <f>+IF(ISNA(VLOOKUP(E1054,'2015outdoor'!E:F,2,FALSE)),"",VLOOKUP(E1054,'2015outdoor'!E:F,2,FALSE))</f>
        <v>Sunnyvale CA</v>
      </c>
    </row>
    <row r="1055" spans="1:9" ht="15.75" thickBot="1" x14ac:dyDescent="0.3">
      <c r="A1055" s="1" t="s">
        <v>489</v>
      </c>
      <c r="B1055" s="1" t="s">
        <v>1016</v>
      </c>
      <c r="C1055" s="1" t="s">
        <v>1007</v>
      </c>
      <c r="D1055" s="1" t="s">
        <v>1037</v>
      </c>
      <c r="E1055" s="3" t="s">
        <v>100</v>
      </c>
      <c r="F1055" s="3" t="s">
        <v>7</v>
      </c>
      <c r="G1055" s="12" t="s">
        <v>17</v>
      </c>
      <c r="H1055" s="9" t="s">
        <v>5</v>
      </c>
      <c r="I1055" s="1" t="str">
        <f>+IF(ISNA(VLOOKUP(E1055,'2015outdoor'!E:F,2,FALSE)),"",VLOOKUP(E1055,'2015outdoor'!E:F,2,FALSE))</f>
        <v>Sunnyvale CA</v>
      </c>
    </row>
    <row r="1056" spans="1:9" ht="15.75" thickBot="1" x14ac:dyDescent="0.3">
      <c r="A1056" s="1" t="s">
        <v>502</v>
      </c>
      <c r="B1056" s="1" t="s">
        <v>1016</v>
      </c>
      <c r="C1056" s="1" t="s">
        <v>1007</v>
      </c>
      <c r="D1056" s="1" t="s">
        <v>1038</v>
      </c>
      <c r="E1056" s="3" t="s">
        <v>100</v>
      </c>
      <c r="F1056" s="3" t="s">
        <v>7</v>
      </c>
      <c r="G1056" s="8" t="s">
        <v>17</v>
      </c>
      <c r="H1056" s="9" t="s">
        <v>5</v>
      </c>
      <c r="I1056" s="1" t="str">
        <f>+IF(ISNA(VLOOKUP(E1056,'2015outdoor'!E:F,2,FALSE)),"",VLOOKUP(E1056,'2015outdoor'!E:F,2,FALSE))</f>
        <v>Sunnyvale CA</v>
      </c>
    </row>
    <row r="1057" spans="1:9" ht="15.75" thickBot="1" x14ac:dyDescent="0.3">
      <c r="A1057" s="1" t="s">
        <v>781</v>
      </c>
      <c r="B1057" s="1" t="s">
        <v>1016</v>
      </c>
      <c r="C1057" s="1" t="s">
        <v>1007</v>
      </c>
      <c r="D1057" s="1" t="s">
        <v>1047</v>
      </c>
      <c r="E1057" s="3" t="s">
        <v>100</v>
      </c>
      <c r="F1057" s="3" t="s">
        <v>7</v>
      </c>
      <c r="G1057" s="8" t="s">
        <v>602</v>
      </c>
      <c r="H1057" s="9" t="s">
        <v>5</v>
      </c>
      <c r="I1057" s="1" t="str">
        <f>+IF(ISNA(VLOOKUP(E1057,'2015outdoor'!E:F,2,FALSE)),"",VLOOKUP(E1057,'2015outdoor'!E:F,2,FALSE))</f>
        <v>Sunnyvale CA</v>
      </c>
    </row>
    <row r="1058" spans="1:9" ht="15.75" thickBot="1" x14ac:dyDescent="0.3">
      <c r="A1058" s="1" t="s">
        <v>99</v>
      </c>
      <c r="B1058" s="1" t="s">
        <v>1016</v>
      </c>
      <c r="C1058" s="1" t="s">
        <v>1007</v>
      </c>
      <c r="D1058" s="1" t="s">
        <v>1021</v>
      </c>
      <c r="E1058" s="3" t="s">
        <v>101</v>
      </c>
      <c r="F1058" s="3" t="s">
        <v>7</v>
      </c>
      <c r="G1058" s="12"/>
      <c r="H1058" s="9" t="s">
        <v>5</v>
      </c>
      <c r="I1058" s="1" t="str">
        <f>+IF(ISNA(VLOOKUP(E1058,'2015outdoor'!E:F,2,FALSE)),"",VLOOKUP(E1058,'2015outdoor'!E:F,2,FALSE))</f>
        <v/>
      </c>
    </row>
    <row r="1059" spans="1:9" ht="15.75" thickBot="1" x14ac:dyDescent="0.3">
      <c r="A1059" s="1" t="s">
        <v>148</v>
      </c>
      <c r="B1059" s="1" t="s">
        <v>1016</v>
      </c>
      <c r="C1059" s="1" t="s">
        <v>1007</v>
      </c>
      <c r="D1059" s="1" t="s">
        <v>1022</v>
      </c>
      <c r="E1059" s="3" t="s">
        <v>101</v>
      </c>
      <c r="F1059" s="3" t="s">
        <v>7</v>
      </c>
      <c r="G1059" s="12"/>
      <c r="H1059" s="9" t="s">
        <v>5</v>
      </c>
      <c r="I1059" s="1" t="str">
        <f>+IF(ISNA(VLOOKUP(E1059,'2015outdoor'!E:F,2,FALSE)),"",VLOOKUP(E1059,'2015outdoor'!E:F,2,FALSE))</f>
        <v/>
      </c>
    </row>
    <row r="1060" spans="1:9" ht="15.75" thickBot="1" x14ac:dyDescent="0.3">
      <c r="A1060" s="1" t="s">
        <v>349</v>
      </c>
      <c r="B1060" s="1" t="s">
        <v>1016</v>
      </c>
      <c r="C1060" s="1" t="s">
        <v>1007</v>
      </c>
      <c r="D1060" s="1" t="s">
        <v>1028</v>
      </c>
      <c r="E1060" s="3" t="s">
        <v>101</v>
      </c>
      <c r="F1060" s="3" t="s">
        <v>7</v>
      </c>
      <c r="G1060" s="12"/>
      <c r="H1060" s="9" t="s">
        <v>5</v>
      </c>
      <c r="I1060" s="1" t="str">
        <f>+IF(ISNA(VLOOKUP(E1060,'2015outdoor'!E:F,2,FALSE)),"",VLOOKUP(E1060,'2015outdoor'!E:F,2,FALSE))</f>
        <v/>
      </c>
    </row>
    <row r="1061" spans="1:9" ht="15.75" thickBot="1" x14ac:dyDescent="0.3">
      <c r="A1061" s="1" t="s">
        <v>376</v>
      </c>
      <c r="B1061" s="1" t="s">
        <v>1016</v>
      </c>
      <c r="C1061" s="1" t="s">
        <v>1007</v>
      </c>
      <c r="D1061" s="1" t="s">
        <v>1031</v>
      </c>
      <c r="E1061" s="3" t="s">
        <v>101</v>
      </c>
      <c r="F1061" s="3" t="s">
        <v>7</v>
      </c>
      <c r="G1061" s="12"/>
      <c r="H1061" s="9" t="s">
        <v>5</v>
      </c>
      <c r="I1061" s="1" t="str">
        <f>+IF(ISNA(VLOOKUP(E1061,'2015outdoor'!E:F,2,FALSE)),"",VLOOKUP(E1061,'2015outdoor'!E:F,2,FALSE))</f>
        <v/>
      </c>
    </row>
    <row r="1062" spans="1:9" ht="15.75" thickBot="1" x14ac:dyDescent="0.3">
      <c r="A1062" s="1" t="s">
        <v>402</v>
      </c>
      <c r="B1062" s="1" t="s">
        <v>1016</v>
      </c>
      <c r="C1062" s="1" t="s">
        <v>1007</v>
      </c>
      <c r="D1062" s="1" t="s">
        <v>1034</v>
      </c>
      <c r="E1062" s="3" t="s">
        <v>101</v>
      </c>
      <c r="F1062" s="3" t="s">
        <v>7</v>
      </c>
      <c r="G1062" s="13"/>
      <c r="H1062" s="9" t="s">
        <v>5</v>
      </c>
      <c r="I1062" s="1" t="str">
        <f>+IF(ISNA(VLOOKUP(E1062,'2015outdoor'!E:F,2,FALSE)),"",VLOOKUP(E1062,'2015outdoor'!E:F,2,FALSE))</f>
        <v/>
      </c>
    </row>
    <row r="1063" spans="1:9" ht="15.75" thickBot="1" x14ac:dyDescent="0.3">
      <c r="A1063" s="1" t="s">
        <v>489</v>
      </c>
      <c r="B1063" s="1" t="s">
        <v>1016</v>
      </c>
      <c r="C1063" s="1" t="s">
        <v>1007</v>
      </c>
      <c r="D1063" s="1" t="s">
        <v>1037</v>
      </c>
      <c r="E1063" s="3" t="s">
        <v>101</v>
      </c>
      <c r="F1063" s="3" t="s">
        <v>7</v>
      </c>
      <c r="G1063" s="12"/>
      <c r="H1063" s="9" t="s">
        <v>5</v>
      </c>
      <c r="I1063" s="1" t="str">
        <f>+IF(ISNA(VLOOKUP(E1063,'2015outdoor'!E:F,2,FALSE)),"",VLOOKUP(E1063,'2015outdoor'!E:F,2,FALSE))</f>
        <v/>
      </c>
    </row>
    <row r="1064" spans="1:9" ht="15.75" thickBot="1" x14ac:dyDescent="0.3">
      <c r="A1064" s="1" t="s">
        <v>657</v>
      </c>
      <c r="B1064" s="1" t="s">
        <v>1016</v>
      </c>
      <c r="C1064" s="1" t="s">
        <v>1007</v>
      </c>
      <c r="D1064" s="1" t="s">
        <v>1044</v>
      </c>
      <c r="E1064" s="3" t="s">
        <v>101</v>
      </c>
      <c r="F1064" s="3" t="s">
        <v>7</v>
      </c>
      <c r="G1064" s="8"/>
      <c r="H1064" s="9" t="s">
        <v>5</v>
      </c>
      <c r="I1064" s="1" t="str">
        <f>+IF(ISNA(VLOOKUP(E1064,'2015outdoor'!E:F,2,FALSE)),"",VLOOKUP(E1064,'2015outdoor'!E:F,2,FALSE))</f>
        <v/>
      </c>
    </row>
    <row r="1065" spans="1:9" ht="15.75" thickBot="1" x14ac:dyDescent="0.3">
      <c r="A1065" s="1" t="s">
        <v>695</v>
      </c>
      <c r="B1065" s="1" t="s">
        <v>1016</v>
      </c>
      <c r="C1065" s="1" t="s">
        <v>1007</v>
      </c>
      <c r="D1065" s="1" t="s">
        <v>1045</v>
      </c>
      <c r="E1065" s="3" t="s">
        <v>101</v>
      </c>
      <c r="F1065" s="3" t="s">
        <v>7</v>
      </c>
      <c r="G1065" s="8"/>
      <c r="H1065" s="9" t="s">
        <v>5</v>
      </c>
      <c r="I1065" s="1" t="str">
        <f>+IF(ISNA(VLOOKUP(E1065,'2015outdoor'!E:F,2,FALSE)),"",VLOOKUP(E1065,'2015outdoor'!E:F,2,FALSE))</f>
        <v/>
      </c>
    </row>
    <row r="1066" spans="1:9" ht="15.75" thickBot="1" x14ac:dyDescent="0.3">
      <c r="A1066" s="1" t="s">
        <v>741</v>
      </c>
      <c r="B1066" s="1" t="s">
        <v>1016</v>
      </c>
      <c r="C1066" s="1" t="s">
        <v>1007</v>
      </c>
      <c r="D1066" s="1" t="s">
        <v>1046</v>
      </c>
      <c r="E1066" s="3" t="s">
        <v>101</v>
      </c>
      <c r="F1066" s="3" t="s">
        <v>7</v>
      </c>
      <c r="G1066" s="8"/>
      <c r="H1066" s="9" t="s">
        <v>5</v>
      </c>
      <c r="I1066" s="1" t="str">
        <f>+IF(ISNA(VLOOKUP(E1066,'2015outdoor'!E:F,2,FALSE)),"",VLOOKUP(E1066,'2015outdoor'!E:F,2,FALSE))</f>
        <v/>
      </c>
    </row>
    <row r="1067" spans="1:9" ht="15.75" thickBot="1" x14ac:dyDescent="0.3">
      <c r="A1067" s="1" t="s">
        <v>781</v>
      </c>
      <c r="B1067" s="1" t="s">
        <v>1016</v>
      </c>
      <c r="C1067" s="1" t="s">
        <v>1007</v>
      </c>
      <c r="D1067" s="1" t="s">
        <v>1047</v>
      </c>
      <c r="E1067" s="3" t="s">
        <v>101</v>
      </c>
      <c r="F1067" s="3" t="s">
        <v>7</v>
      </c>
      <c r="G1067" s="8"/>
      <c r="H1067" s="9" t="s">
        <v>5</v>
      </c>
      <c r="I1067" s="1" t="str">
        <f>+IF(ISNA(VLOOKUP(E1067,'2015outdoor'!E:F,2,FALSE)),"",VLOOKUP(E1067,'2015outdoor'!E:F,2,FALSE))</f>
        <v/>
      </c>
    </row>
    <row r="1068" spans="1:9" ht="15.75" thickBot="1" x14ac:dyDescent="0.3">
      <c r="A1068" s="1" t="s">
        <v>847</v>
      </c>
      <c r="B1068" s="1" t="s">
        <v>1016</v>
      </c>
      <c r="C1068" s="1" t="s">
        <v>1007</v>
      </c>
      <c r="D1068" s="1" t="s">
        <v>1049</v>
      </c>
      <c r="E1068" s="3" t="s">
        <v>101</v>
      </c>
      <c r="F1068" s="3" t="s">
        <v>7</v>
      </c>
      <c r="G1068" s="8"/>
      <c r="H1068" s="9" t="s">
        <v>5</v>
      </c>
      <c r="I1068" s="1" t="str">
        <f>+IF(ISNA(VLOOKUP(E1068,'2015outdoor'!E:F,2,FALSE)),"",VLOOKUP(E1068,'2015outdoor'!E:F,2,FALSE))</f>
        <v/>
      </c>
    </row>
    <row r="1069" spans="1:9" ht="15.75" thickBot="1" x14ac:dyDescent="0.3">
      <c r="A1069" s="1" t="s">
        <v>898</v>
      </c>
      <c r="B1069" s="1" t="s">
        <v>1016</v>
      </c>
      <c r="C1069" s="1" t="s">
        <v>1007</v>
      </c>
      <c r="D1069" s="1" t="s">
        <v>1050</v>
      </c>
      <c r="E1069" s="3" t="s">
        <v>101</v>
      </c>
      <c r="F1069" s="3" t="s">
        <v>7</v>
      </c>
      <c r="G1069" s="8"/>
      <c r="H1069" s="9" t="s">
        <v>5</v>
      </c>
      <c r="I1069" s="1" t="str">
        <f>+IF(ISNA(VLOOKUP(E1069,'2015outdoor'!E:F,2,FALSE)),"",VLOOKUP(E1069,'2015outdoor'!E:F,2,FALSE))</f>
        <v/>
      </c>
    </row>
    <row r="1070" spans="1:9" ht="15.75" thickBot="1" x14ac:dyDescent="0.3">
      <c r="A1070" s="1" t="s">
        <v>925</v>
      </c>
      <c r="B1070" s="1" t="s">
        <v>1016</v>
      </c>
      <c r="C1070" s="1" t="s">
        <v>1007</v>
      </c>
      <c r="D1070" s="1" t="s">
        <v>1051</v>
      </c>
      <c r="E1070" s="3" t="s">
        <v>101</v>
      </c>
      <c r="F1070" s="3" t="s">
        <v>7</v>
      </c>
      <c r="G1070" s="8"/>
      <c r="H1070" s="9" t="s">
        <v>5</v>
      </c>
      <c r="I1070" s="1" t="str">
        <f>+IF(ISNA(VLOOKUP(E1070,'2015outdoor'!E:F,2,FALSE)),"",VLOOKUP(E1070,'2015outdoor'!E:F,2,FALSE))</f>
        <v/>
      </c>
    </row>
    <row r="1071" spans="1:9" ht="15.75" thickBot="1" x14ac:dyDescent="0.3">
      <c r="A1071" s="1" t="s">
        <v>976</v>
      </c>
      <c r="B1071" s="1" t="s">
        <v>1016</v>
      </c>
      <c r="C1071" s="1" t="s">
        <v>1007</v>
      </c>
      <c r="D1071" s="1" t="s">
        <v>1053</v>
      </c>
      <c r="E1071" s="3" t="s">
        <v>101</v>
      </c>
      <c r="F1071" s="3" t="s">
        <v>7</v>
      </c>
      <c r="G1071" s="8"/>
      <c r="H1071" s="9" t="s">
        <v>5</v>
      </c>
      <c r="I1071" s="1" t="str">
        <f>+IF(ISNA(VLOOKUP(E1071,'2015outdoor'!E:F,2,FALSE)),"",VLOOKUP(E1071,'2015outdoor'!E:F,2,FALSE))</f>
        <v/>
      </c>
    </row>
    <row r="1072" spans="1:9" ht="15.75" thickBot="1" x14ac:dyDescent="0.3">
      <c r="A1072" s="1" t="s">
        <v>984</v>
      </c>
      <c r="B1072" s="1" t="s">
        <v>1016</v>
      </c>
      <c r="C1072" s="1" t="s">
        <v>1007</v>
      </c>
      <c r="D1072" s="1" t="s">
        <v>1054</v>
      </c>
      <c r="E1072" s="3" t="s">
        <v>101</v>
      </c>
      <c r="F1072" s="3" t="s">
        <v>7</v>
      </c>
      <c r="G1072" s="8"/>
      <c r="H1072" s="9" t="s">
        <v>5</v>
      </c>
      <c r="I1072" s="1" t="str">
        <f>+IF(ISNA(VLOOKUP(E1072,'2015outdoor'!E:F,2,FALSE)),"",VLOOKUP(E1072,'2015outdoor'!E:F,2,FALSE))</f>
        <v/>
      </c>
    </row>
    <row r="1073" spans="1:9" ht="15.75" thickBot="1" x14ac:dyDescent="0.3">
      <c r="A1073" s="1" t="s">
        <v>468</v>
      </c>
      <c r="B1073" s="1" t="s">
        <v>1016</v>
      </c>
      <c r="C1073" s="1" t="s">
        <v>1007</v>
      </c>
      <c r="D1073" s="1" t="s">
        <v>1036</v>
      </c>
      <c r="E1073" s="3" t="s">
        <v>469</v>
      </c>
      <c r="F1073" s="3" t="s">
        <v>7</v>
      </c>
      <c r="G1073" s="13">
        <v>3.0555555555555555E-2</v>
      </c>
      <c r="H1073" s="9" t="s">
        <v>5</v>
      </c>
      <c r="I1073" s="1" t="str">
        <f>+IF(ISNA(VLOOKUP(E1073,'2015outdoor'!E:F,2,FALSE)),"",VLOOKUP(E1073,'2015outdoor'!E:F,2,FALSE))</f>
        <v/>
      </c>
    </row>
    <row r="1074" spans="1:9" ht="15.75" thickBot="1" x14ac:dyDescent="0.3">
      <c r="A1074" s="1" t="s">
        <v>579</v>
      </c>
      <c r="B1074" s="1" t="s">
        <v>1016</v>
      </c>
      <c r="C1074" s="1" t="s">
        <v>1007</v>
      </c>
      <c r="D1074" s="1" t="s">
        <v>1042</v>
      </c>
      <c r="E1074" s="3" t="s">
        <v>469</v>
      </c>
      <c r="F1074" s="3" t="s">
        <v>7</v>
      </c>
      <c r="G1074" s="15">
        <v>6.1840277777777779E-2</v>
      </c>
      <c r="H1074" s="9" t="s">
        <v>5</v>
      </c>
      <c r="I1074" s="1" t="str">
        <f>+IF(ISNA(VLOOKUP(E1074,'2015outdoor'!E:F,2,FALSE)),"",VLOOKUP(E1074,'2015outdoor'!E:F,2,FALSE))</f>
        <v/>
      </c>
    </row>
    <row r="1075" spans="1:9" ht="15.75" thickBot="1" x14ac:dyDescent="0.3">
      <c r="A1075" s="1" t="s">
        <v>99</v>
      </c>
      <c r="B1075" s="1" t="s">
        <v>1016</v>
      </c>
      <c r="C1075" s="1" t="s">
        <v>1007</v>
      </c>
      <c r="D1075" s="1" t="s">
        <v>1021</v>
      </c>
      <c r="E1075" s="3" t="s">
        <v>102</v>
      </c>
      <c r="F1075" s="3" t="s">
        <v>7</v>
      </c>
      <c r="G1075" s="12">
        <v>16.809999999999999</v>
      </c>
      <c r="H1075" s="9" t="s">
        <v>5</v>
      </c>
      <c r="I1075" s="1" t="str">
        <f>+IF(ISNA(VLOOKUP(E1075,'2015outdoor'!E:F,2,FALSE)),"",VLOOKUP(E1075,'2015outdoor'!E:F,2,FALSE))</f>
        <v/>
      </c>
    </row>
    <row r="1076" spans="1:9" ht="15.75" thickBot="1" x14ac:dyDescent="0.3">
      <c r="A1076" s="1" t="s">
        <v>148</v>
      </c>
      <c r="B1076" s="1" t="s">
        <v>1016</v>
      </c>
      <c r="C1076" s="1" t="s">
        <v>1007</v>
      </c>
      <c r="D1076" s="1" t="s">
        <v>1022</v>
      </c>
      <c r="E1076" s="3" t="s">
        <v>102</v>
      </c>
      <c r="F1076" s="3" t="s">
        <v>7</v>
      </c>
      <c r="G1076" s="12">
        <v>36.799999999999997</v>
      </c>
      <c r="H1076" s="9" t="s">
        <v>5</v>
      </c>
      <c r="I1076" s="1" t="str">
        <f>+IF(ISNA(VLOOKUP(E1076,'2015outdoor'!E:F,2,FALSE)),"",VLOOKUP(E1076,'2015outdoor'!E:F,2,FALSE))</f>
        <v/>
      </c>
    </row>
    <row r="1077" spans="1:9" ht="15.75" thickBot="1" x14ac:dyDescent="0.3">
      <c r="A1077" s="1" t="s">
        <v>196</v>
      </c>
      <c r="B1077" s="1" t="s">
        <v>1016</v>
      </c>
      <c r="C1077" s="1" t="s">
        <v>1007</v>
      </c>
      <c r="D1077" s="1" t="s">
        <v>1023</v>
      </c>
      <c r="E1077" s="3" t="s">
        <v>102</v>
      </c>
      <c r="F1077" s="3" t="s">
        <v>7</v>
      </c>
      <c r="G1077" s="13">
        <v>1.1562499999999999E-3</v>
      </c>
      <c r="H1077" s="9" t="s">
        <v>5</v>
      </c>
      <c r="I1077" s="1" t="str">
        <f>+IF(ISNA(VLOOKUP(E1077,'2015outdoor'!E:F,2,FALSE)),"",VLOOKUP(E1077,'2015outdoor'!E:F,2,FALSE))</f>
        <v/>
      </c>
    </row>
    <row r="1078" spans="1:9" ht="15.75" thickBot="1" x14ac:dyDescent="0.3">
      <c r="A1078" s="1" t="s">
        <v>349</v>
      </c>
      <c r="B1078" s="1" t="s">
        <v>1016</v>
      </c>
      <c r="C1078" s="1" t="s">
        <v>1007</v>
      </c>
      <c r="D1078" s="1" t="s">
        <v>1028</v>
      </c>
      <c r="E1078" s="3" t="s">
        <v>102</v>
      </c>
      <c r="F1078" s="3" t="s">
        <v>7</v>
      </c>
      <c r="G1078" s="12">
        <v>19.77</v>
      </c>
      <c r="H1078" s="9" t="s">
        <v>5</v>
      </c>
      <c r="I1078" s="1" t="str">
        <f>+IF(ISNA(VLOOKUP(E1078,'2015outdoor'!E:F,2,FALSE)),"",VLOOKUP(E1078,'2015outdoor'!E:F,2,FALSE))</f>
        <v/>
      </c>
    </row>
    <row r="1079" spans="1:9" ht="15.75" thickBot="1" x14ac:dyDescent="0.3">
      <c r="A1079" s="1" t="s">
        <v>376</v>
      </c>
      <c r="B1079" s="1" t="s">
        <v>1016</v>
      </c>
      <c r="C1079" s="1" t="s">
        <v>1007</v>
      </c>
      <c r="D1079" s="1" t="s">
        <v>1031</v>
      </c>
      <c r="E1079" s="3" t="s">
        <v>102</v>
      </c>
      <c r="F1079" s="3" t="s">
        <v>7</v>
      </c>
      <c r="G1079" s="12">
        <v>42.24</v>
      </c>
      <c r="H1079" s="9" t="s">
        <v>5</v>
      </c>
      <c r="I1079" s="1" t="str">
        <f>+IF(ISNA(VLOOKUP(E1079,'2015outdoor'!E:F,2,FALSE)),"",VLOOKUP(E1079,'2015outdoor'!E:F,2,FALSE))</f>
        <v/>
      </c>
    </row>
    <row r="1080" spans="1:9" ht="15.75" thickBot="1" x14ac:dyDescent="0.3">
      <c r="A1080" s="1" t="s">
        <v>489</v>
      </c>
      <c r="B1080" s="1" t="s">
        <v>1016</v>
      </c>
      <c r="C1080" s="1" t="s">
        <v>1007</v>
      </c>
      <c r="D1080" s="1" t="s">
        <v>1037</v>
      </c>
      <c r="E1080" s="3" t="s">
        <v>102</v>
      </c>
      <c r="F1080" s="3" t="s">
        <v>7</v>
      </c>
      <c r="G1080" s="12"/>
      <c r="H1080" s="9" t="s">
        <v>5</v>
      </c>
      <c r="I1080" s="1" t="str">
        <f>+IF(ISNA(VLOOKUP(E1080,'2015outdoor'!E:F,2,FALSE)),"",VLOOKUP(E1080,'2015outdoor'!E:F,2,FALSE))</f>
        <v/>
      </c>
    </row>
    <row r="1081" spans="1:9" ht="15.75" thickBot="1" x14ac:dyDescent="0.3">
      <c r="A1081" s="1" t="s">
        <v>502</v>
      </c>
      <c r="B1081" s="1" t="s">
        <v>1016</v>
      </c>
      <c r="C1081" s="1" t="s">
        <v>1007</v>
      </c>
      <c r="D1081" s="1" t="s">
        <v>1038</v>
      </c>
      <c r="E1081" s="3" t="s">
        <v>102</v>
      </c>
      <c r="F1081" s="3" t="s">
        <v>7</v>
      </c>
      <c r="G1081" s="8"/>
      <c r="H1081" s="9" t="s">
        <v>5</v>
      </c>
      <c r="I1081" s="1" t="str">
        <f>+IF(ISNA(VLOOKUP(E1081,'2015outdoor'!E:F,2,FALSE)),"",VLOOKUP(E1081,'2015outdoor'!E:F,2,FALSE))</f>
        <v/>
      </c>
    </row>
    <row r="1082" spans="1:9" ht="15.75" thickBot="1" x14ac:dyDescent="0.3">
      <c r="A1082" s="1" t="s">
        <v>741</v>
      </c>
      <c r="B1082" s="1" t="s">
        <v>1016</v>
      </c>
      <c r="C1082" s="1" t="s">
        <v>1007</v>
      </c>
      <c r="D1082" s="1" t="s">
        <v>1046</v>
      </c>
      <c r="E1082" s="3" t="s">
        <v>102</v>
      </c>
      <c r="F1082" s="3" t="s">
        <v>7</v>
      </c>
      <c r="G1082" s="8" t="s">
        <v>743</v>
      </c>
      <c r="H1082" s="9" t="s">
        <v>5</v>
      </c>
      <c r="I1082" s="1" t="str">
        <f>+IF(ISNA(VLOOKUP(E1082,'2015outdoor'!E:F,2,FALSE)),"",VLOOKUP(E1082,'2015outdoor'!E:F,2,FALSE))</f>
        <v/>
      </c>
    </row>
    <row r="1083" spans="1:9" ht="15.75" thickBot="1" x14ac:dyDescent="0.3">
      <c r="A1083" s="1" t="s">
        <v>241</v>
      </c>
      <c r="B1083" s="1" t="s">
        <v>1016</v>
      </c>
      <c r="C1083" s="1" t="s">
        <v>1007</v>
      </c>
      <c r="D1083" s="1" t="s">
        <v>1024</v>
      </c>
      <c r="E1083" s="3" t="s">
        <v>243</v>
      </c>
      <c r="F1083" s="3" t="s">
        <v>7</v>
      </c>
      <c r="G1083" s="13"/>
      <c r="H1083" s="9" t="s">
        <v>5</v>
      </c>
      <c r="I1083" s="1" t="str">
        <f>+IF(ISNA(VLOOKUP(E1083,'2015outdoor'!E:F,2,FALSE)),"",VLOOKUP(E1083,'2015outdoor'!E:F,2,FALSE))</f>
        <v/>
      </c>
    </row>
    <row r="1084" spans="1:9" ht="15.75" thickBot="1" x14ac:dyDescent="0.3">
      <c r="A1084" s="1" t="s">
        <v>290</v>
      </c>
      <c r="B1084" s="1" t="s">
        <v>1016</v>
      </c>
      <c r="C1084" s="1" t="s">
        <v>1007</v>
      </c>
      <c r="D1084" s="1" t="s">
        <v>1025</v>
      </c>
      <c r="E1084" s="3" t="s">
        <v>243</v>
      </c>
      <c r="F1084" s="3" t="s">
        <v>7</v>
      </c>
      <c r="G1084" s="13"/>
      <c r="H1084" s="9" t="s">
        <v>5</v>
      </c>
      <c r="I1084" s="1" t="str">
        <f>+IF(ISNA(VLOOKUP(E1084,'2015outdoor'!E:F,2,FALSE)),"",VLOOKUP(E1084,'2015outdoor'!E:F,2,FALSE))</f>
        <v/>
      </c>
    </row>
    <row r="1085" spans="1:9" ht="15.75" thickBot="1" x14ac:dyDescent="0.3">
      <c r="A1085" s="1" t="s">
        <v>322</v>
      </c>
      <c r="B1085" s="1" t="s">
        <v>1016</v>
      </c>
      <c r="C1085" s="1" t="s">
        <v>1007</v>
      </c>
      <c r="D1085" s="1" t="s">
        <v>1026</v>
      </c>
      <c r="E1085" s="3" t="s">
        <v>243</v>
      </c>
      <c r="F1085" s="3" t="s">
        <v>7</v>
      </c>
      <c r="G1085" s="14">
        <v>1.9618055555555555E-2</v>
      </c>
      <c r="H1085" s="9" t="s">
        <v>5</v>
      </c>
      <c r="I1085" s="1" t="str">
        <f>+IF(ISNA(VLOOKUP(E1085,'2015outdoor'!E:F,2,FALSE)),"",VLOOKUP(E1085,'2015outdoor'!E:F,2,FALSE))</f>
        <v/>
      </c>
    </row>
    <row r="1086" spans="1:9" ht="15.75" thickBot="1" x14ac:dyDescent="0.3">
      <c r="A1086" s="1" t="s">
        <v>337</v>
      </c>
      <c r="B1086" s="1" t="s">
        <v>1016</v>
      </c>
      <c r="C1086" s="1" t="s">
        <v>1007</v>
      </c>
      <c r="D1086" s="1" t="s">
        <v>1027</v>
      </c>
      <c r="E1086" s="3" t="s">
        <v>243</v>
      </c>
      <c r="F1086" s="3" t="s">
        <v>7</v>
      </c>
      <c r="G1086" s="15"/>
      <c r="H1086" s="9" t="s">
        <v>5</v>
      </c>
      <c r="I1086" s="1" t="str">
        <f>+IF(ISNA(VLOOKUP(E1086,'2015outdoor'!E:F,2,FALSE)),"",VLOOKUP(E1086,'2015outdoor'!E:F,2,FALSE))</f>
        <v/>
      </c>
    </row>
    <row r="1087" spans="1:9" ht="15.75" thickBot="1" x14ac:dyDescent="0.3">
      <c r="A1087" s="1" t="s">
        <v>519</v>
      </c>
      <c r="B1087" s="1" t="s">
        <v>1016</v>
      </c>
      <c r="C1087" s="1" t="s">
        <v>1007</v>
      </c>
      <c r="D1087" s="1" t="s">
        <v>1039</v>
      </c>
      <c r="E1087" s="3" t="s">
        <v>243</v>
      </c>
      <c r="F1087" s="3" t="s">
        <v>7</v>
      </c>
      <c r="G1087" s="14"/>
      <c r="H1087" s="9" t="s">
        <v>5</v>
      </c>
      <c r="I1087" s="1" t="str">
        <f>+IF(ISNA(VLOOKUP(E1087,'2015outdoor'!E:F,2,FALSE)),"",VLOOKUP(E1087,'2015outdoor'!E:F,2,FALSE))</f>
        <v/>
      </c>
    </row>
    <row r="1088" spans="1:9" ht="15.75" thickBot="1" x14ac:dyDescent="0.3">
      <c r="A1088" s="1" t="s">
        <v>241</v>
      </c>
      <c r="B1088" s="1" t="s">
        <v>1016</v>
      </c>
      <c r="C1088" s="1" t="s">
        <v>1007</v>
      </c>
      <c r="D1088" s="1" t="s">
        <v>1024</v>
      </c>
      <c r="E1088" s="3" t="s">
        <v>242</v>
      </c>
      <c r="F1088" s="3" t="s">
        <v>7</v>
      </c>
      <c r="G1088" s="13"/>
      <c r="H1088" s="9" t="s">
        <v>5</v>
      </c>
      <c r="I1088" s="1" t="str">
        <f>+IF(ISNA(VLOOKUP(E1088,'2015outdoor'!E:F,2,FALSE)),"",VLOOKUP(E1088,'2015outdoor'!E:F,2,FALSE))</f>
        <v/>
      </c>
    </row>
    <row r="1089" spans="1:9" ht="15.75" thickBot="1" x14ac:dyDescent="0.3">
      <c r="A1089" s="1" t="s">
        <v>290</v>
      </c>
      <c r="B1089" s="1" t="s">
        <v>1016</v>
      </c>
      <c r="C1089" s="1" t="s">
        <v>1007</v>
      </c>
      <c r="D1089" s="1" t="s">
        <v>1025</v>
      </c>
      <c r="E1089" s="3" t="s">
        <v>242</v>
      </c>
      <c r="F1089" s="3" t="s">
        <v>7</v>
      </c>
      <c r="G1089" s="13"/>
      <c r="H1089" s="9" t="s">
        <v>5</v>
      </c>
      <c r="I1089" s="1" t="str">
        <f>+IF(ISNA(VLOOKUP(E1089,'2015outdoor'!E:F,2,FALSE)),"",VLOOKUP(E1089,'2015outdoor'!E:F,2,FALSE))</f>
        <v/>
      </c>
    </row>
    <row r="1090" spans="1:9" ht="15.75" thickBot="1" x14ac:dyDescent="0.3">
      <c r="A1090" s="1" t="s">
        <v>322</v>
      </c>
      <c r="B1090" s="1" t="s">
        <v>1016</v>
      </c>
      <c r="C1090" s="1" t="s">
        <v>1007</v>
      </c>
      <c r="D1090" s="1" t="s">
        <v>1026</v>
      </c>
      <c r="E1090" s="3" t="s">
        <v>242</v>
      </c>
      <c r="F1090" s="3" t="s">
        <v>7</v>
      </c>
      <c r="G1090" s="14"/>
      <c r="H1090" s="9" t="s">
        <v>5</v>
      </c>
      <c r="I1090" s="1" t="str">
        <f>+IF(ISNA(VLOOKUP(E1090,'2015outdoor'!E:F,2,FALSE)),"",VLOOKUP(E1090,'2015outdoor'!E:F,2,FALSE))</f>
        <v/>
      </c>
    </row>
    <row r="1091" spans="1:9" ht="15.75" thickBot="1" x14ac:dyDescent="0.3">
      <c r="A1091" s="1" t="s">
        <v>519</v>
      </c>
      <c r="B1091" s="1" t="s">
        <v>1016</v>
      </c>
      <c r="C1091" s="1" t="s">
        <v>1007</v>
      </c>
      <c r="D1091" s="1" t="s">
        <v>1039</v>
      </c>
      <c r="E1091" s="3" t="s">
        <v>242</v>
      </c>
      <c r="F1091" s="3" t="s">
        <v>7</v>
      </c>
      <c r="G1091" s="14"/>
      <c r="H1091" s="9" t="s">
        <v>5</v>
      </c>
      <c r="I1091" s="1" t="str">
        <f>+IF(ISNA(VLOOKUP(E1091,'2015outdoor'!E:F,2,FALSE)),"",VLOOKUP(E1091,'2015outdoor'!E:F,2,FALSE))</f>
        <v/>
      </c>
    </row>
    <row r="1092" spans="1:9" ht="15.75" thickBot="1" x14ac:dyDescent="0.3">
      <c r="A1092" s="1" t="s">
        <v>899</v>
      </c>
      <c r="B1092" s="1" t="s">
        <v>1017</v>
      </c>
      <c r="C1092" s="1" t="s">
        <v>1007</v>
      </c>
      <c r="D1092" s="1" t="s">
        <v>1050</v>
      </c>
      <c r="E1092" s="3" t="s">
        <v>900</v>
      </c>
      <c r="F1092" s="3" t="s">
        <v>7</v>
      </c>
      <c r="G1092" s="8" t="s">
        <v>778</v>
      </c>
      <c r="H1092" s="9" t="s">
        <v>5</v>
      </c>
      <c r="I1092" s="1" t="str">
        <f>+IF(ISNA(VLOOKUP(E1092,'2015outdoor'!E:F,2,FALSE)),"",VLOOKUP(E1092,'2015outdoor'!E:F,2,FALSE))</f>
        <v/>
      </c>
    </row>
    <row r="1093" spans="1:9" ht="15.75" thickBot="1" x14ac:dyDescent="0.3">
      <c r="A1093" s="1" t="s">
        <v>967</v>
      </c>
      <c r="B1093" s="1" t="s">
        <v>1017</v>
      </c>
      <c r="C1093" s="1" t="s">
        <v>1007</v>
      </c>
      <c r="D1093" s="1" t="s">
        <v>1052</v>
      </c>
      <c r="E1093" s="3" t="s">
        <v>900</v>
      </c>
      <c r="F1093" s="3" t="s">
        <v>7</v>
      </c>
      <c r="G1093" s="8" t="s">
        <v>815</v>
      </c>
      <c r="H1093" s="9" t="s">
        <v>5</v>
      </c>
      <c r="I1093" s="1" t="str">
        <f>+IF(ISNA(VLOOKUP(E1093,'2015outdoor'!E:F,2,FALSE)),"",VLOOKUP(E1093,'2015outdoor'!E:F,2,FALSE))</f>
        <v/>
      </c>
    </row>
  </sheetData>
  <autoFilter ref="A1:H1093">
    <sortState ref="A2:H1093">
      <sortCondition ref="C2:C1093"/>
      <sortCondition ref="B2:B1093"/>
      <sortCondition ref="E2:E1093"/>
    </sortState>
  </autoFilter>
  <sortState ref="A2:O17651">
    <sortCondition ref="C2:C17651"/>
    <sortCondition ref="B2:B17651"/>
    <sortCondition ref="E2:E1765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7"/>
  <sheetViews>
    <sheetView topLeftCell="A2" workbookViewId="0">
      <selection activeCell="A2" sqref="A2"/>
    </sheetView>
  </sheetViews>
  <sheetFormatPr defaultRowHeight="15" x14ac:dyDescent="0.25"/>
  <cols>
    <col min="1" max="1" width="17.5703125" style="25" bestFit="1" customWidth="1"/>
    <col min="2" max="2" width="21" style="25" bestFit="1" customWidth="1"/>
    <col min="3" max="3" width="24.42578125" style="25" bestFit="1" customWidth="1"/>
    <col min="4" max="4" width="16.42578125" style="25" bestFit="1" customWidth="1"/>
    <col min="5" max="5" width="24.28515625" bestFit="1" customWidth="1"/>
  </cols>
  <sheetData>
    <row r="1" spans="1:6" ht="15.75" x14ac:dyDescent="0.25">
      <c r="A1" s="18" t="s">
        <v>1446</v>
      </c>
      <c r="B1" s="18" t="s">
        <v>1056</v>
      </c>
      <c r="C1" s="18" t="s">
        <v>1447</v>
      </c>
      <c r="D1" s="18" t="s">
        <v>1448</v>
      </c>
      <c r="E1" t="str">
        <f>+A1&amp;" "&amp;B1</f>
        <v>First Name Last Name</v>
      </c>
      <c r="F1" t="str">
        <f>+C1&amp;" "&amp;D1</f>
        <v>City State</v>
      </c>
    </row>
    <row r="2" spans="1:6" x14ac:dyDescent="0.25">
      <c r="A2" s="19" t="s">
        <v>1449</v>
      </c>
      <c r="B2" s="19" t="s">
        <v>1450</v>
      </c>
      <c r="C2" s="19" t="s">
        <v>1451</v>
      </c>
      <c r="D2" s="19" t="s">
        <v>1452</v>
      </c>
      <c r="E2" t="str">
        <f t="shared" ref="E2:E65" si="0">+A2&amp;" "&amp;B2</f>
        <v>Joachim Acolatse</v>
      </c>
      <c r="F2" t="str">
        <f t="shared" ref="F2:F65" si="1">+C2&amp;" "&amp;D2</f>
        <v>Philadelphia PA</v>
      </c>
    </row>
    <row r="3" spans="1:6" x14ac:dyDescent="0.25">
      <c r="A3" s="20" t="s">
        <v>1449</v>
      </c>
      <c r="B3" s="20" t="s">
        <v>1450</v>
      </c>
      <c r="C3" s="20" t="s">
        <v>1451</v>
      </c>
      <c r="D3" s="20" t="s">
        <v>1452</v>
      </c>
      <c r="E3" t="str">
        <f t="shared" si="0"/>
        <v>Joachim Acolatse</v>
      </c>
      <c r="F3" t="str">
        <f t="shared" si="1"/>
        <v>Philadelphia PA</v>
      </c>
    </row>
    <row r="4" spans="1:6" x14ac:dyDescent="0.25">
      <c r="A4" s="20" t="s">
        <v>1453</v>
      </c>
      <c r="B4" s="20" t="s">
        <v>1454</v>
      </c>
      <c r="C4" s="20" t="s">
        <v>1455</v>
      </c>
      <c r="D4" s="20" t="s">
        <v>1456</v>
      </c>
      <c r="E4" t="str">
        <f t="shared" si="0"/>
        <v>Herbert Acord</v>
      </c>
      <c r="F4" t="str">
        <f t="shared" si="1"/>
        <v>Wimberley TX</v>
      </c>
    </row>
    <row r="5" spans="1:6" x14ac:dyDescent="0.25">
      <c r="A5" s="20" t="s">
        <v>1453</v>
      </c>
      <c r="B5" s="20" t="s">
        <v>1454</v>
      </c>
      <c r="C5" s="20" t="s">
        <v>1455</v>
      </c>
      <c r="D5" s="20" t="s">
        <v>1456</v>
      </c>
      <c r="E5" t="str">
        <f t="shared" si="0"/>
        <v>Herbert Acord</v>
      </c>
      <c r="F5" t="str">
        <f t="shared" si="1"/>
        <v>Wimberley TX</v>
      </c>
    </row>
    <row r="6" spans="1:6" x14ac:dyDescent="0.25">
      <c r="A6" s="20" t="s">
        <v>1457</v>
      </c>
      <c r="B6" s="20" t="s">
        <v>1458</v>
      </c>
      <c r="C6" s="20" t="s">
        <v>1459</v>
      </c>
      <c r="D6" s="20" t="s">
        <v>1460</v>
      </c>
      <c r="E6" t="str">
        <f t="shared" si="0"/>
        <v>John Adams</v>
      </c>
      <c r="F6" t="str">
        <f t="shared" si="1"/>
        <v>Winter Haven FL</v>
      </c>
    </row>
    <row r="7" spans="1:6" x14ac:dyDescent="0.25">
      <c r="A7" s="20" t="s">
        <v>1457</v>
      </c>
      <c r="B7" s="20" t="s">
        <v>1458</v>
      </c>
      <c r="C7" s="20" t="s">
        <v>1459</v>
      </c>
      <c r="D7" s="20" t="s">
        <v>1460</v>
      </c>
      <c r="E7" t="str">
        <f t="shared" si="0"/>
        <v>John Adams</v>
      </c>
      <c r="F7" t="str">
        <f t="shared" si="1"/>
        <v>Winter Haven FL</v>
      </c>
    </row>
    <row r="8" spans="1:6" x14ac:dyDescent="0.25">
      <c r="A8" s="21" t="s">
        <v>1461</v>
      </c>
      <c r="B8" s="21" t="s">
        <v>1462</v>
      </c>
      <c r="C8" s="21" t="s">
        <v>1463</v>
      </c>
      <c r="D8" s="21" t="s">
        <v>1464</v>
      </c>
      <c r="E8" t="str">
        <f t="shared" si="0"/>
        <v>Susan Aderhold</v>
      </c>
      <c r="F8" t="str">
        <f t="shared" si="1"/>
        <v>Sautee Nacoochee GA</v>
      </c>
    </row>
    <row r="9" spans="1:6" x14ac:dyDescent="0.25">
      <c r="A9" s="21" t="s">
        <v>1461</v>
      </c>
      <c r="B9" s="21" t="s">
        <v>1462</v>
      </c>
      <c r="C9" s="21" t="s">
        <v>1463</v>
      </c>
      <c r="D9" s="21" t="s">
        <v>1464</v>
      </c>
      <c r="E9" t="str">
        <f t="shared" si="0"/>
        <v>Susan Aderhold</v>
      </c>
      <c r="F9" t="str">
        <f t="shared" si="1"/>
        <v>Sautee Nacoochee GA</v>
      </c>
    </row>
    <row r="10" spans="1:6" x14ac:dyDescent="0.25">
      <c r="A10" s="20" t="s">
        <v>1465</v>
      </c>
      <c r="B10" s="20" t="s">
        <v>1466</v>
      </c>
      <c r="C10" s="20" t="s">
        <v>1467</v>
      </c>
      <c r="D10" s="20" t="s">
        <v>1464</v>
      </c>
      <c r="E10" t="str">
        <f t="shared" si="0"/>
        <v>David Alder</v>
      </c>
      <c r="F10" t="str">
        <f t="shared" si="1"/>
        <v>Duluth GA</v>
      </c>
    </row>
    <row r="11" spans="1:6" x14ac:dyDescent="0.25">
      <c r="A11" s="20" t="s">
        <v>1465</v>
      </c>
      <c r="B11" s="20" t="s">
        <v>1466</v>
      </c>
      <c r="C11" s="20" t="s">
        <v>1467</v>
      </c>
      <c r="D11" s="20" t="s">
        <v>1464</v>
      </c>
      <c r="E11" t="str">
        <f t="shared" si="0"/>
        <v>David Alder</v>
      </c>
      <c r="F11" t="str">
        <f t="shared" si="1"/>
        <v>Duluth GA</v>
      </c>
    </row>
    <row r="12" spans="1:6" x14ac:dyDescent="0.25">
      <c r="A12" s="20" t="s">
        <v>1468</v>
      </c>
      <c r="B12" s="20" t="s">
        <v>1469</v>
      </c>
      <c r="C12" s="20" t="s">
        <v>1470</v>
      </c>
      <c r="D12" s="20" t="s">
        <v>1471</v>
      </c>
      <c r="E12" t="str">
        <f t="shared" si="0"/>
        <v>Adam Alderton</v>
      </c>
      <c r="F12" t="str">
        <f t="shared" si="1"/>
        <v>Alexandria VA</v>
      </c>
    </row>
    <row r="13" spans="1:6" x14ac:dyDescent="0.25">
      <c r="A13" s="20" t="s">
        <v>1468</v>
      </c>
      <c r="B13" s="20" t="s">
        <v>1469</v>
      </c>
      <c r="C13" s="20" t="s">
        <v>1470</v>
      </c>
      <c r="D13" s="20" t="s">
        <v>1471</v>
      </c>
      <c r="E13" t="str">
        <f t="shared" si="0"/>
        <v>Adam Alderton</v>
      </c>
      <c r="F13" t="str">
        <f t="shared" si="1"/>
        <v>Alexandria VA</v>
      </c>
    </row>
    <row r="14" spans="1:6" x14ac:dyDescent="0.25">
      <c r="A14" s="21" t="s">
        <v>1472</v>
      </c>
      <c r="B14" s="21" t="s">
        <v>1473</v>
      </c>
      <c r="C14" s="21" t="s">
        <v>1474</v>
      </c>
      <c r="D14" s="21" t="s">
        <v>1475</v>
      </c>
      <c r="E14" t="str">
        <f t="shared" si="0"/>
        <v>Tamara Alegria-Dybvig</v>
      </c>
      <c r="F14" t="str">
        <f t="shared" si="1"/>
        <v>Tucson AZ</v>
      </c>
    </row>
    <row r="15" spans="1:6" x14ac:dyDescent="0.25">
      <c r="A15" s="21" t="s">
        <v>1472</v>
      </c>
      <c r="B15" s="21" t="s">
        <v>1473</v>
      </c>
      <c r="C15" s="21" t="s">
        <v>1474</v>
      </c>
      <c r="D15" s="21" t="s">
        <v>1475</v>
      </c>
      <c r="E15" t="str">
        <f t="shared" si="0"/>
        <v>Tamara Alegria-Dybvig</v>
      </c>
      <c r="F15" t="str">
        <f t="shared" si="1"/>
        <v>Tucson AZ</v>
      </c>
    </row>
    <row r="16" spans="1:6" x14ac:dyDescent="0.25">
      <c r="A16" s="21" t="s">
        <v>1472</v>
      </c>
      <c r="B16" s="21" t="s">
        <v>1473</v>
      </c>
      <c r="C16" s="21" t="s">
        <v>1474</v>
      </c>
      <c r="D16" s="21" t="s">
        <v>1475</v>
      </c>
      <c r="E16" t="str">
        <f t="shared" si="0"/>
        <v>Tamara Alegria-Dybvig</v>
      </c>
      <c r="F16" t="str">
        <f t="shared" si="1"/>
        <v>Tucson AZ</v>
      </c>
    </row>
    <row r="17" spans="1:6" x14ac:dyDescent="0.25">
      <c r="A17" s="21" t="s">
        <v>1472</v>
      </c>
      <c r="B17" s="21" t="s">
        <v>1473</v>
      </c>
      <c r="C17" s="21" t="s">
        <v>1474</v>
      </c>
      <c r="D17" s="21" t="s">
        <v>1475</v>
      </c>
      <c r="E17" t="str">
        <f t="shared" si="0"/>
        <v>Tamara Alegria-Dybvig</v>
      </c>
      <c r="F17" t="str">
        <f t="shared" si="1"/>
        <v>Tucson AZ</v>
      </c>
    </row>
    <row r="18" spans="1:6" x14ac:dyDescent="0.25">
      <c r="A18" s="21" t="s">
        <v>1472</v>
      </c>
      <c r="B18" s="21" t="s">
        <v>1473</v>
      </c>
      <c r="C18" s="21" t="s">
        <v>1474</v>
      </c>
      <c r="D18" s="21" t="s">
        <v>1475</v>
      </c>
      <c r="E18" t="str">
        <f t="shared" si="0"/>
        <v>Tamara Alegria-Dybvig</v>
      </c>
      <c r="F18" t="str">
        <f t="shared" si="1"/>
        <v>Tucson AZ</v>
      </c>
    </row>
    <row r="19" spans="1:6" x14ac:dyDescent="0.25">
      <c r="A19" s="20" t="s">
        <v>1476</v>
      </c>
      <c r="B19" s="20" t="s">
        <v>1477</v>
      </c>
      <c r="C19" s="20" t="s">
        <v>1478</v>
      </c>
      <c r="D19" s="20" t="s">
        <v>1479</v>
      </c>
      <c r="E19" t="str">
        <f t="shared" si="0"/>
        <v>Dale Alexander</v>
      </c>
      <c r="F19" t="str">
        <f t="shared" si="1"/>
        <v>Aurora CO</v>
      </c>
    </row>
    <row r="20" spans="1:6" x14ac:dyDescent="0.25">
      <c r="A20" s="20" t="s">
        <v>1476</v>
      </c>
      <c r="B20" s="20" t="s">
        <v>1477</v>
      </c>
      <c r="C20" s="20" t="s">
        <v>1478</v>
      </c>
      <c r="D20" s="20" t="s">
        <v>1479</v>
      </c>
      <c r="E20" t="str">
        <f t="shared" si="0"/>
        <v>Dale Alexander</v>
      </c>
      <c r="F20" t="str">
        <f t="shared" si="1"/>
        <v>Aurora CO</v>
      </c>
    </row>
    <row r="21" spans="1:6" x14ac:dyDescent="0.25">
      <c r="A21" s="21" t="s">
        <v>1480</v>
      </c>
      <c r="B21" s="21" t="s">
        <v>1481</v>
      </c>
      <c r="C21" s="21" t="s">
        <v>1482</v>
      </c>
      <c r="D21" s="21" t="s">
        <v>1479</v>
      </c>
      <c r="E21" t="str">
        <f t="shared" si="0"/>
        <v>Alya Alghamdi</v>
      </c>
      <c r="F21" t="str">
        <f t="shared" si="1"/>
        <v>Boulder CO</v>
      </c>
    </row>
    <row r="22" spans="1:6" x14ac:dyDescent="0.25">
      <c r="A22" s="21" t="s">
        <v>1480</v>
      </c>
      <c r="B22" s="21" t="s">
        <v>1481</v>
      </c>
      <c r="C22" s="21" t="s">
        <v>1482</v>
      </c>
      <c r="D22" s="21" t="s">
        <v>1479</v>
      </c>
      <c r="E22" t="str">
        <f t="shared" si="0"/>
        <v>Alya Alghamdi</v>
      </c>
      <c r="F22" t="str">
        <f t="shared" si="1"/>
        <v>Boulder CO</v>
      </c>
    </row>
    <row r="23" spans="1:6" x14ac:dyDescent="0.25">
      <c r="A23" s="21" t="s">
        <v>1480</v>
      </c>
      <c r="B23" s="21" t="s">
        <v>1481</v>
      </c>
      <c r="C23" s="21" t="s">
        <v>1482</v>
      </c>
      <c r="D23" s="21" t="s">
        <v>1479</v>
      </c>
      <c r="E23" t="str">
        <f t="shared" si="0"/>
        <v>Alya Alghamdi</v>
      </c>
      <c r="F23" t="str">
        <f t="shared" si="1"/>
        <v>Boulder CO</v>
      </c>
    </row>
    <row r="24" spans="1:6" x14ac:dyDescent="0.25">
      <c r="A24" s="21" t="s">
        <v>1483</v>
      </c>
      <c r="B24" s="21" t="s">
        <v>1484</v>
      </c>
      <c r="C24" s="21" t="s">
        <v>1485</v>
      </c>
      <c r="D24" s="21" t="s">
        <v>1460</v>
      </c>
      <c r="E24" t="str">
        <f t="shared" si="0"/>
        <v>Ahndraea Allen</v>
      </c>
      <c r="F24" t="str">
        <f t="shared" si="1"/>
        <v>Orlando FL</v>
      </c>
    </row>
    <row r="25" spans="1:6" x14ac:dyDescent="0.25">
      <c r="A25" s="21" t="s">
        <v>1483</v>
      </c>
      <c r="B25" s="21" t="s">
        <v>1484</v>
      </c>
      <c r="C25" s="21" t="s">
        <v>1485</v>
      </c>
      <c r="D25" s="21" t="s">
        <v>1460</v>
      </c>
      <c r="E25" t="str">
        <f t="shared" si="0"/>
        <v>Ahndraea Allen</v>
      </c>
      <c r="F25" t="str">
        <f t="shared" si="1"/>
        <v>Orlando FL</v>
      </c>
    </row>
    <row r="26" spans="1:6" x14ac:dyDescent="0.25">
      <c r="A26" s="20" t="s">
        <v>1457</v>
      </c>
      <c r="B26" s="20" t="s">
        <v>1484</v>
      </c>
      <c r="C26" s="20" t="s">
        <v>1486</v>
      </c>
      <c r="D26" s="20" t="s">
        <v>1487</v>
      </c>
      <c r="E26" t="str">
        <f t="shared" si="0"/>
        <v>John Allen</v>
      </c>
      <c r="F26" t="str">
        <f t="shared" si="1"/>
        <v>Calhoun LA</v>
      </c>
    </row>
    <row r="27" spans="1:6" x14ac:dyDescent="0.25">
      <c r="A27" s="21" t="s">
        <v>1488</v>
      </c>
      <c r="B27" s="21" t="s">
        <v>1484</v>
      </c>
      <c r="C27" s="21" t="s">
        <v>1489</v>
      </c>
      <c r="D27" s="21" t="s">
        <v>1464</v>
      </c>
      <c r="E27" t="str">
        <f t="shared" si="0"/>
        <v>Kathleen Allen</v>
      </c>
      <c r="F27" t="str">
        <f t="shared" si="1"/>
        <v>Decatur GA</v>
      </c>
    </row>
    <row r="28" spans="1:6" x14ac:dyDescent="0.25">
      <c r="A28" s="21" t="s">
        <v>1488</v>
      </c>
      <c r="B28" s="21" t="s">
        <v>1484</v>
      </c>
      <c r="C28" s="21" t="s">
        <v>1489</v>
      </c>
      <c r="D28" s="21" t="s">
        <v>1464</v>
      </c>
      <c r="E28" t="str">
        <f t="shared" si="0"/>
        <v>Kathleen Allen</v>
      </c>
      <c r="F28" t="str">
        <f t="shared" si="1"/>
        <v>Decatur GA</v>
      </c>
    </row>
    <row r="29" spans="1:6" x14ac:dyDescent="0.25">
      <c r="A29" s="21" t="s">
        <v>1490</v>
      </c>
      <c r="B29" s="21" t="s">
        <v>1484</v>
      </c>
      <c r="C29" s="21" t="s">
        <v>1491</v>
      </c>
      <c r="D29" s="21" t="s">
        <v>1460</v>
      </c>
      <c r="E29" t="str">
        <f t="shared" si="0"/>
        <v>Michelle Allen</v>
      </c>
      <c r="F29" t="str">
        <f t="shared" si="1"/>
        <v>Fleming Island FL</v>
      </c>
    </row>
    <row r="30" spans="1:6" x14ac:dyDescent="0.25">
      <c r="A30" s="20" t="s">
        <v>1492</v>
      </c>
      <c r="B30" s="20" t="s">
        <v>1493</v>
      </c>
      <c r="C30" s="20" t="s">
        <v>1494</v>
      </c>
      <c r="D30" s="20" t="s">
        <v>1495</v>
      </c>
      <c r="E30" t="str">
        <f t="shared" si="0"/>
        <v>Eric Allers</v>
      </c>
      <c r="F30" t="str">
        <f t="shared" si="1"/>
        <v>Columbia SC</v>
      </c>
    </row>
    <row r="31" spans="1:6" x14ac:dyDescent="0.25">
      <c r="A31" s="20" t="s">
        <v>1492</v>
      </c>
      <c r="B31" s="20" t="s">
        <v>1493</v>
      </c>
      <c r="C31" s="20" t="s">
        <v>1494</v>
      </c>
      <c r="D31" s="20" t="s">
        <v>1495</v>
      </c>
      <c r="E31" t="str">
        <f t="shared" si="0"/>
        <v>Eric Allers</v>
      </c>
      <c r="F31" t="str">
        <f t="shared" si="1"/>
        <v>Columbia SC</v>
      </c>
    </row>
    <row r="32" spans="1:6" x14ac:dyDescent="0.25">
      <c r="A32" s="21" t="s">
        <v>1496</v>
      </c>
      <c r="B32" s="21" t="s">
        <v>1493</v>
      </c>
      <c r="C32" s="21" t="s">
        <v>1494</v>
      </c>
      <c r="D32" s="21" t="s">
        <v>1495</v>
      </c>
      <c r="E32" t="str">
        <f t="shared" si="0"/>
        <v>Sarah Allers</v>
      </c>
      <c r="F32" t="str">
        <f t="shared" si="1"/>
        <v>Columbia SC</v>
      </c>
    </row>
    <row r="33" spans="1:6" x14ac:dyDescent="0.25">
      <c r="A33" s="21" t="s">
        <v>1496</v>
      </c>
      <c r="B33" s="21" t="s">
        <v>1493</v>
      </c>
      <c r="C33" s="21" t="s">
        <v>1494</v>
      </c>
      <c r="D33" s="21" t="s">
        <v>1495</v>
      </c>
      <c r="E33" t="str">
        <f t="shared" si="0"/>
        <v>Sarah Allers</v>
      </c>
      <c r="F33" t="str">
        <f t="shared" si="1"/>
        <v>Columbia SC</v>
      </c>
    </row>
    <row r="34" spans="1:6" x14ac:dyDescent="0.25">
      <c r="A34" s="20" t="s">
        <v>1175</v>
      </c>
      <c r="B34" s="20" t="s">
        <v>1497</v>
      </c>
      <c r="C34" s="20" t="s">
        <v>1498</v>
      </c>
      <c r="D34" s="20" t="s">
        <v>1452</v>
      </c>
      <c r="E34" t="str">
        <f t="shared" si="0"/>
        <v>Charles Allie</v>
      </c>
      <c r="F34" t="str">
        <f t="shared" si="1"/>
        <v>Pittsburgh PA</v>
      </c>
    </row>
    <row r="35" spans="1:6" x14ac:dyDescent="0.25">
      <c r="A35" s="20" t="s">
        <v>1175</v>
      </c>
      <c r="B35" s="20" t="s">
        <v>1497</v>
      </c>
      <c r="C35" s="20" t="s">
        <v>1498</v>
      </c>
      <c r="D35" s="20" t="s">
        <v>1452</v>
      </c>
      <c r="E35" t="str">
        <f t="shared" si="0"/>
        <v>Charles Allie</v>
      </c>
      <c r="F35" t="str">
        <f t="shared" si="1"/>
        <v>Pittsburgh PA</v>
      </c>
    </row>
    <row r="36" spans="1:6" x14ac:dyDescent="0.25">
      <c r="A36" s="20" t="s">
        <v>1175</v>
      </c>
      <c r="B36" s="20" t="s">
        <v>1497</v>
      </c>
      <c r="C36" s="20" t="s">
        <v>1498</v>
      </c>
      <c r="D36" s="20" t="s">
        <v>1452</v>
      </c>
      <c r="E36" t="str">
        <f t="shared" si="0"/>
        <v>Charles Allie</v>
      </c>
      <c r="F36" t="str">
        <f t="shared" si="1"/>
        <v>Pittsburgh PA</v>
      </c>
    </row>
    <row r="37" spans="1:6" x14ac:dyDescent="0.25">
      <c r="A37" s="21" t="s">
        <v>1499</v>
      </c>
      <c r="B37" s="21" t="s">
        <v>1500</v>
      </c>
      <c r="C37" s="21" t="s">
        <v>1501</v>
      </c>
      <c r="D37" s="21" t="s">
        <v>1502</v>
      </c>
      <c r="E37" t="str">
        <f t="shared" si="0"/>
        <v>Veronica Amarasekara</v>
      </c>
      <c r="F37" t="str">
        <f t="shared" si="1"/>
        <v>Fontana CA</v>
      </c>
    </row>
    <row r="38" spans="1:6" x14ac:dyDescent="0.25">
      <c r="A38" s="21" t="s">
        <v>1499</v>
      </c>
      <c r="B38" s="21" t="s">
        <v>1500</v>
      </c>
      <c r="C38" s="21" t="s">
        <v>1501</v>
      </c>
      <c r="D38" s="21" t="s">
        <v>1502</v>
      </c>
      <c r="E38" t="str">
        <f t="shared" si="0"/>
        <v>Veronica Amarasekara</v>
      </c>
      <c r="F38" t="str">
        <f t="shared" si="1"/>
        <v>Fontana CA</v>
      </c>
    </row>
    <row r="39" spans="1:6" x14ac:dyDescent="0.25">
      <c r="A39" s="21" t="s">
        <v>1499</v>
      </c>
      <c r="B39" s="21" t="s">
        <v>1500</v>
      </c>
      <c r="C39" s="21" t="s">
        <v>1501</v>
      </c>
      <c r="D39" s="21" t="s">
        <v>1502</v>
      </c>
      <c r="E39" t="str">
        <f t="shared" si="0"/>
        <v>Veronica Amarasekara</v>
      </c>
      <c r="F39" t="str">
        <f t="shared" si="1"/>
        <v>Fontana CA</v>
      </c>
    </row>
    <row r="40" spans="1:6" x14ac:dyDescent="0.25">
      <c r="A40" s="21" t="s">
        <v>1503</v>
      </c>
      <c r="B40" s="21" t="s">
        <v>1504</v>
      </c>
      <c r="C40" s="21" t="s">
        <v>1505</v>
      </c>
      <c r="D40" s="21" t="s">
        <v>1456</v>
      </c>
      <c r="E40" t="str">
        <f t="shared" si="0"/>
        <v>Dinah Anderson</v>
      </c>
      <c r="F40" t="str">
        <f t="shared" si="1"/>
        <v>Houston TX</v>
      </c>
    </row>
    <row r="41" spans="1:6" x14ac:dyDescent="0.25">
      <c r="A41" s="21" t="s">
        <v>1503</v>
      </c>
      <c r="B41" s="21" t="s">
        <v>1504</v>
      </c>
      <c r="C41" s="21" t="s">
        <v>1505</v>
      </c>
      <c r="D41" s="21" t="s">
        <v>1456</v>
      </c>
      <c r="E41" t="str">
        <f t="shared" si="0"/>
        <v>Dinah Anderson</v>
      </c>
      <c r="F41" t="str">
        <f t="shared" si="1"/>
        <v>Houston TX</v>
      </c>
    </row>
    <row r="42" spans="1:6" x14ac:dyDescent="0.25">
      <c r="A42" s="20" t="s">
        <v>1506</v>
      </c>
      <c r="B42" s="20" t="s">
        <v>1504</v>
      </c>
      <c r="C42" s="20" t="s">
        <v>1307</v>
      </c>
      <c r="D42" s="20" t="s">
        <v>1464</v>
      </c>
      <c r="E42" t="str">
        <f t="shared" si="0"/>
        <v>Michael Anderson</v>
      </c>
      <c r="F42" t="str">
        <f t="shared" si="1"/>
        <v>Tucker GA</v>
      </c>
    </row>
    <row r="43" spans="1:6" x14ac:dyDescent="0.25">
      <c r="A43" s="20" t="s">
        <v>1465</v>
      </c>
      <c r="B43" s="20" t="s">
        <v>1507</v>
      </c>
      <c r="C43" s="20" t="s">
        <v>1508</v>
      </c>
      <c r="D43" s="20" t="s">
        <v>1509</v>
      </c>
      <c r="E43" t="str">
        <f t="shared" si="0"/>
        <v>David Angel</v>
      </c>
      <c r="F43" t="str">
        <f t="shared" si="1"/>
        <v>Kearney MO</v>
      </c>
    </row>
    <row r="44" spans="1:6" x14ac:dyDescent="0.25">
      <c r="A44" s="20" t="s">
        <v>1510</v>
      </c>
      <c r="B44" s="20" t="s">
        <v>1511</v>
      </c>
      <c r="C44" s="20" t="s">
        <v>1512</v>
      </c>
      <c r="D44" s="20" t="s">
        <v>1471</v>
      </c>
      <c r="E44" t="str">
        <f t="shared" si="0"/>
        <v>Albert Arcand</v>
      </c>
      <c r="F44" t="str">
        <f t="shared" si="1"/>
        <v>Woodbridge VA</v>
      </c>
    </row>
    <row r="45" spans="1:6" x14ac:dyDescent="0.25">
      <c r="A45" s="20" t="s">
        <v>1510</v>
      </c>
      <c r="B45" s="20" t="s">
        <v>1511</v>
      </c>
      <c r="C45" s="20" t="s">
        <v>1512</v>
      </c>
      <c r="D45" s="20" t="s">
        <v>1471</v>
      </c>
      <c r="E45" t="str">
        <f t="shared" si="0"/>
        <v>Albert Arcand</v>
      </c>
      <c r="F45" t="str">
        <f t="shared" si="1"/>
        <v>Woodbridge VA</v>
      </c>
    </row>
    <row r="46" spans="1:6" x14ac:dyDescent="0.25">
      <c r="A46" s="20" t="s">
        <v>1513</v>
      </c>
      <c r="B46" s="20" t="s">
        <v>1514</v>
      </c>
      <c r="C46" s="20" t="s">
        <v>1515</v>
      </c>
      <c r="D46" s="20" t="s">
        <v>1460</v>
      </c>
      <c r="E46" t="str">
        <f t="shared" si="0"/>
        <v>Robert Arello</v>
      </c>
      <c r="F46" t="str">
        <f t="shared" si="1"/>
        <v>Lakewood Ranch FL</v>
      </c>
    </row>
    <row r="47" spans="1:6" x14ac:dyDescent="0.25">
      <c r="A47" s="20" t="s">
        <v>1513</v>
      </c>
      <c r="B47" s="20" t="s">
        <v>1514</v>
      </c>
      <c r="C47" s="20" t="s">
        <v>1515</v>
      </c>
      <c r="D47" s="20" t="s">
        <v>1460</v>
      </c>
      <c r="E47" t="str">
        <f t="shared" si="0"/>
        <v>Robert Arello</v>
      </c>
      <c r="F47" t="str">
        <f t="shared" si="1"/>
        <v>Lakewood Ranch FL</v>
      </c>
    </row>
    <row r="48" spans="1:6" x14ac:dyDescent="0.25">
      <c r="A48" s="20" t="s">
        <v>1513</v>
      </c>
      <c r="B48" s="20" t="s">
        <v>1514</v>
      </c>
      <c r="C48" s="20" t="s">
        <v>1515</v>
      </c>
      <c r="D48" s="20" t="s">
        <v>1460</v>
      </c>
      <c r="E48" t="str">
        <f t="shared" si="0"/>
        <v>Robert Arello</v>
      </c>
      <c r="F48" t="str">
        <f t="shared" si="1"/>
        <v>Lakewood Ranch FL</v>
      </c>
    </row>
    <row r="49" spans="1:6" x14ac:dyDescent="0.25">
      <c r="A49" s="20" t="s">
        <v>1513</v>
      </c>
      <c r="B49" s="20" t="s">
        <v>1516</v>
      </c>
      <c r="C49" s="20" t="s">
        <v>1517</v>
      </c>
      <c r="D49" s="20" t="s">
        <v>1518</v>
      </c>
      <c r="E49" t="str">
        <f t="shared" si="0"/>
        <v>Robert Arledge</v>
      </c>
      <c r="F49" t="str">
        <f t="shared" si="1"/>
        <v>Lebanon OH</v>
      </c>
    </row>
    <row r="50" spans="1:6" x14ac:dyDescent="0.25">
      <c r="A50" s="20" t="s">
        <v>1519</v>
      </c>
      <c r="B50" s="20" t="s">
        <v>1520</v>
      </c>
      <c r="C50" s="20" t="s">
        <v>1521</v>
      </c>
      <c r="D50" s="20" t="s">
        <v>602</v>
      </c>
      <c r="E50" t="str">
        <f t="shared" si="0"/>
        <v>Peter Armstrong</v>
      </c>
      <c r="F50" t="str">
        <f t="shared" si="1"/>
        <v>Albuquerque NM</v>
      </c>
    </row>
    <row r="51" spans="1:6" x14ac:dyDescent="0.25">
      <c r="A51" s="20" t="s">
        <v>1519</v>
      </c>
      <c r="B51" s="20" t="s">
        <v>1520</v>
      </c>
      <c r="C51" s="20" t="s">
        <v>1521</v>
      </c>
      <c r="D51" s="20" t="s">
        <v>602</v>
      </c>
      <c r="E51" t="str">
        <f t="shared" si="0"/>
        <v>Peter Armstrong</v>
      </c>
      <c r="F51" t="str">
        <f t="shared" si="1"/>
        <v>Albuquerque NM</v>
      </c>
    </row>
    <row r="52" spans="1:6" x14ac:dyDescent="0.25">
      <c r="A52" s="20" t="s">
        <v>1465</v>
      </c>
      <c r="B52" s="20" t="s">
        <v>1522</v>
      </c>
      <c r="C52" s="20" t="s">
        <v>1523</v>
      </c>
      <c r="D52" s="20" t="s">
        <v>1524</v>
      </c>
      <c r="E52" t="str">
        <f t="shared" si="0"/>
        <v>David Ash</v>
      </c>
      <c r="F52" t="str">
        <f t="shared" si="1"/>
        <v>Haverstraw NY</v>
      </c>
    </row>
    <row r="53" spans="1:6" x14ac:dyDescent="0.25">
      <c r="A53" s="20" t="s">
        <v>1465</v>
      </c>
      <c r="B53" s="20" t="s">
        <v>1522</v>
      </c>
      <c r="C53" s="20" t="s">
        <v>1523</v>
      </c>
      <c r="D53" s="20" t="s">
        <v>1524</v>
      </c>
      <c r="E53" t="str">
        <f t="shared" si="0"/>
        <v>David Ash</v>
      </c>
      <c r="F53" t="str">
        <f t="shared" si="1"/>
        <v>Haverstraw NY</v>
      </c>
    </row>
    <row r="54" spans="1:6" x14ac:dyDescent="0.25">
      <c r="A54" s="20" t="s">
        <v>1465</v>
      </c>
      <c r="B54" s="20" t="s">
        <v>1522</v>
      </c>
      <c r="C54" s="20" t="s">
        <v>1523</v>
      </c>
      <c r="D54" s="20" t="s">
        <v>1524</v>
      </c>
      <c r="E54" t="str">
        <f t="shared" si="0"/>
        <v>David Ash</v>
      </c>
      <c r="F54" t="str">
        <f t="shared" si="1"/>
        <v>Haverstraw NY</v>
      </c>
    </row>
    <row r="55" spans="1:6" x14ac:dyDescent="0.25">
      <c r="A55" s="20" t="s">
        <v>1465</v>
      </c>
      <c r="B55" s="20" t="s">
        <v>1522</v>
      </c>
      <c r="C55" s="20" t="s">
        <v>1523</v>
      </c>
      <c r="D55" s="20" t="s">
        <v>1524</v>
      </c>
      <c r="E55" t="str">
        <f t="shared" si="0"/>
        <v>David Ash</v>
      </c>
      <c r="F55" t="str">
        <f t="shared" si="1"/>
        <v>Haverstraw NY</v>
      </c>
    </row>
    <row r="56" spans="1:6" x14ac:dyDescent="0.25">
      <c r="A56" s="20" t="s">
        <v>1465</v>
      </c>
      <c r="B56" s="20" t="s">
        <v>1522</v>
      </c>
      <c r="C56" s="20" t="s">
        <v>1523</v>
      </c>
      <c r="D56" s="20" t="s">
        <v>1524</v>
      </c>
      <c r="E56" t="str">
        <f t="shared" si="0"/>
        <v>David Ash</v>
      </c>
      <c r="F56" t="str">
        <f t="shared" si="1"/>
        <v>Haverstraw NY</v>
      </c>
    </row>
    <row r="57" spans="1:6" x14ac:dyDescent="0.25">
      <c r="A57" s="20" t="s">
        <v>1525</v>
      </c>
      <c r="B57" s="20" t="s">
        <v>1526</v>
      </c>
      <c r="C57" s="20" t="s">
        <v>1527</v>
      </c>
      <c r="D57" s="20" t="s">
        <v>1460</v>
      </c>
      <c r="E57" t="str">
        <f t="shared" si="0"/>
        <v>Brian Ashley</v>
      </c>
      <c r="F57" t="str">
        <f t="shared" si="1"/>
        <v>Altamonte Springs FL</v>
      </c>
    </row>
    <row r="58" spans="1:6" x14ac:dyDescent="0.25">
      <c r="A58" s="20" t="s">
        <v>1525</v>
      </c>
      <c r="B58" s="20" t="s">
        <v>1526</v>
      </c>
      <c r="C58" s="20" t="s">
        <v>1527</v>
      </c>
      <c r="D58" s="20" t="s">
        <v>1460</v>
      </c>
      <c r="E58" t="str">
        <f t="shared" si="0"/>
        <v>Brian Ashley</v>
      </c>
      <c r="F58" t="str">
        <f t="shared" si="1"/>
        <v>Altamonte Springs FL</v>
      </c>
    </row>
    <row r="59" spans="1:6" x14ac:dyDescent="0.25">
      <c r="A59" s="20" t="s">
        <v>1525</v>
      </c>
      <c r="B59" s="20" t="s">
        <v>1526</v>
      </c>
      <c r="C59" s="20" t="s">
        <v>1527</v>
      </c>
      <c r="D59" s="20" t="s">
        <v>1460</v>
      </c>
      <c r="E59" t="str">
        <f t="shared" si="0"/>
        <v>Brian Ashley</v>
      </c>
      <c r="F59" t="str">
        <f t="shared" si="1"/>
        <v>Altamonte Springs FL</v>
      </c>
    </row>
    <row r="60" spans="1:6" x14ac:dyDescent="0.25">
      <c r="A60" s="20" t="s">
        <v>1528</v>
      </c>
      <c r="B60" s="20" t="s">
        <v>1529</v>
      </c>
      <c r="C60" s="20" t="s">
        <v>1530</v>
      </c>
      <c r="D60" s="20" t="s">
        <v>1531</v>
      </c>
      <c r="E60" t="str">
        <f t="shared" si="0"/>
        <v>William Atis</v>
      </c>
      <c r="F60" t="str">
        <f t="shared" si="1"/>
        <v>Holden MA</v>
      </c>
    </row>
    <row r="61" spans="1:6" x14ac:dyDescent="0.25">
      <c r="A61" s="20" t="s">
        <v>1528</v>
      </c>
      <c r="B61" s="20" t="s">
        <v>1529</v>
      </c>
      <c r="C61" s="20" t="s">
        <v>1530</v>
      </c>
      <c r="D61" s="20" t="s">
        <v>1531</v>
      </c>
      <c r="E61" t="str">
        <f t="shared" si="0"/>
        <v>William Atis</v>
      </c>
      <c r="F61" t="str">
        <f t="shared" si="1"/>
        <v>Holden MA</v>
      </c>
    </row>
    <row r="62" spans="1:6" x14ac:dyDescent="0.25">
      <c r="A62" s="20" t="s">
        <v>1528</v>
      </c>
      <c r="B62" s="20" t="s">
        <v>1529</v>
      </c>
      <c r="C62" s="20" t="s">
        <v>1530</v>
      </c>
      <c r="D62" s="20" t="s">
        <v>1531</v>
      </c>
      <c r="E62" t="str">
        <f t="shared" si="0"/>
        <v>William Atis</v>
      </c>
      <c r="F62" t="str">
        <f t="shared" si="1"/>
        <v>Holden MA</v>
      </c>
    </row>
    <row r="63" spans="1:6" x14ac:dyDescent="0.25">
      <c r="A63" s="20" t="s">
        <v>1525</v>
      </c>
      <c r="B63" s="20" t="s">
        <v>1532</v>
      </c>
      <c r="C63" s="20" t="s">
        <v>1533</v>
      </c>
      <c r="D63" s="20" t="s">
        <v>1471</v>
      </c>
      <c r="E63" t="str">
        <f t="shared" si="0"/>
        <v>Brian Atkin</v>
      </c>
      <c r="F63" t="str">
        <f t="shared" si="1"/>
        <v>Culpeper VA</v>
      </c>
    </row>
    <row r="64" spans="1:6" x14ac:dyDescent="0.25">
      <c r="A64" s="20" t="s">
        <v>1534</v>
      </c>
      <c r="B64" s="20" t="s">
        <v>1535</v>
      </c>
      <c r="C64" s="20" t="s">
        <v>1536</v>
      </c>
      <c r="D64" s="20" t="s">
        <v>1460</v>
      </c>
      <c r="E64" t="str">
        <f t="shared" si="0"/>
        <v>Frederick Atterbury</v>
      </c>
      <c r="F64" t="str">
        <f t="shared" si="1"/>
        <v>Winter Park FL</v>
      </c>
    </row>
    <row r="65" spans="1:6" x14ac:dyDescent="0.25">
      <c r="A65" s="20" t="s">
        <v>1534</v>
      </c>
      <c r="B65" s="20" t="s">
        <v>1535</v>
      </c>
      <c r="C65" s="20" t="s">
        <v>1536</v>
      </c>
      <c r="D65" s="20" t="s">
        <v>1460</v>
      </c>
      <c r="E65" t="str">
        <f t="shared" si="0"/>
        <v>Frederick Atterbury</v>
      </c>
      <c r="F65" t="str">
        <f t="shared" si="1"/>
        <v>Winter Park FL</v>
      </c>
    </row>
    <row r="66" spans="1:6" x14ac:dyDescent="0.25">
      <c r="A66" s="20" t="s">
        <v>1534</v>
      </c>
      <c r="B66" s="20" t="s">
        <v>1535</v>
      </c>
      <c r="C66" s="20" t="s">
        <v>1536</v>
      </c>
      <c r="D66" s="20" t="s">
        <v>1460</v>
      </c>
      <c r="E66" t="str">
        <f t="shared" ref="E66:E129" si="2">+A66&amp;" "&amp;B66</f>
        <v>Frederick Atterbury</v>
      </c>
      <c r="F66" t="str">
        <f t="shared" ref="F66:F129" si="3">+C66&amp;" "&amp;D66</f>
        <v>Winter Park FL</v>
      </c>
    </row>
    <row r="67" spans="1:6" x14ac:dyDescent="0.25">
      <c r="A67" s="20" t="s">
        <v>1534</v>
      </c>
      <c r="B67" s="20" t="s">
        <v>1535</v>
      </c>
      <c r="C67" s="20" t="s">
        <v>1536</v>
      </c>
      <c r="D67" s="20" t="s">
        <v>1460</v>
      </c>
      <c r="E67" t="str">
        <f t="shared" si="2"/>
        <v>Frederick Atterbury</v>
      </c>
      <c r="F67" t="str">
        <f t="shared" si="3"/>
        <v>Winter Park FL</v>
      </c>
    </row>
    <row r="68" spans="1:6" x14ac:dyDescent="0.25">
      <c r="A68" s="20" t="s">
        <v>1109</v>
      </c>
      <c r="B68" s="20" t="s">
        <v>1537</v>
      </c>
      <c r="C68" s="20" t="s">
        <v>1512</v>
      </c>
      <c r="D68" s="20" t="s">
        <v>1471</v>
      </c>
      <c r="E68" t="str">
        <f t="shared" si="2"/>
        <v>Thomas Augustine</v>
      </c>
      <c r="F68" t="str">
        <f t="shared" si="3"/>
        <v>Woodbridge VA</v>
      </c>
    </row>
    <row r="69" spans="1:6" x14ac:dyDescent="0.25">
      <c r="A69" s="20" t="s">
        <v>1109</v>
      </c>
      <c r="B69" s="20" t="s">
        <v>1537</v>
      </c>
      <c r="C69" s="20" t="s">
        <v>1512</v>
      </c>
      <c r="D69" s="20" t="s">
        <v>1471</v>
      </c>
      <c r="E69" t="str">
        <f t="shared" si="2"/>
        <v>Thomas Augustine</v>
      </c>
      <c r="F69" t="str">
        <f t="shared" si="3"/>
        <v>Woodbridge VA</v>
      </c>
    </row>
    <row r="70" spans="1:6" x14ac:dyDescent="0.25">
      <c r="A70" s="21" t="s">
        <v>1538</v>
      </c>
      <c r="B70" s="21" t="s">
        <v>1539</v>
      </c>
      <c r="C70" s="21" t="s">
        <v>1540</v>
      </c>
      <c r="D70" s="21" t="s">
        <v>1460</v>
      </c>
      <c r="E70" t="str">
        <f t="shared" si="2"/>
        <v>Rachel Austin-Hickey</v>
      </c>
      <c r="F70" t="str">
        <f t="shared" si="3"/>
        <v>Tallahassee FL</v>
      </c>
    </row>
    <row r="71" spans="1:6" x14ac:dyDescent="0.25">
      <c r="A71" s="21" t="s">
        <v>1541</v>
      </c>
      <c r="B71" s="21" t="s">
        <v>1542</v>
      </c>
      <c r="C71" s="21" t="s">
        <v>1543</v>
      </c>
      <c r="D71" s="21" t="s">
        <v>1544</v>
      </c>
      <c r="E71" t="str">
        <f t="shared" si="2"/>
        <v>Brenda Babits</v>
      </c>
      <c r="F71" t="str">
        <f t="shared" si="3"/>
        <v>Fort Wayne IN</v>
      </c>
    </row>
    <row r="72" spans="1:6" x14ac:dyDescent="0.25">
      <c r="A72" s="20" t="s">
        <v>1545</v>
      </c>
      <c r="B72" s="20" t="s">
        <v>1542</v>
      </c>
      <c r="C72" s="20" t="s">
        <v>1543</v>
      </c>
      <c r="D72" s="20" t="s">
        <v>1544</v>
      </c>
      <c r="E72" t="str">
        <f t="shared" si="2"/>
        <v>Paul Babits</v>
      </c>
      <c r="F72" t="str">
        <f t="shared" si="3"/>
        <v>Fort Wayne IN</v>
      </c>
    </row>
    <row r="73" spans="1:6" x14ac:dyDescent="0.25">
      <c r="A73" s="21" t="s">
        <v>1546</v>
      </c>
      <c r="B73" s="21" t="s">
        <v>1317</v>
      </c>
      <c r="C73" s="21" t="s">
        <v>1547</v>
      </c>
      <c r="D73" s="21" t="s">
        <v>1502</v>
      </c>
      <c r="E73" t="str">
        <f t="shared" si="2"/>
        <v>Darlene Backlund</v>
      </c>
      <c r="F73" t="str">
        <f t="shared" si="3"/>
        <v>Palm Springs CA</v>
      </c>
    </row>
    <row r="74" spans="1:6" x14ac:dyDescent="0.25">
      <c r="A74" s="21" t="s">
        <v>1546</v>
      </c>
      <c r="B74" s="21" t="s">
        <v>1317</v>
      </c>
      <c r="C74" s="21" t="s">
        <v>1547</v>
      </c>
      <c r="D74" s="21" t="s">
        <v>1502</v>
      </c>
      <c r="E74" t="str">
        <f t="shared" si="2"/>
        <v>Darlene Backlund</v>
      </c>
      <c r="F74" t="str">
        <f t="shared" si="3"/>
        <v>Palm Springs CA</v>
      </c>
    </row>
    <row r="75" spans="1:6" x14ac:dyDescent="0.25">
      <c r="A75" s="20" t="s">
        <v>1457</v>
      </c>
      <c r="B75" s="20" t="s">
        <v>1317</v>
      </c>
      <c r="C75" s="20" t="s">
        <v>1547</v>
      </c>
      <c r="D75" s="20" t="s">
        <v>1502</v>
      </c>
      <c r="E75" t="str">
        <f t="shared" si="2"/>
        <v>John Backlund</v>
      </c>
      <c r="F75" t="str">
        <f t="shared" si="3"/>
        <v>Palm Springs CA</v>
      </c>
    </row>
    <row r="76" spans="1:6" x14ac:dyDescent="0.25">
      <c r="A76" s="20" t="s">
        <v>1457</v>
      </c>
      <c r="B76" s="20" t="s">
        <v>1317</v>
      </c>
      <c r="C76" s="20" t="s">
        <v>1547</v>
      </c>
      <c r="D76" s="20" t="s">
        <v>1502</v>
      </c>
      <c r="E76" t="str">
        <f t="shared" si="2"/>
        <v>John Backlund</v>
      </c>
      <c r="F76" t="str">
        <f t="shared" si="3"/>
        <v>Palm Springs CA</v>
      </c>
    </row>
    <row r="77" spans="1:6" x14ac:dyDescent="0.25">
      <c r="A77" s="20" t="s">
        <v>1548</v>
      </c>
      <c r="B77" s="20" t="s">
        <v>1549</v>
      </c>
      <c r="C77" s="20" t="s">
        <v>1550</v>
      </c>
      <c r="D77" s="20" t="s">
        <v>1464</v>
      </c>
      <c r="E77" t="str">
        <f t="shared" si="2"/>
        <v>Chuck Baer</v>
      </c>
      <c r="F77" t="str">
        <f t="shared" si="3"/>
        <v>Evans GA</v>
      </c>
    </row>
    <row r="78" spans="1:6" x14ac:dyDescent="0.25">
      <c r="A78" s="20" t="s">
        <v>1548</v>
      </c>
      <c r="B78" s="20" t="s">
        <v>1549</v>
      </c>
      <c r="C78" s="20" t="s">
        <v>1550</v>
      </c>
      <c r="D78" s="20" t="s">
        <v>1464</v>
      </c>
      <c r="E78" t="str">
        <f t="shared" si="2"/>
        <v>Chuck Baer</v>
      </c>
      <c r="F78" t="str">
        <f t="shared" si="3"/>
        <v>Evans GA</v>
      </c>
    </row>
    <row r="79" spans="1:6" x14ac:dyDescent="0.25">
      <c r="A79" s="21" t="s">
        <v>1551</v>
      </c>
      <c r="B79" s="21" t="s">
        <v>1552</v>
      </c>
      <c r="C79" s="21" t="s">
        <v>1553</v>
      </c>
      <c r="D79" s="21" t="s">
        <v>1554</v>
      </c>
      <c r="E79" t="str">
        <f t="shared" si="2"/>
        <v>Ali Bahr</v>
      </c>
      <c r="F79" t="str">
        <f t="shared" si="3"/>
        <v>Cramerton NC</v>
      </c>
    </row>
    <row r="80" spans="1:6" x14ac:dyDescent="0.25">
      <c r="A80" s="20" t="s">
        <v>1555</v>
      </c>
      <c r="B80" s="20" t="s">
        <v>1556</v>
      </c>
      <c r="C80" s="20" t="s">
        <v>1557</v>
      </c>
      <c r="D80" s="20" t="s">
        <v>1464</v>
      </c>
      <c r="E80" t="str">
        <f t="shared" si="2"/>
        <v>Anthony Bailey</v>
      </c>
      <c r="F80" t="str">
        <f t="shared" si="3"/>
        <v>Alpharetta GA</v>
      </c>
    </row>
    <row r="81" spans="1:6" x14ac:dyDescent="0.25">
      <c r="A81" s="20" t="s">
        <v>1465</v>
      </c>
      <c r="B81" s="20" t="s">
        <v>1556</v>
      </c>
      <c r="C81" s="20" t="s">
        <v>1558</v>
      </c>
      <c r="D81" s="20" t="s">
        <v>1559</v>
      </c>
      <c r="E81" t="str">
        <f t="shared" si="2"/>
        <v>David Bailey</v>
      </c>
      <c r="F81" t="str">
        <f t="shared" si="3"/>
        <v>Davenport IA</v>
      </c>
    </row>
    <row r="82" spans="1:6" x14ac:dyDescent="0.25">
      <c r="A82" s="20" t="s">
        <v>1465</v>
      </c>
      <c r="B82" s="20" t="s">
        <v>1556</v>
      </c>
      <c r="C82" s="20" t="s">
        <v>1558</v>
      </c>
      <c r="D82" s="20" t="s">
        <v>1559</v>
      </c>
      <c r="E82" t="str">
        <f t="shared" si="2"/>
        <v>David Bailey</v>
      </c>
      <c r="F82" t="str">
        <f t="shared" si="3"/>
        <v>Davenport IA</v>
      </c>
    </row>
    <row r="83" spans="1:6" x14ac:dyDescent="0.25">
      <c r="A83" s="20" t="s">
        <v>1506</v>
      </c>
      <c r="B83" s="20" t="s">
        <v>1556</v>
      </c>
      <c r="C83" s="20" t="s">
        <v>1560</v>
      </c>
      <c r="D83" s="20" t="s">
        <v>1561</v>
      </c>
      <c r="E83" t="str">
        <f t="shared" si="2"/>
        <v>Michael Bailey</v>
      </c>
      <c r="F83" t="str">
        <f t="shared" si="3"/>
        <v>Cross Lanes WV</v>
      </c>
    </row>
    <row r="84" spans="1:6" x14ac:dyDescent="0.25">
      <c r="A84" s="20" t="s">
        <v>1562</v>
      </c>
      <c r="B84" s="20" t="s">
        <v>1308</v>
      </c>
      <c r="C84" s="20" t="s">
        <v>1563</v>
      </c>
      <c r="D84" s="20" t="s">
        <v>1456</v>
      </c>
      <c r="E84" t="str">
        <f t="shared" si="2"/>
        <v>Trea Baker</v>
      </c>
      <c r="F84" t="str">
        <f t="shared" si="3"/>
        <v>Granbury TX</v>
      </c>
    </row>
    <row r="85" spans="1:6" x14ac:dyDescent="0.25">
      <c r="A85" s="20" t="s">
        <v>1564</v>
      </c>
      <c r="B85" s="20" t="s">
        <v>1565</v>
      </c>
      <c r="C85" s="20" t="s">
        <v>1566</v>
      </c>
      <c r="D85" s="20" t="s">
        <v>1567</v>
      </c>
      <c r="E85" t="str">
        <f t="shared" si="2"/>
        <v>Stephen Baldi</v>
      </c>
      <c r="F85" t="str">
        <f t="shared" si="3"/>
        <v>Washington DC</v>
      </c>
    </row>
    <row r="86" spans="1:6" x14ac:dyDescent="0.25">
      <c r="A86" s="21" t="s">
        <v>1568</v>
      </c>
      <c r="B86" s="21" t="s">
        <v>1569</v>
      </c>
      <c r="C86" s="21" t="s">
        <v>1570</v>
      </c>
      <c r="D86" s="21" t="s">
        <v>1571</v>
      </c>
      <c r="E86" t="str">
        <f t="shared" si="2"/>
        <v>Terry Ballou</v>
      </c>
      <c r="F86" t="str">
        <f t="shared" si="3"/>
        <v>Conway NH</v>
      </c>
    </row>
    <row r="87" spans="1:6" x14ac:dyDescent="0.25">
      <c r="A87" s="21" t="s">
        <v>1568</v>
      </c>
      <c r="B87" s="21" t="s">
        <v>1569</v>
      </c>
      <c r="C87" s="21" t="s">
        <v>1570</v>
      </c>
      <c r="D87" s="21" t="s">
        <v>1571</v>
      </c>
      <c r="E87" t="str">
        <f t="shared" si="2"/>
        <v>Terry Ballou</v>
      </c>
      <c r="F87" t="str">
        <f t="shared" si="3"/>
        <v>Conway NH</v>
      </c>
    </row>
    <row r="88" spans="1:6" x14ac:dyDescent="0.25">
      <c r="A88" s="21" t="s">
        <v>1568</v>
      </c>
      <c r="B88" s="21" t="s">
        <v>1569</v>
      </c>
      <c r="C88" s="21" t="s">
        <v>1570</v>
      </c>
      <c r="D88" s="21" t="s">
        <v>1571</v>
      </c>
      <c r="E88" t="str">
        <f t="shared" si="2"/>
        <v>Terry Ballou</v>
      </c>
      <c r="F88" t="str">
        <f t="shared" si="3"/>
        <v>Conway NH</v>
      </c>
    </row>
    <row r="89" spans="1:6" x14ac:dyDescent="0.25">
      <c r="A89" s="20" t="s">
        <v>1572</v>
      </c>
      <c r="B89" s="20" t="s">
        <v>1573</v>
      </c>
      <c r="C89" s="20" t="s">
        <v>1527</v>
      </c>
      <c r="D89" s="20" t="s">
        <v>1460</v>
      </c>
      <c r="E89" t="str">
        <f t="shared" si="2"/>
        <v>Richard Banning</v>
      </c>
      <c r="F89" t="str">
        <f t="shared" si="3"/>
        <v>Altamonte Springs FL</v>
      </c>
    </row>
    <row r="90" spans="1:6" x14ac:dyDescent="0.25">
      <c r="A90" s="20" t="s">
        <v>1572</v>
      </c>
      <c r="B90" s="20" t="s">
        <v>1573</v>
      </c>
      <c r="C90" s="20" t="s">
        <v>1527</v>
      </c>
      <c r="D90" s="20" t="s">
        <v>1460</v>
      </c>
      <c r="E90" t="str">
        <f t="shared" si="2"/>
        <v>Richard Banning</v>
      </c>
      <c r="F90" t="str">
        <f t="shared" si="3"/>
        <v>Altamonte Springs FL</v>
      </c>
    </row>
    <row r="91" spans="1:6" x14ac:dyDescent="0.25">
      <c r="A91" s="20" t="s">
        <v>1572</v>
      </c>
      <c r="B91" s="20" t="s">
        <v>1573</v>
      </c>
      <c r="C91" s="20" t="s">
        <v>1527</v>
      </c>
      <c r="D91" s="20" t="s">
        <v>1460</v>
      </c>
      <c r="E91" t="str">
        <f t="shared" si="2"/>
        <v>Richard Banning</v>
      </c>
      <c r="F91" t="str">
        <f t="shared" si="3"/>
        <v>Altamonte Springs FL</v>
      </c>
    </row>
    <row r="92" spans="1:6" x14ac:dyDescent="0.25">
      <c r="A92" s="21" t="s">
        <v>1574</v>
      </c>
      <c r="B92" s="21" t="s">
        <v>1575</v>
      </c>
      <c r="C92" s="21" t="s">
        <v>1576</v>
      </c>
      <c r="D92" s="21" t="s">
        <v>1554</v>
      </c>
      <c r="E92" t="str">
        <f t="shared" si="2"/>
        <v>Jane Barnes</v>
      </c>
      <c r="F92" t="str">
        <f t="shared" si="3"/>
        <v>Raleigh NC</v>
      </c>
    </row>
    <row r="93" spans="1:6" x14ac:dyDescent="0.25">
      <c r="A93" s="21" t="s">
        <v>1574</v>
      </c>
      <c r="B93" s="21" t="s">
        <v>1575</v>
      </c>
      <c r="C93" s="21" t="s">
        <v>1576</v>
      </c>
      <c r="D93" s="21" t="s">
        <v>1554</v>
      </c>
      <c r="E93" t="str">
        <f t="shared" si="2"/>
        <v>Jane Barnes</v>
      </c>
      <c r="F93" t="str">
        <f t="shared" si="3"/>
        <v>Raleigh NC</v>
      </c>
    </row>
    <row r="94" spans="1:6" x14ac:dyDescent="0.25">
      <c r="A94" s="21" t="s">
        <v>1574</v>
      </c>
      <c r="B94" s="21" t="s">
        <v>1575</v>
      </c>
      <c r="C94" s="21" t="s">
        <v>1576</v>
      </c>
      <c r="D94" s="21" t="s">
        <v>1554</v>
      </c>
      <c r="E94" t="str">
        <f t="shared" si="2"/>
        <v>Jane Barnes</v>
      </c>
      <c r="F94" t="str">
        <f t="shared" si="3"/>
        <v>Raleigh NC</v>
      </c>
    </row>
    <row r="95" spans="1:6" x14ac:dyDescent="0.25">
      <c r="A95" s="21" t="s">
        <v>1577</v>
      </c>
      <c r="B95" s="21" t="s">
        <v>1578</v>
      </c>
      <c r="C95" s="21" t="s">
        <v>1579</v>
      </c>
      <c r="D95" s="21" t="s">
        <v>1580</v>
      </c>
      <c r="E95" t="str">
        <f t="shared" si="2"/>
        <v>Charity Barrett</v>
      </c>
      <c r="F95" t="str">
        <f t="shared" si="3"/>
        <v>McGuire AFB NJ</v>
      </c>
    </row>
    <row r="96" spans="1:6" x14ac:dyDescent="0.25">
      <c r="A96" s="21" t="s">
        <v>1577</v>
      </c>
      <c r="B96" s="21" t="s">
        <v>1578</v>
      </c>
      <c r="C96" s="21" t="s">
        <v>1579</v>
      </c>
      <c r="D96" s="21" t="s">
        <v>1580</v>
      </c>
      <c r="E96" t="str">
        <f t="shared" si="2"/>
        <v>Charity Barrett</v>
      </c>
      <c r="F96" t="str">
        <f t="shared" si="3"/>
        <v>McGuire AFB NJ</v>
      </c>
    </row>
    <row r="97" spans="1:6" x14ac:dyDescent="0.25">
      <c r="A97" s="21" t="s">
        <v>1581</v>
      </c>
      <c r="B97" s="21" t="s">
        <v>1582</v>
      </c>
      <c r="C97" s="21" t="s">
        <v>1583</v>
      </c>
      <c r="D97" s="21" t="s">
        <v>1464</v>
      </c>
      <c r="E97" t="str">
        <f t="shared" si="2"/>
        <v>Amy Bartholomew-Koepp</v>
      </c>
      <c r="F97" t="str">
        <f t="shared" si="3"/>
        <v>Cumming GA</v>
      </c>
    </row>
    <row r="98" spans="1:6" x14ac:dyDescent="0.25">
      <c r="A98" s="21" t="s">
        <v>1581</v>
      </c>
      <c r="B98" s="21" t="s">
        <v>1582</v>
      </c>
      <c r="C98" s="21" t="s">
        <v>1583</v>
      </c>
      <c r="D98" s="21" t="s">
        <v>1464</v>
      </c>
      <c r="E98" t="str">
        <f t="shared" si="2"/>
        <v>Amy Bartholomew-Koepp</v>
      </c>
      <c r="F98" t="str">
        <f t="shared" si="3"/>
        <v>Cumming GA</v>
      </c>
    </row>
    <row r="99" spans="1:6" x14ac:dyDescent="0.25">
      <c r="A99" s="21" t="s">
        <v>1581</v>
      </c>
      <c r="B99" s="21" t="s">
        <v>1582</v>
      </c>
      <c r="C99" s="21" t="s">
        <v>1583</v>
      </c>
      <c r="D99" s="21" t="s">
        <v>1464</v>
      </c>
      <c r="E99" t="str">
        <f t="shared" si="2"/>
        <v>Amy Bartholomew-Koepp</v>
      </c>
      <c r="F99" t="str">
        <f t="shared" si="3"/>
        <v>Cumming GA</v>
      </c>
    </row>
    <row r="100" spans="1:6" x14ac:dyDescent="0.25">
      <c r="A100" s="20" t="s">
        <v>1584</v>
      </c>
      <c r="B100" s="20" t="s">
        <v>1265</v>
      </c>
      <c r="C100" s="20" t="s">
        <v>1585</v>
      </c>
      <c r="D100" s="20" t="s">
        <v>1502</v>
      </c>
      <c r="E100" t="str">
        <f t="shared" si="2"/>
        <v>Edward Baskauskas</v>
      </c>
      <c r="F100" t="str">
        <f t="shared" si="3"/>
        <v>Martinez CA</v>
      </c>
    </row>
    <row r="101" spans="1:6" x14ac:dyDescent="0.25">
      <c r="A101" s="20" t="s">
        <v>1584</v>
      </c>
      <c r="B101" s="20" t="s">
        <v>1265</v>
      </c>
      <c r="C101" s="20" t="s">
        <v>1585</v>
      </c>
      <c r="D101" s="20" t="s">
        <v>1502</v>
      </c>
      <c r="E101" t="str">
        <f t="shared" si="2"/>
        <v>Edward Baskauskas</v>
      </c>
      <c r="F101" t="str">
        <f t="shared" si="3"/>
        <v>Martinez CA</v>
      </c>
    </row>
    <row r="102" spans="1:6" x14ac:dyDescent="0.25">
      <c r="A102" s="20" t="s">
        <v>1586</v>
      </c>
      <c r="B102" s="20" t="s">
        <v>1587</v>
      </c>
      <c r="C102" s="20" t="s">
        <v>1588</v>
      </c>
      <c r="D102" s="20" t="s">
        <v>1464</v>
      </c>
      <c r="E102" t="str">
        <f t="shared" si="2"/>
        <v>Colin Bastien</v>
      </c>
      <c r="F102" t="str">
        <f t="shared" si="3"/>
        <v>Douglasville GA</v>
      </c>
    </row>
    <row r="103" spans="1:6" x14ac:dyDescent="0.25">
      <c r="A103" s="20" t="s">
        <v>1589</v>
      </c>
      <c r="B103" s="20" t="s">
        <v>1590</v>
      </c>
      <c r="C103" s="20" t="s">
        <v>1591</v>
      </c>
      <c r="D103" s="20" t="s">
        <v>1460</v>
      </c>
      <c r="E103" t="str">
        <f t="shared" si="2"/>
        <v>Kevin Bateman</v>
      </c>
      <c r="F103" t="str">
        <f t="shared" si="3"/>
        <v>Spring Hill FL</v>
      </c>
    </row>
    <row r="104" spans="1:6" x14ac:dyDescent="0.25">
      <c r="A104" s="20" t="s">
        <v>1592</v>
      </c>
      <c r="B104" s="20" t="s">
        <v>1593</v>
      </c>
      <c r="C104" s="20" t="s">
        <v>1594</v>
      </c>
      <c r="D104" s="20" t="s">
        <v>1595</v>
      </c>
      <c r="E104" t="str">
        <f t="shared" si="2"/>
        <v>Marcus Battle</v>
      </c>
      <c r="F104" t="str">
        <f t="shared" si="3"/>
        <v>Silver Spring MD</v>
      </c>
    </row>
    <row r="105" spans="1:6" x14ac:dyDescent="0.25">
      <c r="A105" s="20" t="s">
        <v>1592</v>
      </c>
      <c r="B105" s="20" t="s">
        <v>1593</v>
      </c>
      <c r="C105" s="20" t="s">
        <v>1594</v>
      </c>
      <c r="D105" s="20" t="s">
        <v>1595</v>
      </c>
      <c r="E105" t="str">
        <f t="shared" si="2"/>
        <v>Marcus Battle</v>
      </c>
      <c r="F105" t="str">
        <f t="shared" si="3"/>
        <v>Silver Spring MD</v>
      </c>
    </row>
    <row r="106" spans="1:6" x14ac:dyDescent="0.25">
      <c r="A106" s="21" t="s">
        <v>1596</v>
      </c>
      <c r="B106" s="21" t="s">
        <v>1593</v>
      </c>
      <c r="C106" s="21" t="s">
        <v>1594</v>
      </c>
      <c r="D106" s="21" t="s">
        <v>1595</v>
      </c>
      <c r="E106" t="str">
        <f t="shared" si="2"/>
        <v>Tracey Battle</v>
      </c>
      <c r="F106" t="str">
        <f t="shared" si="3"/>
        <v>Silver Spring MD</v>
      </c>
    </row>
    <row r="107" spans="1:6" x14ac:dyDescent="0.25">
      <c r="A107" s="21" t="s">
        <v>1596</v>
      </c>
      <c r="B107" s="21" t="s">
        <v>1593</v>
      </c>
      <c r="C107" s="21" t="s">
        <v>1594</v>
      </c>
      <c r="D107" s="21" t="s">
        <v>1595</v>
      </c>
      <c r="E107" t="str">
        <f t="shared" si="2"/>
        <v>Tracey Battle</v>
      </c>
      <c r="F107" t="str">
        <f t="shared" si="3"/>
        <v>Silver Spring MD</v>
      </c>
    </row>
    <row r="108" spans="1:6" x14ac:dyDescent="0.25">
      <c r="A108" s="21" t="s">
        <v>1596</v>
      </c>
      <c r="B108" s="21" t="s">
        <v>1593</v>
      </c>
      <c r="C108" s="21" t="s">
        <v>1594</v>
      </c>
      <c r="D108" s="21" t="s">
        <v>1595</v>
      </c>
      <c r="E108" t="str">
        <f t="shared" si="2"/>
        <v>Tracey Battle</v>
      </c>
      <c r="F108" t="str">
        <f t="shared" si="3"/>
        <v>Silver Spring MD</v>
      </c>
    </row>
    <row r="109" spans="1:6" x14ac:dyDescent="0.25">
      <c r="A109" s="20" t="s">
        <v>1597</v>
      </c>
      <c r="B109" s="20" t="s">
        <v>1230</v>
      </c>
      <c r="C109" s="20" t="s">
        <v>1598</v>
      </c>
      <c r="D109" s="20" t="s">
        <v>1495</v>
      </c>
      <c r="E109" t="str">
        <f t="shared" si="2"/>
        <v>Jeffrey Baty</v>
      </c>
      <c r="F109" t="str">
        <f t="shared" si="3"/>
        <v>Piedmont SC</v>
      </c>
    </row>
    <row r="110" spans="1:6" x14ac:dyDescent="0.25">
      <c r="A110" s="20" t="s">
        <v>1597</v>
      </c>
      <c r="B110" s="20" t="s">
        <v>1230</v>
      </c>
      <c r="C110" s="20" t="s">
        <v>1598</v>
      </c>
      <c r="D110" s="20" t="s">
        <v>1495</v>
      </c>
      <c r="E110" t="str">
        <f t="shared" si="2"/>
        <v>Jeffrey Baty</v>
      </c>
      <c r="F110" t="str">
        <f t="shared" si="3"/>
        <v>Piedmont SC</v>
      </c>
    </row>
    <row r="111" spans="1:6" x14ac:dyDescent="0.25">
      <c r="A111" s="20" t="s">
        <v>1597</v>
      </c>
      <c r="B111" s="20" t="s">
        <v>1230</v>
      </c>
      <c r="C111" s="20" t="s">
        <v>1598</v>
      </c>
      <c r="D111" s="20" t="s">
        <v>1495</v>
      </c>
      <c r="E111" t="str">
        <f t="shared" si="2"/>
        <v>Jeffrey Baty</v>
      </c>
      <c r="F111" t="str">
        <f t="shared" si="3"/>
        <v>Piedmont SC</v>
      </c>
    </row>
    <row r="112" spans="1:6" x14ac:dyDescent="0.25">
      <c r="A112" s="21" t="s">
        <v>1599</v>
      </c>
      <c r="B112" s="21" t="s">
        <v>1600</v>
      </c>
      <c r="C112" s="21" t="s">
        <v>1601</v>
      </c>
      <c r="D112" s="21" t="s">
        <v>1518</v>
      </c>
      <c r="E112" t="str">
        <f t="shared" si="2"/>
        <v>Annette Bauer</v>
      </c>
      <c r="F112" t="str">
        <f t="shared" si="3"/>
        <v>Springfield OH</v>
      </c>
    </row>
    <row r="113" spans="1:6" x14ac:dyDescent="0.25">
      <c r="A113" s="21" t="s">
        <v>1602</v>
      </c>
      <c r="B113" s="21" t="s">
        <v>1603</v>
      </c>
      <c r="C113" s="21" t="s">
        <v>1604</v>
      </c>
      <c r="D113" s="21" t="s">
        <v>1524</v>
      </c>
      <c r="E113" t="str">
        <f t="shared" si="2"/>
        <v>Janet Baumann</v>
      </c>
      <c r="F113" t="str">
        <f t="shared" si="3"/>
        <v>New York NY</v>
      </c>
    </row>
    <row r="114" spans="1:6" x14ac:dyDescent="0.25">
      <c r="A114" s="21" t="s">
        <v>1602</v>
      </c>
      <c r="B114" s="21" t="s">
        <v>1603</v>
      </c>
      <c r="C114" s="21" t="s">
        <v>1604</v>
      </c>
      <c r="D114" s="21" t="s">
        <v>1524</v>
      </c>
      <c r="E114" t="str">
        <f t="shared" si="2"/>
        <v>Janet Baumann</v>
      </c>
      <c r="F114" t="str">
        <f t="shared" si="3"/>
        <v>New York NY</v>
      </c>
    </row>
    <row r="115" spans="1:6" x14ac:dyDescent="0.25">
      <c r="A115" s="20" t="s">
        <v>1519</v>
      </c>
      <c r="B115" s="20" t="s">
        <v>1605</v>
      </c>
      <c r="C115" s="20" t="s">
        <v>1606</v>
      </c>
      <c r="D115" s="20" t="s">
        <v>1460</v>
      </c>
      <c r="E115" t="str">
        <f t="shared" si="2"/>
        <v>Peter Bayer</v>
      </c>
      <c r="F115" t="str">
        <f t="shared" si="3"/>
        <v>Sarasota FL</v>
      </c>
    </row>
    <row r="116" spans="1:6" x14ac:dyDescent="0.25">
      <c r="A116" s="20" t="s">
        <v>1519</v>
      </c>
      <c r="B116" s="20" t="s">
        <v>1605</v>
      </c>
      <c r="C116" s="20" t="s">
        <v>1606</v>
      </c>
      <c r="D116" s="20" t="s">
        <v>1460</v>
      </c>
      <c r="E116" t="str">
        <f t="shared" si="2"/>
        <v>Peter Bayer</v>
      </c>
      <c r="F116" t="str">
        <f t="shared" si="3"/>
        <v>Sarasota FL</v>
      </c>
    </row>
    <row r="117" spans="1:6" x14ac:dyDescent="0.25">
      <c r="A117" s="20" t="s">
        <v>1109</v>
      </c>
      <c r="B117" s="20" t="s">
        <v>1607</v>
      </c>
      <c r="C117" s="20" t="s">
        <v>1608</v>
      </c>
      <c r="D117" s="20" t="s">
        <v>1460</v>
      </c>
      <c r="E117" t="str">
        <f t="shared" si="2"/>
        <v>Thomas Beckerleg</v>
      </c>
      <c r="F117" t="str">
        <f t="shared" si="3"/>
        <v>Bradenton FL</v>
      </c>
    </row>
    <row r="118" spans="1:6" x14ac:dyDescent="0.25">
      <c r="A118" s="20" t="s">
        <v>1609</v>
      </c>
      <c r="B118" s="20" t="s">
        <v>1610</v>
      </c>
      <c r="C118" s="20" t="s">
        <v>1611</v>
      </c>
      <c r="D118" s="20" t="s">
        <v>1554</v>
      </c>
      <c r="E118" t="str">
        <f t="shared" si="2"/>
        <v>Roderick Bell</v>
      </c>
      <c r="F118" t="str">
        <f t="shared" si="3"/>
        <v>Wilmington NC</v>
      </c>
    </row>
    <row r="119" spans="1:6" x14ac:dyDescent="0.25">
      <c r="A119" s="20" t="s">
        <v>1609</v>
      </c>
      <c r="B119" s="20" t="s">
        <v>1610</v>
      </c>
      <c r="C119" s="20" t="s">
        <v>1611</v>
      </c>
      <c r="D119" s="20" t="s">
        <v>1554</v>
      </c>
      <c r="E119" t="str">
        <f t="shared" si="2"/>
        <v>Roderick Bell</v>
      </c>
      <c r="F119" t="str">
        <f t="shared" si="3"/>
        <v>Wilmington NC</v>
      </c>
    </row>
    <row r="120" spans="1:6" x14ac:dyDescent="0.25">
      <c r="A120" s="21" t="s">
        <v>1612</v>
      </c>
      <c r="B120" s="21" t="s">
        <v>1389</v>
      </c>
      <c r="C120" s="21" t="s">
        <v>1613</v>
      </c>
      <c r="D120" s="21" t="s">
        <v>1452</v>
      </c>
      <c r="E120" t="str">
        <f t="shared" si="2"/>
        <v>Cheryl Bellaire</v>
      </c>
      <c r="F120" t="str">
        <f t="shared" si="3"/>
        <v>Wayne PA</v>
      </c>
    </row>
    <row r="121" spans="1:6" x14ac:dyDescent="0.25">
      <c r="A121" s="21" t="s">
        <v>1612</v>
      </c>
      <c r="B121" s="21" t="s">
        <v>1389</v>
      </c>
      <c r="C121" s="21" t="s">
        <v>1613</v>
      </c>
      <c r="D121" s="21" t="s">
        <v>1452</v>
      </c>
      <c r="E121" t="str">
        <f t="shared" si="2"/>
        <v>Cheryl Bellaire</v>
      </c>
      <c r="F121" t="str">
        <f t="shared" si="3"/>
        <v>Wayne PA</v>
      </c>
    </row>
    <row r="122" spans="1:6" x14ac:dyDescent="0.25">
      <c r="A122" s="21" t="s">
        <v>1612</v>
      </c>
      <c r="B122" s="21" t="s">
        <v>1389</v>
      </c>
      <c r="C122" s="21" t="s">
        <v>1613</v>
      </c>
      <c r="D122" s="21" t="s">
        <v>1452</v>
      </c>
      <c r="E122" t="str">
        <f t="shared" si="2"/>
        <v>Cheryl Bellaire</v>
      </c>
      <c r="F122" t="str">
        <f t="shared" si="3"/>
        <v>Wayne PA</v>
      </c>
    </row>
    <row r="123" spans="1:6" x14ac:dyDescent="0.25">
      <c r="A123" s="21" t="s">
        <v>1612</v>
      </c>
      <c r="B123" s="21" t="s">
        <v>1389</v>
      </c>
      <c r="C123" s="21" t="s">
        <v>1613</v>
      </c>
      <c r="D123" s="21" t="s">
        <v>1452</v>
      </c>
      <c r="E123" t="str">
        <f t="shared" si="2"/>
        <v>Cheryl Bellaire</v>
      </c>
      <c r="F123" t="str">
        <f t="shared" si="3"/>
        <v>Wayne PA</v>
      </c>
    </row>
    <row r="124" spans="1:6" x14ac:dyDescent="0.25">
      <c r="A124" s="21" t="s">
        <v>1614</v>
      </c>
      <c r="B124" s="21" t="s">
        <v>1615</v>
      </c>
      <c r="C124" s="21" t="s">
        <v>1616</v>
      </c>
      <c r="D124" s="21" t="s">
        <v>1460</v>
      </c>
      <c r="E124" t="str">
        <f t="shared" si="2"/>
        <v>Kim Bender</v>
      </c>
      <c r="F124" t="str">
        <f t="shared" si="3"/>
        <v>Lake Mary FL</v>
      </c>
    </row>
    <row r="125" spans="1:6" x14ac:dyDescent="0.25">
      <c r="A125" s="21" t="s">
        <v>1614</v>
      </c>
      <c r="B125" s="21" t="s">
        <v>1615</v>
      </c>
      <c r="C125" s="21" t="s">
        <v>1616</v>
      </c>
      <c r="D125" s="21" t="s">
        <v>1460</v>
      </c>
      <c r="E125" t="str">
        <f t="shared" si="2"/>
        <v>Kim Bender</v>
      </c>
      <c r="F125" t="str">
        <f t="shared" si="3"/>
        <v>Lake Mary FL</v>
      </c>
    </row>
    <row r="126" spans="1:6" x14ac:dyDescent="0.25">
      <c r="A126" s="21" t="s">
        <v>1614</v>
      </c>
      <c r="B126" s="21" t="s">
        <v>1615</v>
      </c>
      <c r="C126" s="21" t="s">
        <v>1616</v>
      </c>
      <c r="D126" s="21" t="s">
        <v>1460</v>
      </c>
      <c r="E126" t="str">
        <f t="shared" si="2"/>
        <v>Kim Bender</v>
      </c>
      <c r="F126" t="str">
        <f t="shared" si="3"/>
        <v>Lake Mary FL</v>
      </c>
    </row>
    <row r="127" spans="1:6" x14ac:dyDescent="0.25">
      <c r="A127" s="20" t="s">
        <v>1617</v>
      </c>
      <c r="B127" s="20" t="s">
        <v>1618</v>
      </c>
      <c r="C127" s="20" t="s">
        <v>1619</v>
      </c>
      <c r="D127" s="20" t="s">
        <v>1464</v>
      </c>
      <c r="E127" t="str">
        <f t="shared" si="2"/>
        <v>Sam Benedict</v>
      </c>
      <c r="F127" t="str">
        <f t="shared" si="3"/>
        <v>Atlanta GA</v>
      </c>
    </row>
    <row r="128" spans="1:6" x14ac:dyDescent="0.25">
      <c r="A128" s="20" t="s">
        <v>1617</v>
      </c>
      <c r="B128" s="20" t="s">
        <v>1618</v>
      </c>
      <c r="C128" s="20" t="s">
        <v>1619</v>
      </c>
      <c r="D128" s="20" t="s">
        <v>1464</v>
      </c>
      <c r="E128" t="str">
        <f t="shared" si="2"/>
        <v>Sam Benedict</v>
      </c>
      <c r="F128" t="str">
        <f t="shared" si="3"/>
        <v>Atlanta GA</v>
      </c>
    </row>
    <row r="129" spans="1:6" x14ac:dyDescent="0.25">
      <c r="A129" s="20" t="s">
        <v>1617</v>
      </c>
      <c r="B129" s="20" t="s">
        <v>1618</v>
      </c>
      <c r="C129" s="20" t="s">
        <v>1619</v>
      </c>
      <c r="D129" s="20" t="s">
        <v>1464</v>
      </c>
      <c r="E129" t="str">
        <f t="shared" si="2"/>
        <v>Sam Benedict</v>
      </c>
      <c r="F129" t="str">
        <f t="shared" si="3"/>
        <v>Atlanta GA</v>
      </c>
    </row>
    <row r="130" spans="1:6" x14ac:dyDescent="0.25">
      <c r="A130" s="20" t="s">
        <v>1617</v>
      </c>
      <c r="B130" s="20" t="s">
        <v>1618</v>
      </c>
      <c r="C130" s="20" t="s">
        <v>1619</v>
      </c>
      <c r="D130" s="20" t="s">
        <v>1464</v>
      </c>
      <c r="E130" t="str">
        <f t="shared" ref="E130:E193" si="4">+A130&amp;" "&amp;B130</f>
        <v>Sam Benedict</v>
      </c>
      <c r="F130" t="str">
        <f t="shared" ref="F130:F193" si="5">+C130&amp;" "&amp;D130</f>
        <v>Atlanta GA</v>
      </c>
    </row>
    <row r="131" spans="1:6" x14ac:dyDescent="0.25">
      <c r="A131" s="20" t="s">
        <v>1620</v>
      </c>
      <c r="B131" s="20" t="s">
        <v>1621</v>
      </c>
      <c r="C131" s="20" t="s">
        <v>1622</v>
      </c>
      <c r="D131" s="20" t="s">
        <v>1460</v>
      </c>
      <c r="E131" t="str">
        <f t="shared" si="4"/>
        <v>Leslie Bennett</v>
      </c>
      <c r="F131" t="str">
        <f t="shared" si="5"/>
        <v>Fort Lauderdale FL</v>
      </c>
    </row>
    <row r="132" spans="1:6" x14ac:dyDescent="0.25">
      <c r="A132" s="20" t="s">
        <v>1613</v>
      </c>
      <c r="B132" s="20" t="s">
        <v>1621</v>
      </c>
      <c r="C132" s="20" t="s">
        <v>1623</v>
      </c>
      <c r="D132" s="20" t="s">
        <v>1456</v>
      </c>
      <c r="E132" t="str">
        <f t="shared" si="4"/>
        <v>Wayne Bennett</v>
      </c>
      <c r="F132" t="str">
        <f t="shared" si="5"/>
        <v>Arlington TX</v>
      </c>
    </row>
    <row r="133" spans="1:6" x14ac:dyDescent="0.25">
      <c r="A133" s="20" t="s">
        <v>1613</v>
      </c>
      <c r="B133" s="20" t="s">
        <v>1621</v>
      </c>
      <c r="C133" s="20" t="s">
        <v>1623</v>
      </c>
      <c r="D133" s="20" t="s">
        <v>1456</v>
      </c>
      <c r="E133" t="str">
        <f t="shared" si="4"/>
        <v>Wayne Bennett</v>
      </c>
      <c r="F133" t="str">
        <f t="shared" si="5"/>
        <v>Arlington TX</v>
      </c>
    </row>
    <row r="134" spans="1:6" x14ac:dyDescent="0.25">
      <c r="A134" s="20" t="s">
        <v>1624</v>
      </c>
      <c r="B134" s="20" t="s">
        <v>1625</v>
      </c>
      <c r="C134" s="20" t="s">
        <v>1626</v>
      </c>
      <c r="D134" s="20" t="s">
        <v>1502</v>
      </c>
      <c r="E134" t="str">
        <f t="shared" si="4"/>
        <v>Kirk Bentz</v>
      </c>
      <c r="F134" t="str">
        <f t="shared" si="5"/>
        <v>San Pedro CA</v>
      </c>
    </row>
    <row r="135" spans="1:6" x14ac:dyDescent="0.25">
      <c r="A135" s="20" t="s">
        <v>1624</v>
      </c>
      <c r="B135" s="20" t="s">
        <v>1625</v>
      </c>
      <c r="C135" s="20" t="s">
        <v>1626</v>
      </c>
      <c r="D135" s="20" t="s">
        <v>1502</v>
      </c>
      <c r="E135" t="str">
        <f t="shared" si="4"/>
        <v>Kirk Bentz</v>
      </c>
      <c r="F135" t="str">
        <f t="shared" si="5"/>
        <v>San Pedro CA</v>
      </c>
    </row>
    <row r="136" spans="1:6" x14ac:dyDescent="0.25">
      <c r="A136" s="20" t="s">
        <v>1624</v>
      </c>
      <c r="B136" s="20" t="s">
        <v>1625</v>
      </c>
      <c r="C136" s="20" t="s">
        <v>1626</v>
      </c>
      <c r="D136" s="20" t="s">
        <v>1502</v>
      </c>
      <c r="E136" t="str">
        <f t="shared" si="4"/>
        <v>Kirk Bentz</v>
      </c>
      <c r="F136" t="str">
        <f t="shared" si="5"/>
        <v>San Pedro CA</v>
      </c>
    </row>
    <row r="137" spans="1:6" x14ac:dyDescent="0.25">
      <c r="A137" s="20" t="s">
        <v>1624</v>
      </c>
      <c r="B137" s="20" t="s">
        <v>1625</v>
      </c>
      <c r="C137" s="20" t="s">
        <v>1626</v>
      </c>
      <c r="D137" s="20" t="s">
        <v>1502</v>
      </c>
      <c r="E137" t="str">
        <f t="shared" si="4"/>
        <v>Kirk Bentz</v>
      </c>
      <c r="F137" t="str">
        <f t="shared" si="5"/>
        <v>San Pedro CA</v>
      </c>
    </row>
    <row r="138" spans="1:6" x14ac:dyDescent="0.25">
      <c r="A138" s="20" t="s">
        <v>1627</v>
      </c>
      <c r="B138" s="20" t="s">
        <v>1313</v>
      </c>
      <c r="C138" s="20" t="s">
        <v>1628</v>
      </c>
      <c r="D138" s="20" t="s">
        <v>1502</v>
      </c>
      <c r="E138" t="str">
        <f t="shared" si="4"/>
        <v>Bert Bergen</v>
      </c>
      <c r="F138" t="str">
        <f t="shared" si="5"/>
        <v>La Canada CA</v>
      </c>
    </row>
    <row r="139" spans="1:6" x14ac:dyDescent="0.25">
      <c r="A139" s="21" t="s">
        <v>1629</v>
      </c>
      <c r="B139" s="21" t="s">
        <v>1313</v>
      </c>
      <c r="C139" s="21" t="s">
        <v>1628</v>
      </c>
      <c r="D139" s="21" t="s">
        <v>1502</v>
      </c>
      <c r="E139" t="str">
        <f t="shared" si="4"/>
        <v>Kathy Bergen</v>
      </c>
      <c r="F139" t="str">
        <f t="shared" si="5"/>
        <v>La Canada CA</v>
      </c>
    </row>
    <row r="140" spans="1:6" x14ac:dyDescent="0.25">
      <c r="A140" s="21" t="s">
        <v>1629</v>
      </c>
      <c r="B140" s="21" t="s">
        <v>1313</v>
      </c>
      <c r="C140" s="21" t="s">
        <v>1628</v>
      </c>
      <c r="D140" s="21" t="s">
        <v>1502</v>
      </c>
      <c r="E140" t="str">
        <f t="shared" si="4"/>
        <v>Kathy Bergen</v>
      </c>
      <c r="F140" t="str">
        <f t="shared" si="5"/>
        <v>La Canada CA</v>
      </c>
    </row>
    <row r="141" spans="1:6" x14ac:dyDescent="0.25">
      <c r="A141" s="21" t="s">
        <v>1629</v>
      </c>
      <c r="B141" s="21" t="s">
        <v>1313</v>
      </c>
      <c r="C141" s="21" t="s">
        <v>1628</v>
      </c>
      <c r="D141" s="21" t="s">
        <v>1502</v>
      </c>
      <c r="E141" t="str">
        <f t="shared" si="4"/>
        <v>Kathy Bergen</v>
      </c>
      <c r="F141" t="str">
        <f t="shared" si="5"/>
        <v>La Canada CA</v>
      </c>
    </row>
    <row r="142" spans="1:6" x14ac:dyDescent="0.25">
      <c r="A142" s="21" t="s">
        <v>1629</v>
      </c>
      <c r="B142" s="21" t="s">
        <v>1313</v>
      </c>
      <c r="C142" s="21" t="s">
        <v>1628</v>
      </c>
      <c r="D142" s="21" t="s">
        <v>1502</v>
      </c>
      <c r="E142" t="str">
        <f t="shared" si="4"/>
        <v>Kathy Bergen</v>
      </c>
      <c r="F142" t="str">
        <f t="shared" si="5"/>
        <v>La Canada CA</v>
      </c>
    </row>
    <row r="143" spans="1:6" x14ac:dyDescent="0.25">
      <c r="A143" s="21" t="s">
        <v>1629</v>
      </c>
      <c r="B143" s="21" t="s">
        <v>1313</v>
      </c>
      <c r="C143" s="21" t="s">
        <v>1628</v>
      </c>
      <c r="D143" s="21" t="s">
        <v>1502</v>
      </c>
      <c r="E143" t="str">
        <f t="shared" si="4"/>
        <v>Kathy Bergen</v>
      </c>
      <c r="F143" t="str">
        <f t="shared" si="5"/>
        <v>La Canada CA</v>
      </c>
    </row>
    <row r="144" spans="1:6" x14ac:dyDescent="0.25">
      <c r="A144" s="20" t="s">
        <v>1630</v>
      </c>
      <c r="B144" s="20" t="s">
        <v>1631</v>
      </c>
      <c r="C144" s="20" t="s">
        <v>1632</v>
      </c>
      <c r="D144" s="20" t="s">
        <v>1460</v>
      </c>
      <c r="E144" t="str">
        <f t="shared" si="4"/>
        <v>Dan Bergeson</v>
      </c>
      <c r="F144" t="str">
        <f t="shared" si="5"/>
        <v>Oldsmar FL</v>
      </c>
    </row>
    <row r="145" spans="1:6" x14ac:dyDescent="0.25">
      <c r="A145" s="20" t="s">
        <v>1630</v>
      </c>
      <c r="B145" s="20" t="s">
        <v>1631</v>
      </c>
      <c r="C145" s="20" t="s">
        <v>1632</v>
      </c>
      <c r="D145" s="20" t="s">
        <v>1460</v>
      </c>
      <c r="E145" t="str">
        <f t="shared" si="4"/>
        <v>Dan Bergeson</v>
      </c>
      <c r="F145" t="str">
        <f t="shared" si="5"/>
        <v>Oldsmar FL</v>
      </c>
    </row>
    <row r="146" spans="1:6" x14ac:dyDescent="0.25">
      <c r="A146" s="21" t="s">
        <v>1633</v>
      </c>
      <c r="B146" s="21" t="s">
        <v>1634</v>
      </c>
      <c r="C146" s="21" t="s">
        <v>1635</v>
      </c>
      <c r="D146" s="21" t="s">
        <v>1636</v>
      </c>
      <c r="E146" t="str">
        <f t="shared" si="4"/>
        <v>Joan Berman</v>
      </c>
      <c r="F146" t="str">
        <f t="shared" si="5"/>
        <v>Ann Arbor MI</v>
      </c>
    </row>
    <row r="147" spans="1:6" x14ac:dyDescent="0.25">
      <c r="A147" s="21" t="s">
        <v>1633</v>
      </c>
      <c r="B147" s="21" t="s">
        <v>1634</v>
      </c>
      <c r="C147" s="21" t="s">
        <v>1635</v>
      </c>
      <c r="D147" s="21" t="s">
        <v>1636</v>
      </c>
      <c r="E147" t="str">
        <f t="shared" si="4"/>
        <v>Joan Berman</v>
      </c>
      <c r="F147" t="str">
        <f t="shared" si="5"/>
        <v>Ann Arbor MI</v>
      </c>
    </row>
    <row r="148" spans="1:6" x14ac:dyDescent="0.25">
      <c r="A148" s="21" t="s">
        <v>1633</v>
      </c>
      <c r="B148" s="21" t="s">
        <v>1634</v>
      </c>
      <c r="C148" s="21" t="s">
        <v>1635</v>
      </c>
      <c r="D148" s="21" t="s">
        <v>1636</v>
      </c>
      <c r="E148" t="str">
        <f t="shared" si="4"/>
        <v>Joan Berman</v>
      </c>
      <c r="F148" t="str">
        <f t="shared" si="5"/>
        <v>Ann Arbor MI</v>
      </c>
    </row>
    <row r="149" spans="1:6" x14ac:dyDescent="0.25">
      <c r="A149" s="21" t="s">
        <v>1637</v>
      </c>
      <c r="B149" s="21" t="s">
        <v>1336</v>
      </c>
      <c r="C149" s="21" t="s">
        <v>1638</v>
      </c>
      <c r="D149" s="21" t="s">
        <v>1479</v>
      </c>
      <c r="E149" t="str">
        <f t="shared" si="4"/>
        <v>Brandi Bernert</v>
      </c>
      <c r="F149" t="str">
        <f t="shared" si="5"/>
        <v>Denver CO</v>
      </c>
    </row>
    <row r="150" spans="1:6" x14ac:dyDescent="0.25">
      <c r="A150" s="21" t="s">
        <v>1637</v>
      </c>
      <c r="B150" s="21" t="s">
        <v>1336</v>
      </c>
      <c r="C150" s="21" t="s">
        <v>1638</v>
      </c>
      <c r="D150" s="21" t="s">
        <v>1479</v>
      </c>
      <c r="E150" t="str">
        <f t="shared" si="4"/>
        <v>Brandi Bernert</v>
      </c>
      <c r="F150" t="str">
        <f t="shared" si="5"/>
        <v>Denver CO</v>
      </c>
    </row>
    <row r="151" spans="1:6" x14ac:dyDescent="0.25">
      <c r="A151" s="21" t="s">
        <v>1637</v>
      </c>
      <c r="B151" s="21" t="s">
        <v>1336</v>
      </c>
      <c r="C151" s="21" t="s">
        <v>1638</v>
      </c>
      <c r="D151" s="21" t="s">
        <v>1479</v>
      </c>
      <c r="E151" t="str">
        <f t="shared" si="4"/>
        <v>Brandi Bernert</v>
      </c>
      <c r="F151" t="str">
        <f t="shared" si="5"/>
        <v>Denver CO</v>
      </c>
    </row>
    <row r="152" spans="1:6" x14ac:dyDescent="0.25">
      <c r="A152" s="21" t="s">
        <v>1637</v>
      </c>
      <c r="B152" s="21" t="s">
        <v>1336</v>
      </c>
      <c r="C152" s="21" t="s">
        <v>1638</v>
      </c>
      <c r="D152" s="21" t="s">
        <v>1479</v>
      </c>
      <c r="E152" t="str">
        <f t="shared" si="4"/>
        <v>Brandi Bernert</v>
      </c>
      <c r="F152" t="str">
        <f t="shared" si="5"/>
        <v>Denver CO</v>
      </c>
    </row>
    <row r="153" spans="1:6" x14ac:dyDescent="0.25">
      <c r="A153" s="20" t="s">
        <v>1639</v>
      </c>
      <c r="B153" s="20" t="s">
        <v>1640</v>
      </c>
      <c r="C153" s="20" t="s">
        <v>1485</v>
      </c>
      <c r="D153" s="20" t="s">
        <v>1460</v>
      </c>
      <c r="E153" t="str">
        <f t="shared" si="4"/>
        <v>Gyula Bertok</v>
      </c>
      <c r="F153" t="str">
        <f t="shared" si="5"/>
        <v>Orlando FL</v>
      </c>
    </row>
    <row r="154" spans="1:6" x14ac:dyDescent="0.25">
      <c r="A154" s="21" t="s">
        <v>1641</v>
      </c>
      <c r="B154" s="21" t="s">
        <v>1642</v>
      </c>
      <c r="C154" s="21" t="s">
        <v>1643</v>
      </c>
      <c r="D154" s="21" t="s">
        <v>1460</v>
      </c>
      <c r="E154" t="str">
        <f t="shared" si="4"/>
        <v>Raquel Bethel</v>
      </c>
      <c r="F154" t="str">
        <f t="shared" si="5"/>
        <v>Lauderhill FL</v>
      </c>
    </row>
    <row r="155" spans="1:6" x14ac:dyDescent="0.25">
      <c r="A155" s="21" t="s">
        <v>1641</v>
      </c>
      <c r="B155" s="21" t="s">
        <v>1642</v>
      </c>
      <c r="C155" s="21" t="s">
        <v>1643</v>
      </c>
      <c r="D155" s="21" t="s">
        <v>1460</v>
      </c>
      <c r="E155" t="str">
        <f t="shared" si="4"/>
        <v>Raquel Bethel</v>
      </c>
      <c r="F155" t="str">
        <f t="shared" si="5"/>
        <v>Lauderhill FL</v>
      </c>
    </row>
    <row r="156" spans="1:6" x14ac:dyDescent="0.25">
      <c r="A156" s="21" t="s">
        <v>1641</v>
      </c>
      <c r="B156" s="21" t="s">
        <v>1642</v>
      </c>
      <c r="C156" s="21" t="s">
        <v>1643</v>
      </c>
      <c r="D156" s="21" t="s">
        <v>1460</v>
      </c>
      <c r="E156" t="str">
        <f t="shared" si="4"/>
        <v>Raquel Bethel</v>
      </c>
      <c r="F156" t="str">
        <f t="shared" si="5"/>
        <v>Lauderhill FL</v>
      </c>
    </row>
    <row r="157" spans="1:6" x14ac:dyDescent="0.25">
      <c r="A157" s="21" t="s">
        <v>1644</v>
      </c>
      <c r="B157" s="21" t="s">
        <v>1645</v>
      </c>
      <c r="C157" s="21" t="s">
        <v>1646</v>
      </c>
      <c r="D157" s="21" t="s">
        <v>1464</v>
      </c>
      <c r="E157" t="str">
        <f t="shared" si="4"/>
        <v>Kerri Betts</v>
      </c>
      <c r="F157" t="str">
        <f t="shared" si="5"/>
        <v>Kennesaw GA</v>
      </c>
    </row>
    <row r="158" spans="1:6" x14ac:dyDescent="0.25">
      <c r="A158" s="21" t="s">
        <v>1644</v>
      </c>
      <c r="B158" s="21" t="s">
        <v>1645</v>
      </c>
      <c r="C158" s="21" t="s">
        <v>1646</v>
      </c>
      <c r="D158" s="21" t="s">
        <v>1464</v>
      </c>
      <c r="E158" t="str">
        <f t="shared" si="4"/>
        <v>Kerri Betts</v>
      </c>
      <c r="F158" t="str">
        <f t="shared" si="5"/>
        <v>Kennesaw GA</v>
      </c>
    </row>
    <row r="159" spans="1:6" x14ac:dyDescent="0.25">
      <c r="A159" s="20" t="s">
        <v>1465</v>
      </c>
      <c r="B159" s="20" t="s">
        <v>1647</v>
      </c>
      <c r="C159" s="20" t="s">
        <v>1648</v>
      </c>
      <c r="D159" s="20" t="s">
        <v>1475</v>
      </c>
      <c r="E159" t="str">
        <f t="shared" si="4"/>
        <v>David Bickel</v>
      </c>
      <c r="F159" t="str">
        <f t="shared" si="5"/>
        <v>Scottsdale AZ</v>
      </c>
    </row>
    <row r="160" spans="1:6" x14ac:dyDescent="0.25">
      <c r="A160" s="20" t="s">
        <v>1465</v>
      </c>
      <c r="B160" s="20" t="s">
        <v>1647</v>
      </c>
      <c r="C160" s="20" t="s">
        <v>1648</v>
      </c>
      <c r="D160" s="20" t="s">
        <v>1475</v>
      </c>
      <c r="E160" t="str">
        <f t="shared" si="4"/>
        <v>David Bickel</v>
      </c>
      <c r="F160" t="str">
        <f t="shared" si="5"/>
        <v>Scottsdale AZ</v>
      </c>
    </row>
    <row r="161" spans="1:6" x14ac:dyDescent="0.25">
      <c r="A161" s="20" t="s">
        <v>1465</v>
      </c>
      <c r="B161" s="20" t="s">
        <v>1647</v>
      </c>
      <c r="C161" s="20" t="s">
        <v>1648</v>
      </c>
      <c r="D161" s="20" t="s">
        <v>1475</v>
      </c>
      <c r="E161" t="str">
        <f t="shared" si="4"/>
        <v>David Bickel</v>
      </c>
      <c r="F161" t="str">
        <f t="shared" si="5"/>
        <v>Scottsdale AZ</v>
      </c>
    </row>
    <row r="162" spans="1:6" x14ac:dyDescent="0.25">
      <c r="A162" s="20" t="s">
        <v>1465</v>
      </c>
      <c r="B162" s="20" t="s">
        <v>1647</v>
      </c>
      <c r="C162" s="20" t="s">
        <v>1648</v>
      </c>
      <c r="D162" s="20" t="s">
        <v>1475</v>
      </c>
      <c r="E162" t="str">
        <f t="shared" si="4"/>
        <v>David Bickel</v>
      </c>
      <c r="F162" t="str">
        <f t="shared" si="5"/>
        <v>Scottsdale AZ</v>
      </c>
    </row>
    <row r="163" spans="1:6" x14ac:dyDescent="0.25">
      <c r="A163" s="20" t="s">
        <v>1649</v>
      </c>
      <c r="B163" s="20" t="s">
        <v>1650</v>
      </c>
      <c r="C163" s="20" t="s">
        <v>1651</v>
      </c>
      <c r="D163" s="20" t="s">
        <v>1495</v>
      </c>
      <c r="E163" t="str">
        <f t="shared" si="4"/>
        <v>Israel Bilbao</v>
      </c>
      <c r="F163" t="str">
        <f t="shared" si="5"/>
        <v>Lexinton SC</v>
      </c>
    </row>
    <row r="164" spans="1:6" x14ac:dyDescent="0.25">
      <c r="A164" s="20" t="s">
        <v>1649</v>
      </c>
      <c r="B164" s="20" t="s">
        <v>1650</v>
      </c>
      <c r="C164" s="20" t="s">
        <v>1651</v>
      </c>
      <c r="D164" s="20" t="s">
        <v>1495</v>
      </c>
      <c r="E164" t="str">
        <f t="shared" si="4"/>
        <v>Israel Bilbao</v>
      </c>
      <c r="F164" t="str">
        <f t="shared" si="5"/>
        <v>Lexinton SC</v>
      </c>
    </row>
    <row r="165" spans="1:6" x14ac:dyDescent="0.25">
      <c r="A165" s="20" t="s">
        <v>1649</v>
      </c>
      <c r="B165" s="20" t="s">
        <v>1650</v>
      </c>
      <c r="C165" s="20" t="s">
        <v>1651</v>
      </c>
      <c r="D165" s="20" t="s">
        <v>1495</v>
      </c>
      <c r="E165" t="str">
        <f t="shared" si="4"/>
        <v>Israel Bilbao</v>
      </c>
      <c r="F165" t="str">
        <f t="shared" si="5"/>
        <v>Lexinton SC</v>
      </c>
    </row>
    <row r="166" spans="1:6" x14ac:dyDescent="0.25">
      <c r="A166" s="20" t="s">
        <v>1649</v>
      </c>
      <c r="B166" s="20" t="s">
        <v>1650</v>
      </c>
      <c r="C166" s="20" t="s">
        <v>1651</v>
      </c>
      <c r="D166" s="20" t="s">
        <v>1495</v>
      </c>
      <c r="E166" t="str">
        <f t="shared" si="4"/>
        <v>Israel Bilbao</v>
      </c>
      <c r="F166" t="str">
        <f t="shared" si="5"/>
        <v>Lexinton SC</v>
      </c>
    </row>
    <row r="167" spans="1:6" x14ac:dyDescent="0.25">
      <c r="A167" s="21" t="s">
        <v>1652</v>
      </c>
      <c r="B167" s="21" t="s">
        <v>1653</v>
      </c>
      <c r="C167" s="21" t="s">
        <v>1654</v>
      </c>
      <c r="D167" s="21" t="s">
        <v>1655</v>
      </c>
      <c r="E167" t="str">
        <f t="shared" si="4"/>
        <v>Dena Birade</v>
      </c>
      <c r="F167" t="str">
        <f t="shared" si="5"/>
        <v>Bellingham WA</v>
      </c>
    </row>
    <row r="168" spans="1:6" x14ac:dyDescent="0.25">
      <c r="A168" s="21" t="s">
        <v>1652</v>
      </c>
      <c r="B168" s="21" t="s">
        <v>1653</v>
      </c>
      <c r="C168" s="21" t="s">
        <v>1654</v>
      </c>
      <c r="D168" s="21" t="s">
        <v>1655</v>
      </c>
      <c r="E168" t="str">
        <f t="shared" si="4"/>
        <v>Dena Birade</v>
      </c>
      <c r="F168" t="str">
        <f t="shared" si="5"/>
        <v>Bellingham WA</v>
      </c>
    </row>
    <row r="169" spans="1:6" x14ac:dyDescent="0.25">
      <c r="A169" s="20" t="s">
        <v>1656</v>
      </c>
      <c r="B169" s="20" t="s">
        <v>1653</v>
      </c>
      <c r="C169" s="20" t="s">
        <v>1654</v>
      </c>
      <c r="D169" s="20" t="s">
        <v>1655</v>
      </c>
      <c r="E169" t="str">
        <f t="shared" si="4"/>
        <v>Laurent Birade</v>
      </c>
      <c r="F169" t="str">
        <f t="shared" si="5"/>
        <v>Bellingham WA</v>
      </c>
    </row>
    <row r="170" spans="1:6" x14ac:dyDescent="0.25">
      <c r="A170" s="20" t="s">
        <v>1656</v>
      </c>
      <c r="B170" s="20" t="s">
        <v>1653</v>
      </c>
      <c r="C170" s="20" t="s">
        <v>1654</v>
      </c>
      <c r="D170" s="20" t="s">
        <v>1655</v>
      </c>
      <c r="E170" t="str">
        <f t="shared" si="4"/>
        <v>Laurent Birade</v>
      </c>
      <c r="F170" t="str">
        <f t="shared" si="5"/>
        <v>Bellingham WA</v>
      </c>
    </row>
    <row r="171" spans="1:6" x14ac:dyDescent="0.25">
      <c r="A171" s="20" t="s">
        <v>1657</v>
      </c>
      <c r="B171" s="20" t="s">
        <v>1658</v>
      </c>
      <c r="C171" s="20" t="s">
        <v>1659</v>
      </c>
      <c r="D171" s="20" t="s">
        <v>1456</v>
      </c>
      <c r="E171" t="str">
        <f t="shared" si="4"/>
        <v>Cameron Bird</v>
      </c>
      <c r="F171" t="str">
        <f t="shared" si="5"/>
        <v>Austin TX</v>
      </c>
    </row>
    <row r="172" spans="1:6" x14ac:dyDescent="0.25">
      <c r="A172" s="20" t="s">
        <v>1657</v>
      </c>
      <c r="B172" s="20" t="s">
        <v>1658</v>
      </c>
      <c r="C172" s="20" t="s">
        <v>1659</v>
      </c>
      <c r="D172" s="20" t="s">
        <v>1456</v>
      </c>
      <c r="E172" t="str">
        <f t="shared" si="4"/>
        <v>Cameron Bird</v>
      </c>
      <c r="F172" t="str">
        <f t="shared" si="5"/>
        <v>Austin TX</v>
      </c>
    </row>
    <row r="173" spans="1:6" x14ac:dyDescent="0.25">
      <c r="A173" s="20" t="s">
        <v>1660</v>
      </c>
      <c r="B173" s="20" t="s">
        <v>1661</v>
      </c>
      <c r="C173" s="20" t="s">
        <v>1662</v>
      </c>
      <c r="D173" s="20" t="s">
        <v>1495</v>
      </c>
      <c r="E173" t="str">
        <f t="shared" si="4"/>
        <v>Justin Bishop</v>
      </c>
      <c r="F173" t="str">
        <f t="shared" si="5"/>
        <v>West Columbia SC</v>
      </c>
    </row>
    <row r="174" spans="1:6" x14ac:dyDescent="0.25">
      <c r="A174" s="20" t="s">
        <v>1660</v>
      </c>
      <c r="B174" s="20" t="s">
        <v>1661</v>
      </c>
      <c r="C174" s="20" t="s">
        <v>1662</v>
      </c>
      <c r="D174" s="20" t="s">
        <v>1495</v>
      </c>
      <c r="E174" t="str">
        <f t="shared" si="4"/>
        <v>Justin Bishop</v>
      </c>
      <c r="F174" t="str">
        <f t="shared" si="5"/>
        <v>West Columbia SC</v>
      </c>
    </row>
    <row r="175" spans="1:6" x14ac:dyDescent="0.25">
      <c r="A175" s="20" t="s">
        <v>1660</v>
      </c>
      <c r="B175" s="20" t="s">
        <v>1661</v>
      </c>
      <c r="C175" s="20" t="s">
        <v>1662</v>
      </c>
      <c r="D175" s="20" t="s">
        <v>1495</v>
      </c>
      <c r="E175" t="str">
        <f t="shared" si="4"/>
        <v>Justin Bishop</v>
      </c>
      <c r="F175" t="str">
        <f t="shared" si="5"/>
        <v>West Columbia SC</v>
      </c>
    </row>
    <row r="176" spans="1:6" x14ac:dyDescent="0.25">
      <c r="A176" s="20" t="s">
        <v>1660</v>
      </c>
      <c r="B176" s="20" t="s">
        <v>1661</v>
      </c>
      <c r="C176" s="20" t="s">
        <v>1662</v>
      </c>
      <c r="D176" s="20" t="s">
        <v>1495</v>
      </c>
      <c r="E176" t="str">
        <f t="shared" si="4"/>
        <v>Justin Bishop</v>
      </c>
      <c r="F176" t="str">
        <f t="shared" si="5"/>
        <v>West Columbia SC</v>
      </c>
    </row>
    <row r="177" spans="1:6" x14ac:dyDescent="0.25">
      <c r="A177" s="20" t="s">
        <v>1660</v>
      </c>
      <c r="B177" s="20" t="s">
        <v>1661</v>
      </c>
      <c r="C177" s="20" t="s">
        <v>1662</v>
      </c>
      <c r="D177" s="20" t="s">
        <v>1495</v>
      </c>
      <c r="E177" t="str">
        <f t="shared" si="4"/>
        <v>Justin Bishop</v>
      </c>
      <c r="F177" t="str">
        <f t="shared" si="5"/>
        <v>West Columbia SC</v>
      </c>
    </row>
    <row r="178" spans="1:6" x14ac:dyDescent="0.25">
      <c r="A178" s="20" t="s">
        <v>1660</v>
      </c>
      <c r="B178" s="20" t="s">
        <v>1661</v>
      </c>
      <c r="C178" s="20" t="s">
        <v>1662</v>
      </c>
      <c r="D178" s="20" t="s">
        <v>1495</v>
      </c>
      <c r="E178" t="str">
        <f t="shared" si="4"/>
        <v>Justin Bishop</v>
      </c>
      <c r="F178" t="str">
        <f t="shared" si="5"/>
        <v>West Columbia SC</v>
      </c>
    </row>
    <row r="179" spans="1:6" x14ac:dyDescent="0.25">
      <c r="A179" s="20" t="s">
        <v>1660</v>
      </c>
      <c r="B179" s="20" t="s">
        <v>1661</v>
      </c>
      <c r="C179" s="20" t="s">
        <v>1662</v>
      </c>
      <c r="D179" s="20" t="s">
        <v>1495</v>
      </c>
      <c r="E179" t="str">
        <f t="shared" si="4"/>
        <v>Justin Bishop</v>
      </c>
      <c r="F179" t="str">
        <f t="shared" si="5"/>
        <v>West Columbia SC</v>
      </c>
    </row>
    <row r="180" spans="1:6" x14ac:dyDescent="0.25">
      <c r="A180" s="20" t="s">
        <v>1660</v>
      </c>
      <c r="B180" s="20" t="s">
        <v>1661</v>
      </c>
      <c r="C180" s="20" t="s">
        <v>1662</v>
      </c>
      <c r="D180" s="20" t="s">
        <v>1495</v>
      </c>
      <c r="E180" t="str">
        <f t="shared" si="4"/>
        <v>Justin Bishop</v>
      </c>
      <c r="F180" t="str">
        <f t="shared" si="5"/>
        <v>West Columbia SC</v>
      </c>
    </row>
    <row r="181" spans="1:6" x14ac:dyDescent="0.25">
      <c r="A181" s="20" t="s">
        <v>1663</v>
      </c>
      <c r="B181" s="20" t="s">
        <v>1664</v>
      </c>
      <c r="C181" s="20" t="s">
        <v>1604</v>
      </c>
      <c r="D181" s="20" t="s">
        <v>1524</v>
      </c>
      <c r="E181" t="str">
        <f t="shared" si="4"/>
        <v>Ivan Black</v>
      </c>
      <c r="F181" t="str">
        <f t="shared" si="5"/>
        <v>New York NY</v>
      </c>
    </row>
    <row r="182" spans="1:6" x14ac:dyDescent="0.25">
      <c r="A182" s="20" t="s">
        <v>1663</v>
      </c>
      <c r="B182" s="20" t="s">
        <v>1664</v>
      </c>
      <c r="C182" s="20" t="s">
        <v>1604</v>
      </c>
      <c r="D182" s="20" t="s">
        <v>1524</v>
      </c>
      <c r="E182" t="str">
        <f t="shared" si="4"/>
        <v>Ivan Black</v>
      </c>
      <c r="F182" t="str">
        <f t="shared" si="5"/>
        <v>New York NY</v>
      </c>
    </row>
    <row r="183" spans="1:6" x14ac:dyDescent="0.25">
      <c r="A183" s="20" t="s">
        <v>1663</v>
      </c>
      <c r="B183" s="20" t="s">
        <v>1664</v>
      </c>
      <c r="C183" s="20" t="s">
        <v>1604</v>
      </c>
      <c r="D183" s="20" t="s">
        <v>1524</v>
      </c>
      <c r="E183" t="str">
        <f t="shared" si="4"/>
        <v>Ivan Black</v>
      </c>
      <c r="F183" t="str">
        <f t="shared" si="5"/>
        <v>New York NY</v>
      </c>
    </row>
    <row r="184" spans="1:6" x14ac:dyDescent="0.25">
      <c r="A184" s="20" t="s">
        <v>1663</v>
      </c>
      <c r="B184" s="20" t="s">
        <v>1664</v>
      </c>
      <c r="C184" s="20" t="s">
        <v>1604</v>
      </c>
      <c r="D184" s="20" t="s">
        <v>1524</v>
      </c>
      <c r="E184" t="str">
        <f t="shared" si="4"/>
        <v>Ivan Black</v>
      </c>
      <c r="F184" t="str">
        <f t="shared" si="5"/>
        <v>New York NY</v>
      </c>
    </row>
    <row r="185" spans="1:6" x14ac:dyDescent="0.25">
      <c r="A185" s="20" t="s">
        <v>1663</v>
      </c>
      <c r="B185" s="20" t="s">
        <v>1664</v>
      </c>
      <c r="C185" s="20" t="s">
        <v>1604</v>
      </c>
      <c r="D185" s="20" t="s">
        <v>1524</v>
      </c>
      <c r="E185" t="str">
        <f t="shared" si="4"/>
        <v>Ivan Black</v>
      </c>
      <c r="F185" t="str">
        <f t="shared" si="5"/>
        <v>New York NY</v>
      </c>
    </row>
    <row r="186" spans="1:6" x14ac:dyDescent="0.25">
      <c r="A186" s="20" t="s">
        <v>1663</v>
      </c>
      <c r="B186" s="20" t="s">
        <v>1664</v>
      </c>
      <c r="C186" s="20" t="s">
        <v>1604</v>
      </c>
      <c r="D186" s="20" t="s">
        <v>1524</v>
      </c>
      <c r="E186" t="str">
        <f t="shared" si="4"/>
        <v>Ivan Black</v>
      </c>
      <c r="F186" t="str">
        <f t="shared" si="5"/>
        <v>New York NY</v>
      </c>
    </row>
    <row r="187" spans="1:6" x14ac:dyDescent="0.25">
      <c r="A187" s="21" t="s">
        <v>1665</v>
      </c>
      <c r="B187" s="21" t="s">
        <v>1256</v>
      </c>
      <c r="C187" s="21" t="s">
        <v>1666</v>
      </c>
      <c r="D187" s="21" t="s">
        <v>1667</v>
      </c>
      <c r="E187" t="str">
        <f t="shared" si="4"/>
        <v>Melanie Blake</v>
      </c>
      <c r="F187" t="str">
        <f t="shared" si="5"/>
        <v>Signal Mountain TN</v>
      </c>
    </row>
    <row r="188" spans="1:6" x14ac:dyDescent="0.25">
      <c r="A188" s="21" t="s">
        <v>1665</v>
      </c>
      <c r="B188" s="21" t="s">
        <v>1256</v>
      </c>
      <c r="C188" s="21" t="s">
        <v>1666</v>
      </c>
      <c r="D188" s="21" t="s">
        <v>1667</v>
      </c>
      <c r="E188" t="str">
        <f t="shared" si="4"/>
        <v>Melanie Blake</v>
      </c>
      <c r="F188" t="str">
        <f t="shared" si="5"/>
        <v>Signal Mountain TN</v>
      </c>
    </row>
    <row r="189" spans="1:6" x14ac:dyDescent="0.25">
      <c r="A189" s="21" t="s">
        <v>1665</v>
      </c>
      <c r="B189" s="21" t="s">
        <v>1256</v>
      </c>
      <c r="C189" s="21" t="s">
        <v>1666</v>
      </c>
      <c r="D189" s="21" t="s">
        <v>1667</v>
      </c>
      <c r="E189" t="str">
        <f t="shared" si="4"/>
        <v>Melanie Blake</v>
      </c>
      <c r="F189" t="str">
        <f t="shared" si="5"/>
        <v>Signal Mountain TN</v>
      </c>
    </row>
    <row r="190" spans="1:6" x14ac:dyDescent="0.25">
      <c r="A190" s="20" t="s">
        <v>1668</v>
      </c>
      <c r="B190" s="20" t="s">
        <v>1136</v>
      </c>
      <c r="C190" s="20" t="s">
        <v>1505</v>
      </c>
      <c r="D190" s="20" t="s">
        <v>1456</v>
      </c>
      <c r="E190" t="str">
        <f t="shared" si="4"/>
        <v>Damon Blakemore</v>
      </c>
      <c r="F190" t="str">
        <f t="shared" si="5"/>
        <v>Houston TX</v>
      </c>
    </row>
    <row r="191" spans="1:6" x14ac:dyDescent="0.25">
      <c r="A191" s="20" t="s">
        <v>1668</v>
      </c>
      <c r="B191" s="20" t="s">
        <v>1136</v>
      </c>
      <c r="C191" s="20" t="s">
        <v>1505</v>
      </c>
      <c r="D191" s="20" t="s">
        <v>1456</v>
      </c>
      <c r="E191" t="str">
        <f t="shared" si="4"/>
        <v>Damon Blakemore</v>
      </c>
      <c r="F191" t="str">
        <f t="shared" si="5"/>
        <v>Houston TX</v>
      </c>
    </row>
    <row r="192" spans="1:6" x14ac:dyDescent="0.25">
      <c r="A192" s="20" t="s">
        <v>1668</v>
      </c>
      <c r="B192" s="20" t="s">
        <v>1136</v>
      </c>
      <c r="C192" s="20" t="s">
        <v>1505</v>
      </c>
      <c r="D192" s="20" t="s">
        <v>1456</v>
      </c>
      <c r="E192" t="str">
        <f t="shared" si="4"/>
        <v>Damon Blakemore</v>
      </c>
      <c r="F192" t="str">
        <f t="shared" si="5"/>
        <v>Houston TX</v>
      </c>
    </row>
    <row r="193" spans="1:6" x14ac:dyDescent="0.25">
      <c r="A193" s="20" t="s">
        <v>1669</v>
      </c>
      <c r="B193" s="20" t="s">
        <v>1670</v>
      </c>
      <c r="C193" s="20" t="s">
        <v>1671</v>
      </c>
      <c r="D193" s="20" t="s">
        <v>1452</v>
      </c>
      <c r="E193" t="str">
        <f t="shared" si="4"/>
        <v>Christopher Bloch</v>
      </c>
      <c r="F193" t="str">
        <f t="shared" si="5"/>
        <v>Grove City PA</v>
      </c>
    </row>
    <row r="194" spans="1:6" x14ac:dyDescent="0.25">
      <c r="A194" s="20" t="s">
        <v>1669</v>
      </c>
      <c r="B194" s="20" t="s">
        <v>1670</v>
      </c>
      <c r="C194" s="20" t="s">
        <v>1671</v>
      </c>
      <c r="D194" s="20" t="s">
        <v>1452</v>
      </c>
      <c r="E194" t="str">
        <f t="shared" ref="E194:E257" si="6">+A194&amp;" "&amp;B194</f>
        <v>Christopher Bloch</v>
      </c>
      <c r="F194" t="str">
        <f t="shared" ref="F194:F257" si="7">+C194&amp;" "&amp;D194</f>
        <v>Grove City PA</v>
      </c>
    </row>
    <row r="195" spans="1:6" x14ac:dyDescent="0.25">
      <c r="A195" s="20" t="s">
        <v>1669</v>
      </c>
      <c r="B195" s="20" t="s">
        <v>1670</v>
      </c>
      <c r="C195" s="20" t="s">
        <v>1671</v>
      </c>
      <c r="D195" s="20" t="s">
        <v>1452</v>
      </c>
      <c r="E195" t="str">
        <f t="shared" si="6"/>
        <v>Christopher Bloch</v>
      </c>
      <c r="F195" t="str">
        <f t="shared" si="7"/>
        <v>Grove City PA</v>
      </c>
    </row>
    <row r="196" spans="1:6" x14ac:dyDescent="0.25">
      <c r="A196" s="20" t="s">
        <v>1669</v>
      </c>
      <c r="B196" s="20" t="s">
        <v>1670</v>
      </c>
      <c r="C196" s="20" t="s">
        <v>1671</v>
      </c>
      <c r="D196" s="20" t="s">
        <v>1452</v>
      </c>
      <c r="E196" t="str">
        <f t="shared" si="6"/>
        <v>Christopher Bloch</v>
      </c>
      <c r="F196" t="str">
        <f t="shared" si="7"/>
        <v>Grove City PA</v>
      </c>
    </row>
    <row r="197" spans="1:6" x14ac:dyDescent="0.25">
      <c r="A197" s="21" t="s">
        <v>1672</v>
      </c>
      <c r="B197" s="21" t="s">
        <v>1673</v>
      </c>
      <c r="C197" s="21" t="s">
        <v>1521</v>
      </c>
      <c r="D197" s="21" t="s">
        <v>602</v>
      </c>
      <c r="E197" t="str">
        <f t="shared" si="6"/>
        <v>Joyce Blount</v>
      </c>
      <c r="F197" t="str">
        <f t="shared" si="7"/>
        <v>Albuquerque NM</v>
      </c>
    </row>
    <row r="198" spans="1:6" x14ac:dyDescent="0.25">
      <c r="A198" s="21" t="s">
        <v>1672</v>
      </c>
      <c r="B198" s="21" t="s">
        <v>1673</v>
      </c>
      <c r="C198" s="21" t="s">
        <v>1521</v>
      </c>
      <c r="D198" s="21" t="s">
        <v>602</v>
      </c>
      <c r="E198" t="str">
        <f t="shared" si="6"/>
        <v>Joyce Blount</v>
      </c>
      <c r="F198" t="str">
        <f t="shared" si="7"/>
        <v>Albuquerque NM</v>
      </c>
    </row>
    <row r="199" spans="1:6" x14ac:dyDescent="0.25">
      <c r="A199" s="20" t="s">
        <v>1674</v>
      </c>
      <c r="B199" s="20" t="s">
        <v>1675</v>
      </c>
      <c r="C199" s="20" t="s">
        <v>1616</v>
      </c>
      <c r="D199" s="20" t="s">
        <v>1460</v>
      </c>
      <c r="E199" t="str">
        <f t="shared" si="6"/>
        <v>Lionel Bonck</v>
      </c>
      <c r="F199" t="str">
        <f t="shared" si="7"/>
        <v>Lake Mary FL</v>
      </c>
    </row>
    <row r="200" spans="1:6" x14ac:dyDescent="0.25">
      <c r="A200" s="20" t="s">
        <v>1674</v>
      </c>
      <c r="B200" s="20" t="s">
        <v>1675</v>
      </c>
      <c r="C200" s="20" t="s">
        <v>1616</v>
      </c>
      <c r="D200" s="20" t="s">
        <v>1460</v>
      </c>
      <c r="E200" t="str">
        <f t="shared" si="6"/>
        <v>Lionel Bonck</v>
      </c>
      <c r="F200" t="str">
        <f t="shared" si="7"/>
        <v>Lake Mary FL</v>
      </c>
    </row>
    <row r="201" spans="1:6" x14ac:dyDescent="0.25">
      <c r="A201" s="21" t="s">
        <v>1676</v>
      </c>
      <c r="B201" s="21" t="s">
        <v>1677</v>
      </c>
      <c r="C201" s="21" t="s">
        <v>1678</v>
      </c>
      <c r="D201" s="21" t="s">
        <v>1679</v>
      </c>
      <c r="E201" t="str">
        <f t="shared" si="6"/>
        <v>Rosalva Bonilla</v>
      </c>
      <c r="F201" t="str">
        <f t="shared" si="7"/>
        <v>Mt Charleston NV</v>
      </c>
    </row>
    <row r="202" spans="1:6" x14ac:dyDescent="0.25">
      <c r="A202" s="21" t="s">
        <v>1676</v>
      </c>
      <c r="B202" s="21" t="s">
        <v>1677</v>
      </c>
      <c r="C202" s="21" t="s">
        <v>1678</v>
      </c>
      <c r="D202" s="21" t="s">
        <v>1679</v>
      </c>
      <c r="E202" t="str">
        <f t="shared" si="6"/>
        <v>Rosalva Bonilla</v>
      </c>
      <c r="F202" t="str">
        <f t="shared" si="7"/>
        <v>Mt Charleston NV</v>
      </c>
    </row>
    <row r="203" spans="1:6" x14ac:dyDescent="0.25">
      <c r="A203" s="20" t="s">
        <v>1630</v>
      </c>
      <c r="B203" s="20" t="s">
        <v>1680</v>
      </c>
      <c r="C203" s="20" t="s">
        <v>1681</v>
      </c>
      <c r="D203" s="20" t="s">
        <v>1559</v>
      </c>
      <c r="E203" t="str">
        <f t="shared" si="6"/>
        <v>Dan Bonthius</v>
      </c>
      <c r="F203" t="str">
        <f t="shared" si="7"/>
        <v>Iowa City IA</v>
      </c>
    </row>
    <row r="204" spans="1:6" x14ac:dyDescent="0.25">
      <c r="A204" s="20" t="s">
        <v>1630</v>
      </c>
      <c r="B204" s="20" t="s">
        <v>1680</v>
      </c>
      <c r="C204" s="20" t="s">
        <v>1681</v>
      </c>
      <c r="D204" s="20" t="s">
        <v>1559</v>
      </c>
      <c r="E204" t="str">
        <f t="shared" si="6"/>
        <v>Dan Bonthius</v>
      </c>
      <c r="F204" t="str">
        <f t="shared" si="7"/>
        <v>Iowa City IA</v>
      </c>
    </row>
    <row r="205" spans="1:6" x14ac:dyDescent="0.25">
      <c r="A205" s="20" t="s">
        <v>1630</v>
      </c>
      <c r="B205" s="20" t="s">
        <v>1680</v>
      </c>
      <c r="C205" s="20" t="s">
        <v>1681</v>
      </c>
      <c r="D205" s="20" t="s">
        <v>1559</v>
      </c>
      <c r="E205" t="str">
        <f t="shared" si="6"/>
        <v>Dan Bonthius</v>
      </c>
      <c r="F205" t="str">
        <f t="shared" si="7"/>
        <v>Iowa City IA</v>
      </c>
    </row>
    <row r="206" spans="1:6" x14ac:dyDescent="0.25">
      <c r="A206" s="20" t="s">
        <v>1630</v>
      </c>
      <c r="B206" s="20" t="s">
        <v>1680</v>
      </c>
      <c r="C206" s="20" t="s">
        <v>1681</v>
      </c>
      <c r="D206" s="20" t="s">
        <v>1559</v>
      </c>
      <c r="E206" t="str">
        <f t="shared" si="6"/>
        <v>Dan Bonthius</v>
      </c>
      <c r="F206" t="str">
        <f t="shared" si="7"/>
        <v>Iowa City IA</v>
      </c>
    </row>
    <row r="207" spans="1:6" x14ac:dyDescent="0.25">
      <c r="A207" s="20" t="s">
        <v>1682</v>
      </c>
      <c r="B207" s="20" t="s">
        <v>1683</v>
      </c>
      <c r="C207" s="20" t="s">
        <v>1494</v>
      </c>
      <c r="D207" s="20" t="s">
        <v>1595</v>
      </c>
      <c r="E207" t="str">
        <f t="shared" si="6"/>
        <v>Jerry Bookin-Weiner</v>
      </c>
      <c r="F207" t="str">
        <f t="shared" si="7"/>
        <v>Columbia MD</v>
      </c>
    </row>
    <row r="208" spans="1:6" x14ac:dyDescent="0.25">
      <c r="A208" s="20" t="s">
        <v>1682</v>
      </c>
      <c r="B208" s="20" t="s">
        <v>1683</v>
      </c>
      <c r="C208" s="20" t="s">
        <v>1494</v>
      </c>
      <c r="D208" s="20" t="s">
        <v>1595</v>
      </c>
      <c r="E208" t="str">
        <f t="shared" si="6"/>
        <v>Jerry Bookin-Weiner</v>
      </c>
      <c r="F208" t="str">
        <f t="shared" si="7"/>
        <v>Columbia MD</v>
      </c>
    </row>
    <row r="209" spans="1:6" x14ac:dyDescent="0.25">
      <c r="A209" s="20" t="s">
        <v>1682</v>
      </c>
      <c r="B209" s="20" t="s">
        <v>1683</v>
      </c>
      <c r="C209" s="20" t="s">
        <v>1494</v>
      </c>
      <c r="D209" s="20" t="s">
        <v>1595</v>
      </c>
      <c r="E209" t="str">
        <f t="shared" si="6"/>
        <v>Jerry Bookin-Weiner</v>
      </c>
      <c r="F209" t="str">
        <f t="shared" si="7"/>
        <v>Columbia MD</v>
      </c>
    </row>
    <row r="210" spans="1:6" x14ac:dyDescent="0.25">
      <c r="A210" s="20" t="s">
        <v>1682</v>
      </c>
      <c r="B210" s="20" t="s">
        <v>1683</v>
      </c>
      <c r="C210" s="20" t="s">
        <v>1494</v>
      </c>
      <c r="D210" s="20" t="s">
        <v>1595</v>
      </c>
      <c r="E210" t="str">
        <f t="shared" si="6"/>
        <v>Jerry Bookin-Weiner</v>
      </c>
      <c r="F210" t="str">
        <f t="shared" si="7"/>
        <v>Columbia MD</v>
      </c>
    </row>
    <row r="211" spans="1:6" x14ac:dyDescent="0.25">
      <c r="A211" s="20" t="s">
        <v>1299</v>
      </c>
      <c r="B211" s="20" t="s">
        <v>1300</v>
      </c>
      <c r="C211" s="20" t="s">
        <v>1684</v>
      </c>
      <c r="D211" s="20" t="s">
        <v>1636</v>
      </c>
      <c r="E211" t="str">
        <f t="shared" si="6"/>
        <v>Howard Booth</v>
      </c>
      <c r="F211" t="str">
        <f t="shared" si="7"/>
        <v>Gregory MI</v>
      </c>
    </row>
    <row r="212" spans="1:6" x14ac:dyDescent="0.25">
      <c r="A212" s="20" t="s">
        <v>1299</v>
      </c>
      <c r="B212" s="20" t="s">
        <v>1300</v>
      </c>
      <c r="C212" s="20" t="s">
        <v>1684</v>
      </c>
      <c r="D212" s="20" t="s">
        <v>1636</v>
      </c>
      <c r="E212" t="str">
        <f t="shared" si="6"/>
        <v>Howard Booth</v>
      </c>
      <c r="F212" t="str">
        <f t="shared" si="7"/>
        <v>Gregory MI</v>
      </c>
    </row>
    <row r="213" spans="1:6" x14ac:dyDescent="0.25">
      <c r="A213" s="20" t="s">
        <v>1299</v>
      </c>
      <c r="B213" s="20" t="s">
        <v>1300</v>
      </c>
      <c r="C213" s="20" t="s">
        <v>1684</v>
      </c>
      <c r="D213" s="20" t="s">
        <v>1636</v>
      </c>
      <c r="E213" t="str">
        <f t="shared" si="6"/>
        <v>Howard Booth</v>
      </c>
      <c r="F213" t="str">
        <f t="shared" si="7"/>
        <v>Gregory MI</v>
      </c>
    </row>
    <row r="214" spans="1:6" x14ac:dyDescent="0.25">
      <c r="A214" s="20" t="s">
        <v>1299</v>
      </c>
      <c r="B214" s="20" t="s">
        <v>1300</v>
      </c>
      <c r="C214" s="20" t="s">
        <v>1684</v>
      </c>
      <c r="D214" s="20" t="s">
        <v>1636</v>
      </c>
      <c r="E214" t="str">
        <f t="shared" si="6"/>
        <v>Howard Booth</v>
      </c>
      <c r="F214" t="str">
        <f t="shared" si="7"/>
        <v>Gregory MI</v>
      </c>
    </row>
    <row r="215" spans="1:6" x14ac:dyDescent="0.25">
      <c r="A215" s="20" t="s">
        <v>1299</v>
      </c>
      <c r="B215" s="20" t="s">
        <v>1300</v>
      </c>
      <c r="C215" s="20" t="s">
        <v>1684</v>
      </c>
      <c r="D215" s="20" t="s">
        <v>1636</v>
      </c>
      <c r="E215" t="str">
        <f t="shared" si="6"/>
        <v>Howard Booth</v>
      </c>
      <c r="F215" t="str">
        <f t="shared" si="7"/>
        <v>Gregory MI</v>
      </c>
    </row>
    <row r="216" spans="1:6" x14ac:dyDescent="0.25">
      <c r="A216" s="20" t="s">
        <v>1506</v>
      </c>
      <c r="B216" s="20" t="s">
        <v>1685</v>
      </c>
      <c r="C216" s="20" t="s">
        <v>1686</v>
      </c>
      <c r="D216" s="20" t="s">
        <v>1487</v>
      </c>
      <c r="E216" t="str">
        <f t="shared" si="6"/>
        <v>Michael Boudreaux</v>
      </c>
      <c r="F216" t="str">
        <f t="shared" si="7"/>
        <v>Metairie LA</v>
      </c>
    </row>
    <row r="217" spans="1:6" x14ac:dyDescent="0.25">
      <c r="A217" s="20" t="s">
        <v>1506</v>
      </c>
      <c r="B217" s="20" t="s">
        <v>1685</v>
      </c>
      <c r="C217" s="20" t="s">
        <v>1686</v>
      </c>
      <c r="D217" s="20" t="s">
        <v>1487</v>
      </c>
      <c r="E217" t="str">
        <f t="shared" si="6"/>
        <v>Michael Boudreaux</v>
      </c>
      <c r="F217" t="str">
        <f t="shared" si="7"/>
        <v>Metairie LA</v>
      </c>
    </row>
    <row r="218" spans="1:6" x14ac:dyDescent="0.25">
      <c r="A218" s="20" t="s">
        <v>1506</v>
      </c>
      <c r="B218" s="20" t="s">
        <v>1685</v>
      </c>
      <c r="C218" s="20" t="s">
        <v>1686</v>
      </c>
      <c r="D218" s="20" t="s">
        <v>1487</v>
      </c>
      <c r="E218" t="str">
        <f t="shared" si="6"/>
        <v>Michael Boudreaux</v>
      </c>
      <c r="F218" t="str">
        <f t="shared" si="7"/>
        <v>Metairie LA</v>
      </c>
    </row>
    <row r="219" spans="1:6" x14ac:dyDescent="0.25">
      <c r="A219" s="20" t="s">
        <v>1687</v>
      </c>
      <c r="B219" s="20" t="s">
        <v>1688</v>
      </c>
      <c r="C219" s="20" t="s">
        <v>1689</v>
      </c>
      <c r="D219" s="20" t="s">
        <v>1460</v>
      </c>
      <c r="E219" t="str">
        <f t="shared" si="6"/>
        <v>Harold Bourgeois</v>
      </c>
      <c r="F219" t="str">
        <f t="shared" si="7"/>
        <v>Niceville FL</v>
      </c>
    </row>
    <row r="220" spans="1:6" x14ac:dyDescent="0.25">
      <c r="A220" s="20" t="s">
        <v>1687</v>
      </c>
      <c r="B220" s="20" t="s">
        <v>1688</v>
      </c>
      <c r="C220" s="20" t="s">
        <v>1689</v>
      </c>
      <c r="D220" s="20" t="s">
        <v>1460</v>
      </c>
      <c r="E220" t="str">
        <f t="shared" si="6"/>
        <v>Harold Bourgeois</v>
      </c>
      <c r="F220" t="str">
        <f t="shared" si="7"/>
        <v>Niceville FL</v>
      </c>
    </row>
    <row r="221" spans="1:6" x14ac:dyDescent="0.25">
      <c r="A221" s="20" t="s">
        <v>1687</v>
      </c>
      <c r="B221" s="20" t="s">
        <v>1688</v>
      </c>
      <c r="C221" s="20" t="s">
        <v>1689</v>
      </c>
      <c r="D221" s="20" t="s">
        <v>1460</v>
      </c>
      <c r="E221" t="str">
        <f t="shared" si="6"/>
        <v>Harold Bourgeois</v>
      </c>
      <c r="F221" t="str">
        <f t="shared" si="7"/>
        <v>Niceville FL</v>
      </c>
    </row>
    <row r="222" spans="1:6" x14ac:dyDescent="0.25">
      <c r="A222" s="20" t="s">
        <v>1687</v>
      </c>
      <c r="B222" s="20" t="s">
        <v>1688</v>
      </c>
      <c r="C222" s="20" t="s">
        <v>1689</v>
      </c>
      <c r="D222" s="20" t="s">
        <v>1460</v>
      </c>
      <c r="E222" t="str">
        <f t="shared" si="6"/>
        <v>Harold Bourgeois</v>
      </c>
      <c r="F222" t="str">
        <f t="shared" si="7"/>
        <v>Niceville FL</v>
      </c>
    </row>
    <row r="223" spans="1:6" x14ac:dyDescent="0.25">
      <c r="A223" s="20" t="s">
        <v>1687</v>
      </c>
      <c r="B223" s="20" t="s">
        <v>1688</v>
      </c>
      <c r="C223" s="20" t="s">
        <v>1689</v>
      </c>
      <c r="D223" s="20" t="s">
        <v>1460</v>
      </c>
      <c r="E223" t="str">
        <f t="shared" si="6"/>
        <v>Harold Bourgeois</v>
      </c>
      <c r="F223" t="str">
        <f t="shared" si="7"/>
        <v>Niceville FL</v>
      </c>
    </row>
    <row r="224" spans="1:6" x14ac:dyDescent="0.25">
      <c r="A224" s="20" t="s">
        <v>1457</v>
      </c>
      <c r="B224" s="20" t="s">
        <v>1690</v>
      </c>
      <c r="C224" s="20" t="s">
        <v>1691</v>
      </c>
      <c r="D224" s="20" t="s">
        <v>1692</v>
      </c>
      <c r="E224" t="str">
        <f t="shared" si="6"/>
        <v>John Bourn</v>
      </c>
      <c r="F224" t="str">
        <f t="shared" si="7"/>
        <v>Woodson IL</v>
      </c>
    </row>
    <row r="225" spans="1:6" x14ac:dyDescent="0.25">
      <c r="A225" s="20" t="s">
        <v>1457</v>
      </c>
      <c r="B225" s="20" t="s">
        <v>1690</v>
      </c>
      <c r="C225" s="20" t="s">
        <v>1691</v>
      </c>
      <c r="D225" s="20" t="s">
        <v>1692</v>
      </c>
      <c r="E225" t="str">
        <f t="shared" si="6"/>
        <v>John Bourn</v>
      </c>
      <c r="F225" t="str">
        <f t="shared" si="7"/>
        <v>Woodson IL</v>
      </c>
    </row>
    <row r="226" spans="1:6" x14ac:dyDescent="0.25">
      <c r="A226" s="19" t="s">
        <v>1457</v>
      </c>
      <c r="B226" s="19" t="s">
        <v>1690</v>
      </c>
      <c r="C226" s="19" t="s">
        <v>1691</v>
      </c>
      <c r="D226" s="19" t="s">
        <v>1692</v>
      </c>
      <c r="E226" t="str">
        <f t="shared" si="6"/>
        <v>John Bourn</v>
      </c>
      <c r="F226" t="str">
        <f t="shared" si="7"/>
        <v>Woodson IL</v>
      </c>
    </row>
    <row r="227" spans="1:6" x14ac:dyDescent="0.25">
      <c r="A227" s="20" t="s">
        <v>1457</v>
      </c>
      <c r="B227" s="20" t="s">
        <v>1690</v>
      </c>
      <c r="C227" s="20" t="s">
        <v>1691</v>
      </c>
      <c r="D227" s="20" t="s">
        <v>1692</v>
      </c>
      <c r="E227" t="str">
        <f t="shared" si="6"/>
        <v>John Bourn</v>
      </c>
      <c r="F227" t="str">
        <f t="shared" si="7"/>
        <v>Woodson IL</v>
      </c>
    </row>
    <row r="228" spans="1:6" x14ac:dyDescent="0.25">
      <c r="A228" s="21" t="s">
        <v>1693</v>
      </c>
      <c r="B228" s="21" t="s">
        <v>1694</v>
      </c>
      <c r="C228" s="21" t="s">
        <v>1695</v>
      </c>
      <c r="D228" s="21" t="s">
        <v>1502</v>
      </c>
      <c r="E228" t="str">
        <f t="shared" si="6"/>
        <v>Jeanne Bowman</v>
      </c>
      <c r="F228" t="str">
        <f t="shared" si="7"/>
        <v>Santa Ana CA</v>
      </c>
    </row>
    <row r="229" spans="1:6" x14ac:dyDescent="0.25">
      <c r="A229" s="21" t="s">
        <v>1693</v>
      </c>
      <c r="B229" s="21" t="s">
        <v>1694</v>
      </c>
      <c r="C229" s="21" t="s">
        <v>1695</v>
      </c>
      <c r="D229" s="21" t="s">
        <v>1502</v>
      </c>
      <c r="E229" t="str">
        <f t="shared" si="6"/>
        <v>Jeanne Bowman</v>
      </c>
      <c r="F229" t="str">
        <f t="shared" si="7"/>
        <v>Santa Ana CA</v>
      </c>
    </row>
    <row r="230" spans="1:6" x14ac:dyDescent="0.25">
      <c r="A230" s="21" t="s">
        <v>1693</v>
      </c>
      <c r="B230" s="21" t="s">
        <v>1694</v>
      </c>
      <c r="C230" s="21" t="s">
        <v>1695</v>
      </c>
      <c r="D230" s="21" t="s">
        <v>1502</v>
      </c>
      <c r="E230" t="str">
        <f t="shared" si="6"/>
        <v>Jeanne Bowman</v>
      </c>
      <c r="F230" t="str">
        <f t="shared" si="7"/>
        <v>Santa Ana CA</v>
      </c>
    </row>
    <row r="231" spans="1:6" x14ac:dyDescent="0.25">
      <c r="A231" s="20" t="s">
        <v>1506</v>
      </c>
      <c r="B231" s="20" t="s">
        <v>1694</v>
      </c>
      <c r="C231" s="20" t="s">
        <v>1696</v>
      </c>
      <c r="D231" s="20" t="s">
        <v>1667</v>
      </c>
      <c r="E231" t="str">
        <f t="shared" si="6"/>
        <v>Michael Bowman</v>
      </c>
      <c r="F231" t="str">
        <f t="shared" si="7"/>
        <v>Rogersville TN</v>
      </c>
    </row>
    <row r="232" spans="1:6" x14ac:dyDescent="0.25">
      <c r="A232" s="20" t="s">
        <v>1506</v>
      </c>
      <c r="B232" s="20" t="s">
        <v>1694</v>
      </c>
      <c r="C232" s="20" t="s">
        <v>1696</v>
      </c>
      <c r="D232" s="20" t="s">
        <v>1667</v>
      </c>
      <c r="E232" t="str">
        <f t="shared" si="6"/>
        <v>Michael Bowman</v>
      </c>
      <c r="F232" t="str">
        <f t="shared" si="7"/>
        <v>Rogersville TN</v>
      </c>
    </row>
    <row r="233" spans="1:6" x14ac:dyDescent="0.25">
      <c r="A233" s="20" t="s">
        <v>1506</v>
      </c>
      <c r="B233" s="20" t="s">
        <v>1694</v>
      </c>
      <c r="C233" s="20" t="s">
        <v>1696</v>
      </c>
      <c r="D233" s="20" t="s">
        <v>1667</v>
      </c>
      <c r="E233" t="str">
        <f t="shared" si="6"/>
        <v>Michael Bowman</v>
      </c>
      <c r="F233" t="str">
        <f t="shared" si="7"/>
        <v>Rogersville TN</v>
      </c>
    </row>
    <row r="234" spans="1:6" x14ac:dyDescent="0.25">
      <c r="A234" s="21" t="s">
        <v>1697</v>
      </c>
      <c r="B234" s="21" t="s">
        <v>1698</v>
      </c>
      <c r="C234" s="21" t="s">
        <v>1699</v>
      </c>
      <c r="D234" s="21" t="s">
        <v>1460</v>
      </c>
      <c r="E234" t="str">
        <f t="shared" si="6"/>
        <v>Ana Bozovic</v>
      </c>
      <c r="F234" t="str">
        <f t="shared" si="7"/>
        <v>Miami Beach FL</v>
      </c>
    </row>
    <row r="235" spans="1:6" x14ac:dyDescent="0.25">
      <c r="A235" s="21" t="s">
        <v>1697</v>
      </c>
      <c r="B235" s="21" t="s">
        <v>1698</v>
      </c>
      <c r="C235" s="21" t="s">
        <v>1699</v>
      </c>
      <c r="D235" s="21" t="s">
        <v>1460</v>
      </c>
      <c r="E235" t="str">
        <f t="shared" si="6"/>
        <v>Ana Bozovic</v>
      </c>
      <c r="F235" t="str">
        <f t="shared" si="7"/>
        <v>Miami Beach FL</v>
      </c>
    </row>
    <row r="236" spans="1:6" x14ac:dyDescent="0.25">
      <c r="A236" s="20" t="s">
        <v>1519</v>
      </c>
      <c r="B236" s="20" t="s">
        <v>1700</v>
      </c>
      <c r="C236" s="20" t="s">
        <v>1701</v>
      </c>
      <c r="D236" s="20" t="s">
        <v>1580</v>
      </c>
      <c r="E236" t="str">
        <f t="shared" si="6"/>
        <v>Peter Brady</v>
      </c>
      <c r="F236" t="str">
        <f t="shared" si="7"/>
        <v>Jersey City NJ</v>
      </c>
    </row>
    <row r="237" spans="1:6" x14ac:dyDescent="0.25">
      <c r="A237" s="20" t="s">
        <v>1519</v>
      </c>
      <c r="B237" s="20" t="s">
        <v>1700</v>
      </c>
      <c r="C237" s="20" t="s">
        <v>1701</v>
      </c>
      <c r="D237" s="20" t="s">
        <v>1580</v>
      </c>
      <c r="E237" t="str">
        <f t="shared" si="6"/>
        <v>Peter Brady</v>
      </c>
      <c r="F237" t="str">
        <f t="shared" si="7"/>
        <v>Jersey City NJ</v>
      </c>
    </row>
    <row r="238" spans="1:6" x14ac:dyDescent="0.25">
      <c r="A238" s="20" t="s">
        <v>1702</v>
      </c>
      <c r="B238" s="20" t="s">
        <v>1703</v>
      </c>
      <c r="C238" s="20" t="s">
        <v>1704</v>
      </c>
      <c r="D238" s="20" t="s">
        <v>1479</v>
      </c>
      <c r="E238" t="str">
        <f t="shared" si="6"/>
        <v>Patrick Bralick</v>
      </c>
      <c r="F238" t="str">
        <f t="shared" si="7"/>
        <v>Pueblo CO</v>
      </c>
    </row>
    <row r="239" spans="1:6" x14ac:dyDescent="0.25">
      <c r="A239" s="20" t="s">
        <v>1132</v>
      </c>
      <c r="B239" s="20" t="s">
        <v>1705</v>
      </c>
      <c r="C239" s="20" t="s">
        <v>1706</v>
      </c>
      <c r="D239" s="20" t="s">
        <v>1707</v>
      </c>
      <c r="E239" t="str">
        <f t="shared" si="6"/>
        <v>Dennis Branham</v>
      </c>
      <c r="F239" t="str">
        <f t="shared" si="7"/>
        <v>Providence RI</v>
      </c>
    </row>
    <row r="240" spans="1:6" x14ac:dyDescent="0.25">
      <c r="A240" s="20" t="s">
        <v>1132</v>
      </c>
      <c r="B240" s="20" t="s">
        <v>1705</v>
      </c>
      <c r="C240" s="20" t="s">
        <v>1706</v>
      </c>
      <c r="D240" s="20" t="s">
        <v>1707</v>
      </c>
      <c r="E240" t="str">
        <f t="shared" si="6"/>
        <v>Dennis Branham</v>
      </c>
      <c r="F240" t="str">
        <f t="shared" si="7"/>
        <v>Providence RI</v>
      </c>
    </row>
    <row r="241" spans="1:6" x14ac:dyDescent="0.25">
      <c r="A241" s="20" t="s">
        <v>1132</v>
      </c>
      <c r="B241" s="20" t="s">
        <v>1705</v>
      </c>
      <c r="C241" s="20" t="s">
        <v>1706</v>
      </c>
      <c r="D241" s="20" t="s">
        <v>1707</v>
      </c>
      <c r="E241" t="str">
        <f t="shared" si="6"/>
        <v>Dennis Branham</v>
      </c>
      <c r="F241" t="str">
        <f t="shared" si="7"/>
        <v>Providence RI</v>
      </c>
    </row>
    <row r="242" spans="1:6" x14ac:dyDescent="0.25">
      <c r="A242" s="20" t="s">
        <v>1132</v>
      </c>
      <c r="B242" s="20" t="s">
        <v>1705</v>
      </c>
      <c r="C242" s="20" t="s">
        <v>1706</v>
      </c>
      <c r="D242" s="20" t="s">
        <v>1707</v>
      </c>
      <c r="E242" t="str">
        <f t="shared" si="6"/>
        <v>Dennis Branham</v>
      </c>
      <c r="F242" t="str">
        <f t="shared" si="7"/>
        <v>Providence RI</v>
      </c>
    </row>
    <row r="243" spans="1:6" x14ac:dyDescent="0.25">
      <c r="A243" s="21" t="s">
        <v>1708</v>
      </c>
      <c r="B243" s="21" t="s">
        <v>1709</v>
      </c>
      <c r="C243" s="21" t="s">
        <v>1710</v>
      </c>
      <c r="D243" s="21" t="s">
        <v>1502</v>
      </c>
      <c r="E243" t="str">
        <f t="shared" si="6"/>
        <v>Freddie Braxton</v>
      </c>
      <c r="F243" t="str">
        <f t="shared" si="7"/>
        <v>Los Angeles CA</v>
      </c>
    </row>
    <row r="244" spans="1:6" x14ac:dyDescent="0.25">
      <c r="A244" s="21" t="s">
        <v>1708</v>
      </c>
      <c r="B244" s="21" t="s">
        <v>1709</v>
      </c>
      <c r="C244" s="21" t="s">
        <v>1710</v>
      </c>
      <c r="D244" s="21" t="s">
        <v>1502</v>
      </c>
      <c r="E244" t="str">
        <f t="shared" si="6"/>
        <v>Freddie Braxton</v>
      </c>
      <c r="F244" t="str">
        <f t="shared" si="7"/>
        <v>Los Angeles CA</v>
      </c>
    </row>
    <row r="245" spans="1:6" x14ac:dyDescent="0.25">
      <c r="A245" s="21" t="s">
        <v>1708</v>
      </c>
      <c r="B245" s="21" t="s">
        <v>1709</v>
      </c>
      <c r="C245" s="21" t="s">
        <v>1710</v>
      </c>
      <c r="D245" s="21" t="s">
        <v>1502</v>
      </c>
      <c r="E245" t="str">
        <f t="shared" si="6"/>
        <v>Freddie Braxton</v>
      </c>
      <c r="F245" t="str">
        <f t="shared" si="7"/>
        <v>Los Angeles CA</v>
      </c>
    </row>
    <row r="246" spans="1:6" x14ac:dyDescent="0.25">
      <c r="A246" s="20" t="s">
        <v>1711</v>
      </c>
      <c r="B246" s="20" t="s">
        <v>1712</v>
      </c>
      <c r="C246" s="20" t="s">
        <v>1713</v>
      </c>
      <c r="D246" s="20" t="s">
        <v>1460</v>
      </c>
      <c r="E246" t="str">
        <f t="shared" si="6"/>
        <v>Rudolph Briscoe</v>
      </c>
      <c r="F246" t="str">
        <f t="shared" si="7"/>
        <v>Kissimmee FL</v>
      </c>
    </row>
    <row r="247" spans="1:6" x14ac:dyDescent="0.25">
      <c r="A247" s="20" t="s">
        <v>1711</v>
      </c>
      <c r="B247" s="20" t="s">
        <v>1712</v>
      </c>
      <c r="C247" s="20" t="s">
        <v>1713</v>
      </c>
      <c r="D247" s="20" t="s">
        <v>1460</v>
      </c>
      <c r="E247" t="str">
        <f t="shared" si="6"/>
        <v>Rudolph Briscoe</v>
      </c>
      <c r="F247" t="str">
        <f t="shared" si="7"/>
        <v>Kissimmee FL</v>
      </c>
    </row>
    <row r="248" spans="1:6" x14ac:dyDescent="0.25">
      <c r="A248" s="20" t="s">
        <v>1711</v>
      </c>
      <c r="B248" s="20" t="s">
        <v>1712</v>
      </c>
      <c r="C248" s="20" t="s">
        <v>1713</v>
      </c>
      <c r="D248" s="20" t="s">
        <v>1460</v>
      </c>
      <c r="E248" t="str">
        <f t="shared" si="6"/>
        <v>Rudolph Briscoe</v>
      </c>
      <c r="F248" t="str">
        <f t="shared" si="7"/>
        <v>Kissimmee FL</v>
      </c>
    </row>
    <row r="249" spans="1:6" x14ac:dyDescent="0.25">
      <c r="A249" s="20" t="s">
        <v>1457</v>
      </c>
      <c r="B249" s="20" t="s">
        <v>1714</v>
      </c>
      <c r="C249" s="20" t="s">
        <v>1470</v>
      </c>
      <c r="D249" s="20" t="s">
        <v>1471</v>
      </c>
      <c r="E249" t="str">
        <f t="shared" si="6"/>
        <v>John Brittain</v>
      </c>
      <c r="F249" t="str">
        <f t="shared" si="7"/>
        <v>Alexandria VA</v>
      </c>
    </row>
    <row r="250" spans="1:6" x14ac:dyDescent="0.25">
      <c r="A250" s="20" t="s">
        <v>1457</v>
      </c>
      <c r="B250" s="20" t="s">
        <v>1714</v>
      </c>
      <c r="C250" s="20" t="s">
        <v>1470</v>
      </c>
      <c r="D250" s="20" t="s">
        <v>1471</v>
      </c>
      <c r="E250" t="str">
        <f t="shared" si="6"/>
        <v>John Brittain</v>
      </c>
      <c r="F250" t="str">
        <f t="shared" si="7"/>
        <v>Alexandria VA</v>
      </c>
    </row>
    <row r="251" spans="1:6" x14ac:dyDescent="0.25">
      <c r="A251" s="20" t="s">
        <v>1715</v>
      </c>
      <c r="B251" s="20" t="s">
        <v>1716</v>
      </c>
      <c r="C251" s="20" t="s">
        <v>1717</v>
      </c>
      <c r="D251" s="20" t="s">
        <v>1718</v>
      </c>
      <c r="E251" t="str">
        <f t="shared" si="6"/>
        <v>Frank Broadus</v>
      </c>
      <c r="F251" t="str">
        <f t="shared" si="7"/>
        <v>Louisville KY</v>
      </c>
    </row>
    <row r="252" spans="1:6" x14ac:dyDescent="0.25">
      <c r="A252" s="20" t="s">
        <v>1715</v>
      </c>
      <c r="B252" s="20" t="s">
        <v>1716</v>
      </c>
      <c r="C252" s="20" t="s">
        <v>1717</v>
      </c>
      <c r="D252" s="20" t="s">
        <v>1718</v>
      </c>
      <c r="E252" t="str">
        <f t="shared" si="6"/>
        <v>Frank Broadus</v>
      </c>
      <c r="F252" t="str">
        <f t="shared" si="7"/>
        <v>Louisville KY</v>
      </c>
    </row>
    <row r="253" spans="1:6" x14ac:dyDescent="0.25">
      <c r="A253" s="20" t="s">
        <v>1715</v>
      </c>
      <c r="B253" s="20" t="s">
        <v>1716</v>
      </c>
      <c r="C253" s="20" t="s">
        <v>1717</v>
      </c>
      <c r="D253" s="20" t="s">
        <v>1718</v>
      </c>
      <c r="E253" t="str">
        <f t="shared" si="6"/>
        <v>Frank Broadus</v>
      </c>
      <c r="F253" t="str">
        <f t="shared" si="7"/>
        <v>Louisville KY</v>
      </c>
    </row>
    <row r="254" spans="1:6" x14ac:dyDescent="0.25">
      <c r="A254" s="20" t="s">
        <v>1719</v>
      </c>
      <c r="B254" s="20" t="s">
        <v>1186</v>
      </c>
      <c r="C254" s="20" t="s">
        <v>1659</v>
      </c>
      <c r="D254" s="20" t="s">
        <v>1456</v>
      </c>
      <c r="E254" t="str">
        <f t="shared" si="6"/>
        <v>Jeff Brower</v>
      </c>
      <c r="F254" t="str">
        <f t="shared" si="7"/>
        <v>Austin TX</v>
      </c>
    </row>
    <row r="255" spans="1:6" x14ac:dyDescent="0.25">
      <c r="A255" s="20" t="s">
        <v>1719</v>
      </c>
      <c r="B255" s="20" t="s">
        <v>1186</v>
      </c>
      <c r="C255" s="20" t="s">
        <v>1659</v>
      </c>
      <c r="D255" s="20" t="s">
        <v>1456</v>
      </c>
      <c r="E255" t="str">
        <f t="shared" si="6"/>
        <v>Jeff Brower</v>
      </c>
      <c r="F255" t="str">
        <f t="shared" si="7"/>
        <v>Austin TX</v>
      </c>
    </row>
    <row r="256" spans="1:6" x14ac:dyDescent="0.25">
      <c r="A256" s="20" t="s">
        <v>1719</v>
      </c>
      <c r="B256" s="20" t="s">
        <v>1186</v>
      </c>
      <c r="C256" s="20" t="s">
        <v>1659</v>
      </c>
      <c r="D256" s="20" t="s">
        <v>1456</v>
      </c>
      <c r="E256" t="str">
        <f t="shared" si="6"/>
        <v>Jeff Brower</v>
      </c>
      <c r="F256" t="str">
        <f t="shared" si="7"/>
        <v>Austin TX</v>
      </c>
    </row>
    <row r="257" spans="1:6" x14ac:dyDescent="0.25">
      <c r="A257" s="20" t="s">
        <v>1720</v>
      </c>
      <c r="B257" s="20" t="s">
        <v>1075</v>
      </c>
      <c r="C257" s="20" t="s">
        <v>1721</v>
      </c>
      <c r="D257" s="20" t="s">
        <v>1460</v>
      </c>
      <c r="E257" t="str">
        <f t="shared" si="6"/>
        <v>Grayling Brown</v>
      </c>
      <c r="F257" t="str">
        <f t="shared" si="7"/>
        <v>Jacksonville FL</v>
      </c>
    </row>
    <row r="258" spans="1:6" x14ac:dyDescent="0.25">
      <c r="A258" s="20" t="s">
        <v>1720</v>
      </c>
      <c r="B258" s="20" t="s">
        <v>1075</v>
      </c>
      <c r="C258" s="20" t="s">
        <v>1721</v>
      </c>
      <c r="D258" s="20" t="s">
        <v>1460</v>
      </c>
      <c r="E258" t="str">
        <f t="shared" ref="E258:E321" si="8">+A258&amp;" "&amp;B258</f>
        <v>Grayling Brown</v>
      </c>
      <c r="F258" t="str">
        <f t="shared" ref="F258:F321" si="9">+C258&amp;" "&amp;D258</f>
        <v>Jacksonville FL</v>
      </c>
    </row>
    <row r="259" spans="1:6" x14ac:dyDescent="0.25">
      <c r="A259" s="20" t="s">
        <v>1169</v>
      </c>
      <c r="B259" s="20" t="s">
        <v>1075</v>
      </c>
      <c r="C259" s="20" t="s">
        <v>1722</v>
      </c>
      <c r="D259" s="20" t="s">
        <v>1723</v>
      </c>
      <c r="E259" t="str">
        <f t="shared" si="8"/>
        <v>James Brown</v>
      </c>
      <c r="F259" t="str">
        <f t="shared" si="9"/>
        <v>Brooklyn Park MN</v>
      </c>
    </row>
    <row r="260" spans="1:6" x14ac:dyDescent="0.25">
      <c r="A260" s="20" t="s">
        <v>1169</v>
      </c>
      <c r="B260" s="20" t="s">
        <v>1075</v>
      </c>
      <c r="C260" s="20" t="s">
        <v>1722</v>
      </c>
      <c r="D260" s="20" t="s">
        <v>1723</v>
      </c>
      <c r="E260" t="str">
        <f t="shared" si="8"/>
        <v>James Brown</v>
      </c>
      <c r="F260" t="str">
        <f t="shared" si="9"/>
        <v>Brooklyn Park MN</v>
      </c>
    </row>
    <row r="261" spans="1:6" x14ac:dyDescent="0.25">
      <c r="A261" s="20" t="s">
        <v>1597</v>
      </c>
      <c r="B261" s="20" t="s">
        <v>1075</v>
      </c>
      <c r="C261" s="20" t="s">
        <v>1383</v>
      </c>
      <c r="D261" s="20" t="s">
        <v>1452</v>
      </c>
      <c r="E261" t="str">
        <f t="shared" si="8"/>
        <v>Jeffrey Brown</v>
      </c>
      <c r="F261" t="str">
        <f t="shared" si="9"/>
        <v>McDonald PA</v>
      </c>
    </row>
    <row r="262" spans="1:6" x14ac:dyDescent="0.25">
      <c r="A262" s="19" t="s">
        <v>1597</v>
      </c>
      <c r="B262" s="19" t="s">
        <v>1075</v>
      </c>
      <c r="C262" s="19" t="s">
        <v>1383</v>
      </c>
      <c r="D262" s="19" t="s">
        <v>1452</v>
      </c>
      <c r="E262" t="str">
        <f t="shared" si="8"/>
        <v>Jeffrey Brown</v>
      </c>
      <c r="F262" t="str">
        <f t="shared" si="9"/>
        <v>McDonald PA</v>
      </c>
    </row>
    <row r="263" spans="1:6" x14ac:dyDescent="0.25">
      <c r="A263" s="20" t="s">
        <v>1597</v>
      </c>
      <c r="B263" s="20" t="s">
        <v>1075</v>
      </c>
      <c r="C263" s="20" t="s">
        <v>1383</v>
      </c>
      <c r="D263" s="20" t="s">
        <v>1452</v>
      </c>
      <c r="E263" t="str">
        <f t="shared" si="8"/>
        <v>Jeffrey Brown</v>
      </c>
      <c r="F263" t="str">
        <f t="shared" si="9"/>
        <v>McDonald PA</v>
      </c>
    </row>
    <row r="264" spans="1:6" x14ac:dyDescent="0.25">
      <c r="A264" s="20" t="s">
        <v>1597</v>
      </c>
      <c r="B264" s="20" t="s">
        <v>1075</v>
      </c>
      <c r="C264" s="20" t="s">
        <v>1383</v>
      </c>
      <c r="D264" s="20" t="s">
        <v>1452</v>
      </c>
      <c r="E264" t="str">
        <f t="shared" si="8"/>
        <v>Jeffrey Brown</v>
      </c>
      <c r="F264" t="str">
        <f t="shared" si="9"/>
        <v>McDonald PA</v>
      </c>
    </row>
    <row r="265" spans="1:6" x14ac:dyDescent="0.25">
      <c r="A265" s="20" t="s">
        <v>1724</v>
      </c>
      <c r="B265" s="20" t="s">
        <v>1075</v>
      </c>
      <c r="C265" s="20" t="s">
        <v>1659</v>
      </c>
      <c r="D265" s="20" t="s">
        <v>1456</v>
      </c>
      <c r="E265" t="str">
        <f t="shared" si="8"/>
        <v>Kenton Brown</v>
      </c>
      <c r="F265" t="str">
        <f t="shared" si="9"/>
        <v>Austin TX</v>
      </c>
    </row>
    <row r="266" spans="1:6" x14ac:dyDescent="0.25">
      <c r="A266" s="20" t="s">
        <v>1724</v>
      </c>
      <c r="B266" s="20" t="s">
        <v>1075</v>
      </c>
      <c r="C266" s="20" t="s">
        <v>1659</v>
      </c>
      <c r="D266" s="20" t="s">
        <v>1456</v>
      </c>
      <c r="E266" t="str">
        <f t="shared" si="8"/>
        <v>Kenton Brown</v>
      </c>
      <c r="F266" t="str">
        <f t="shared" si="9"/>
        <v>Austin TX</v>
      </c>
    </row>
    <row r="267" spans="1:6" x14ac:dyDescent="0.25">
      <c r="A267" s="20" t="s">
        <v>1506</v>
      </c>
      <c r="B267" s="20" t="s">
        <v>1075</v>
      </c>
      <c r="C267" s="20" t="s">
        <v>1725</v>
      </c>
      <c r="D267" s="20" t="s">
        <v>1524</v>
      </c>
      <c r="E267" t="str">
        <f t="shared" si="8"/>
        <v>Michael Brown</v>
      </c>
      <c r="F267" t="str">
        <f t="shared" si="9"/>
        <v>Saint. Albans NY</v>
      </c>
    </row>
    <row r="268" spans="1:6" x14ac:dyDescent="0.25">
      <c r="A268" s="20" t="s">
        <v>1506</v>
      </c>
      <c r="B268" s="20" t="s">
        <v>1075</v>
      </c>
      <c r="C268" s="20" t="s">
        <v>1725</v>
      </c>
      <c r="D268" s="20" t="s">
        <v>1524</v>
      </c>
      <c r="E268" t="str">
        <f t="shared" si="8"/>
        <v>Michael Brown</v>
      </c>
      <c r="F268" t="str">
        <f t="shared" si="9"/>
        <v>Saint. Albans NY</v>
      </c>
    </row>
    <row r="269" spans="1:6" x14ac:dyDescent="0.25">
      <c r="A269" s="20" t="s">
        <v>1506</v>
      </c>
      <c r="B269" s="20" t="s">
        <v>1075</v>
      </c>
      <c r="C269" s="20" t="s">
        <v>1725</v>
      </c>
      <c r="D269" s="20" t="s">
        <v>1524</v>
      </c>
      <c r="E269" t="str">
        <f t="shared" si="8"/>
        <v>Michael Brown</v>
      </c>
      <c r="F269" t="str">
        <f t="shared" si="9"/>
        <v>Saint. Albans NY</v>
      </c>
    </row>
    <row r="270" spans="1:6" x14ac:dyDescent="0.25">
      <c r="A270" s="20" t="s">
        <v>1506</v>
      </c>
      <c r="B270" s="20" t="s">
        <v>1075</v>
      </c>
      <c r="C270" s="20" t="s">
        <v>1725</v>
      </c>
      <c r="D270" s="20" t="s">
        <v>1524</v>
      </c>
      <c r="E270" t="str">
        <f t="shared" si="8"/>
        <v>Michael Brown</v>
      </c>
      <c r="F270" t="str">
        <f t="shared" si="9"/>
        <v>Saint. Albans NY</v>
      </c>
    </row>
    <row r="271" spans="1:6" x14ac:dyDescent="0.25">
      <c r="A271" s="20" t="s">
        <v>1506</v>
      </c>
      <c r="B271" s="20" t="s">
        <v>1075</v>
      </c>
      <c r="C271" s="20" t="s">
        <v>1725</v>
      </c>
      <c r="D271" s="20" t="s">
        <v>1524</v>
      </c>
      <c r="E271" t="str">
        <f t="shared" si="8"/>
        <v>Michael Brown</v>
      </c>
      <c r="F271" t="str">
        <f t="shared" si="9"/>
        <v>Saint. Albans NY</v>
      </c>
    </row>
    <row r="272" spans="1:6" x14ac:dyDescent="0.25">
      <c r="A272" s="20" t="s">
        <v>1545</v>
      </c>
      <c r="B272" s="20" t="s">
        <v>1075</v>
      </c>
      <c r="C272" s="20" t="s">
        <v>1726</v>
      </c>
      <c r="D272" s="20" t="s">
        <v>1464</v>
      </c>
      <c r="E272" t="str">
        <f t="shared" si="8"/>
        <v>Paul Brown</v>
      </c>
      <c r="F272" t="str">
        <f t="shared" si="9"/>
        <v>Lawrenceville GA</v>
      </c>
    </row>
    <row r="273" spans="1:6" x14ac:dyDescent="0.25">
      <c r="A273" s="20" t="s">
        <v>1545</v>
      </c>
      <c r="B273" s="20" t="s">
        <v>1075</v>
      </c>
      <c r="C273" s="20" t="s">
        <v>1726</v>
      </c>
      <c r="D273" s="20" t="s">
        <v>1464</v>
      </c>
      <c r="E273" t="str">
        <f t="shared" si="8"/>
        <v>Paul Brown</v>
      </c>
      <c r="F273" t="str">
        <f t="shared" si="9"/>
        <v>Lawrenceville GA</v>
      </c>
    </row>
    <row r="274" spans="1:6" x14ac:dyDescent="0.25">
      <c r="A274" s="20" t="s">
        <v>1572</v>
      </c>
      <c r="B274" s="20" t="s">
        <v>1075</v>
      </c>
      <c r="C274" s="20" t="s">
        <v>1467</v>
      </c>
      <c r="D274" s="20" t="s">
        <v>1464</v>
      </c>
      <c r="E274" t="str">
        <f t="shared" si="8"/>
        <v>Richard Brown</v>
      </c>
      <c r="F274" t="str">
        <f t="shared" si="9"/>
        <v>Duluth GA</v>
      </c>
    </row>
    <row r="275" spans="1:6" x14ac:dyDescent="0.25">
      <c r="A275" s="20" t="s">
        <v>1727</v>
      </c>
      <c r="B275" s="20" t="s">
        <v>1075</v>
      </c>
      <c r="C275" s="20" t="s">
        <v>1566</v>
      </c>
      <c r="D275" s="20" t="s">
        <v>1567</v>
      </c>
      <c r="E275" t="str">
        <f t="shared" si="8"/>
        <v>Ty Brown</v>
      </c>
      <c r="F275" t="str">
        <f t="shared" si="9"/>
        <v>Washington DC</v>
      </c>
    </row>
    <row r="276" spans="1:6" x14ac:dyDescent="0.25">
      <c r="A276" s="20" t="s">
        <v>1727</v>
      </c>
      <c r="B276" s="20" t="s">
        <v>1075</v>
      </c>
      <c r="C276" s="20" t="s">
        <v>1566</v>
      </c>
      <c r="D276" s="20" t="s">
        <v>1567</v>
      </c>
      <c r="E276" t="str">
        <f t="shared" si="8"/>
        <v>Ty Brown</v>
      </c>
      <c r="F276" t="str">
        <f t="shared" si="9"/>
        <v>Washington DC</v>
      </c>
    </row>
    <row r="277" spans="1:6" x14ac:dyDescent="0.25">
      <c r="A277" s="20" t="s">
        <v>1727</v>
      </c>
      <c r="B277" s="20" t="s">
        <v>1075</v>
      </c>
      <c r="C277" s="20" t="s">
        <v>1566</v>
      </c>
      <c r="D277" s="20" t="s">
        <v>1567</v>
      </c>
      <c r="E277" t="str">
        <f t="shared" si="8"/>
        <v>Ty Brown</v>
      </c>
      <c r="F277" t="str">
        <f t="shared" si="9"/>
        <v>Washington DC</v>
      </c>
    </row>
    <row r="278" spans="1:6" x14ac:dyDescent="0.25">
      <c r="A278" s="20" t="s">
        <v>1728</v>
      </c>
      <c r="B278" s="20" t="s">
        <v>1729</v>
      </c>
      <c r="C278" s="20" t="s">
        <v>1730</v>
      </c>
      <c r="D278" s="20" t="s">
        <v>1502</v>
      </c>
      <c r="E278" t="str">
        <f t="shared" si="8"/>
        <v>Steve Brumwell</v>
      </c>
      <c r="F278" t="str">
        <f t="shared" si="9"/>
        <v>Palmdale CA</v>
      </c>
    </row>
    <row r="279" spans="1:6" x14ac:dyDescent="0.25">
      <c r="A279" s="20" t="s">
        <v>1728</v>
      </c>
      <c r="B279" s="20" t="s">
        <v>1729</v>
      </c>
      <c r="C279" s="20" t="s">
        <v>1730</v>
      </c>
      <c r="D279" s="20" t="s">
        <v>1502</v>
      </c>
      <c r="E279" t="str">
        <f t="shared" si="8"/>
        <v>Steve Brumwell</v>
      </c>
      <c r="F279" t="str">
        <f t="shared" si="9"/>
        <v>Palmdale CA</v>
      </c>
    </row>
    <row r="280" spans="1:6" x14ac:dyDescent="0.25">
      <c r="A280" s="20" t="s">
        <v>1731</v>
      </c>
      <c r="B280" s="20" t="s">
        <v>1732</v>
      </c>
      <c r="C280" s="20" t="s">
        <v>1733</v>
      </c>
      <c r="D280" s="20" t="s">
        <v>1509</v>
      </c>
      <c r="E280" t="str">
        <f t="shared" si="8"/>
        <v>Phillip Brusca</v>
      </c>
      <c r="F280" t="str">
        <f t="shared" si="9"/>
        <v>Maryland Heights MO</v>
      </c>
    </row>
    <row r="281" spans="1:6" x14ac:dyDescent="0.25">
      <c r="A281" s="20" t="s">
        <v>1731</v>
      </c>
      <c r="B281" s="20" t="s">
        <v>1732</v>
      </c>
      <c r="C281" s="20" t="s">
        <v>1733</v>
      </c>
      <c r="D281" s="20" t="s">
        <v>1509</v>
      </c>
      <c r="E281" t="str">
        <f t="shared" si="8"/>
        <v>Phillip Brusca</v>
      </c>
      <c r="F281" t="str">
        <f t="shared" si="9"/>
        <v>Maryland Heights MO</v>
      </c>
    </row>
    <row r="282" spans="1:6" x14ac:dyDescent="0.25">
      <c r="A282" s="20" t="s">
        <v>1731</v>
      </c>
      <c r="B282" s="20" t="s">
        <v>1732</v>
      </c>
      <c r="C282" s="20" t="s">
        <v>1733</v>
      </c>
      <c r="D282" s="20" t="s">
        <v>1509</v>
      </c>
      <c r="E282" t="str">
        <f t="shared" si="8"/>
        <v>Phillip Brusca</v>
      </c>
      <c r="F282" t="str">
        <f t="shared" si="9"/>
        <v>Maryland Heights MO</v>
      </c>
    </row>
    <row r="283" spans="1:6" x14ac:dyDescent="0.25">
      <c r="A283" s="20" t="s">
        <v>1731</v>
      </c>
      <c r="B283" s="20" t="s">
        <v>1732</v>
      </c>
      <c r="C283" s="20" t="s">
        <v>1733</v>
      </c>
      <c r="D283" s="20" t="s">
        <v>1509</v>
      </c>
      <c r="E283" t="str">
        <f t="shared" si="8"/>
        <v>Phillip Brusca</v>
      </c>
      <c r="F283" t="str">
        <f t="shared" si="9"/>
        <v>Maryland Heights MO</v>
      </c>
    </row>
    <row r="284" spans="1:6" x14ac:dyDescent="0.25">
      <c r="A284" s="20" t="s">
        <v>1731</v>
      </c>
      <c r="B284" s="20" t="s">
        <v>1732</v>
      </c>
      <c r="C284" s="20" t="s">
        <v>1733</v>
      </c>
      <c r="D284" s="20" t="s">
        <v>1509</v>
      </c>
      <c r="E284" t="str">
        <f t="shared" si="8"/>
        <v>Phillip Brusca</v>
      </c>
      <c r="F284" t="str">
        <f t="shared" si="9"/>
        <v>Maryland Heights MO</v>
      </c>
    </row>
    <row r="285" spans="1:6" x14ac:dyDescent="0.25">
      <c r="A285" s="20" t="s">
        <v>1734</v>
      </c>
      <c r="B285" s="20" t="s">
        <v>1735</v>
      </c>
      <c r="C285" s="20" t="s">
        <v>1736</v>
      </c>
      <c r="D285" s="20" t="s">
        <v>1460</v>
      </c>
      <c r="E285" t="str">
        <f t="shared" si="8"/>
        <v>Doug Bryant</v>
      </c>
      <c r="F285" t="str">
        <f t="shared" si="9"/>
        <v>Mount Dora FL</v>
      </c>
    </row>
    <row r="286" spans="1:6" x14ac:dyDescent="0.25">
      <c r="A286" s="20" t="s">
        <v>1734</v>
      </c>
      <c r="B286" s="20" t="s">
        <v>1735</v>
      </c>
      <c r="C286" s="20" t="s">
        <v>1736</v>
      </c>
      <c r="D286" s="20" t="s">
        <v>1460</v>
      </c>
      <c r="E286" t="str">
        <f t="shared" si="8"/>
        <v>Doug Bryant</v>
      </c>
      <c r="F286" t="str">
        <f t="shared" si="9"/>
        <v>Mount Dora FL</v>
      </c>
    </row>
    <row r="287" spans="1:6" x14ac:dyDescent="0.25">
      <c r="A287" s="20" t="s">
        <v>1734</v>
      </c>
      <c r="B287" s="20" t="s">
        <v>1735</v>
      </c>
      <c r="C287" s="20" t="s">
        <v>1736</v>
      </c>
      <c r="D287" s="20" t="s">
        <v>1460</v>
      </c>
      <c r="E287" t="str">
        <f t="shared" si="8"/>
        <v>Doug Bryant</v>
      </c>
      <c r="F287" t="str">
        <f t="shared" si="9"/>
        <v>Mount Dora FL</v>
      </c>
    </row>
    <row r="288" spans="1:6" x14ac:dyDescent="0.25">
      <c r="A288" s="20" t="s">
        <v>1737</v>
      </c>
      <c r="B288" s="20" t="s">
        <v>1735</v>
      </c>
      <c r="C288" s="20" t="s">
        <v>1738</v>
      </c>
      <c r="D288" s="20" t="s">
        <v>1636</v>
      </c>
      <c r="E288" t="str">
        <f t="shared" si="8"/>
        <v>N Z Bryant</v>
      </c>
      <c r="F288" t="str">
        <f t="shared" si="9"/>
        <v>Orchard Lake MI</v>
      </c>
    </row>
    <row r="289" spans="1:6" x14ac:dyDescent="0.25">
      <c r="A289" s="20" t="s">
        <v>1737</v>
      </c>
      <c r="B289" s="20" t="s">
        <v>1735</v>
      </c>
      <c r="C289" s="20" t="s">
        <v>1738</v>
      </c>
      <c r="D289" s="20" t="s">
        <v>1636</v>
      </c>
      <c r="E289" t="str">
        <f t="shared" si="8"/>
        <v>N Z Bryant</v>
      </c>
      <c r="F289" t="str">
        <f t="shared" si="9"/>
        <v>Orchard Lake MI</v>
      </c>
    </row>
    <row r="290" spans="1:6" x14ac:dyDescent="0.25">
      <c r="A290" s="20" t="s">
        <v>1621</v>
      </c>
      <c r="B290" s="20" t="s">
        <v>1092</v>
      </c>
      <c r="C290" s="20" t="s">
        <v>1648</v>
      </c>
      <c r="D290" s="20" t="s">
        <v>1475</v>
      </c>
      <c r="E290" t="str">
        <f t="shared" si="8"/>
        <v>Bennett Buchsieb</v>
      </c>
      <c r="F290" t="str">
        <f t="shared" si="9"/>
        <v>Scottsdale AZ</v>
      </c>
    </row>
    <row r="291" spans="1:6" x14ac:dyDescent="0.25">
      <c r="A291" s="20" t="s">
        <v>1621</v>
      </c>
      <c r="B291" s="20" t="s">
        <v>1092</v>
      </c>
      <c r="C291" s="20" t="s">
        <v>1648</v>
      </c>
      <c r="D291" s="20" t="s">
        <v>1475</v>
      </c>
      <c r="E291" t="str">
        <f t="shared" si="8"/>
        <v>Bennett Buchsieb</v>
      </c>
      <c r="F291" t="str">
        <f t="shared" si="9"/>
        <v>Scottsdale AZ</v>
      </c>
    </row>
    <row r="292" spans="1:6" x14ac:dyDescent="0.25">
      <c r="A292" s="20" t="s">
        <v>1739</v>
      </c>
      <c r="B292" s="20" t="s">
        <v>1740</v>
      </c>
      <c r="C292" s="20" t="s">
        <v>1741</v>
      </c>
      <c r="D292" s="20" t="s">
        <v>1460</v>
      </c>
      <c r="E292" t="str">
        <f t="shared" si="8"/>
        <v>Karl Buckle</v>
      </c>
      <c r="F292" t="str">
        <f t="shared" si="9"/>
        <v>North Port FL</v>
      </c>
    </row>
    <row r="293" spans="1:6" x14ac:dyDescent="0.25">
      <c r="A293" s="20" t="s">
        <v>1739</v>
      </c>
      <c r="B293" s="20" t="s">
        <v>1740</v>
      </c>
      <c r="C293" s="20" t="s">
        <v>1741</v>
      </c>
      <c r="D293" s="20" t="s">
        <v>1460</v>
      </c>
      <c r="E293" t="str">
        <f t="shared" si="8"/>
        <v>Karl Buckle</v>
      </c>
      <c r="F293" t="str">
        <f t="shared" si="9"/>
        <v>North Port FL</v>
      </c>
    </row>
    <row r="294" spans="1:6" x14ac:dyDescent="0.25">
      <c r="A294" s="20" t="s">
        <v>1742</v>
      </c>
      <c r="B294" s="20" t="s">
        <v>1743</v>
      </c>
      <c r="C294" s="20" t="s">
        <v>1744</v>
      </c>
      <c r="D294" s="20" t="s">
        <v>1544</v>
      </c>
      <c r="E294" t="str">
        <f t="shared" si="8"/>
        <v>Chris Buckler</v>
      </c>
      <c r="F294" t="str">
        <f t="shared" si="9"/>
        <v>Patoka IN</v>
      </c>
    </row>
    <row r="295" spans="1:6" x14ac:dyDescent="0.25">
      <c r="A295" s="20" t="s">
        <v>1742</v>
      </c>
      <c r="B295" s="20" t="s">
        <v>1743</v>
      </c>
      <c r="C295" s="20" t="s">
        <v>1744</v>
      </c>
      <c r="D295" s="20" t="s">
        <v>1544</v>
      </c>
      <c r="E295" t="str">
        <f t="shared" si="8"/>
        <v>Chris Buckler</v>
      </c>
      <c r="F295" t="str">
        <f t="shared" si="9"/>
        <v>Patoka IN</v>
      </c>
    </row>
    <row r="296" spans="1:6" x14ac:dyDescent="0.25">
      <c r="A296" s="20" t="s">
        <v>1742</v>
      </c>
      <c r="B296" s="20" t="s">
        <v>1743</v>
      </c>
      <c r="C296" s="20" t="s">
        <v>1744</v>
      </c>
      <c r="D296" s="20" t="s">
        <v>1544</v>
      </c>
      <c r="E296" t="str">
        <f t="shared" si="8"/>
        <v>Chris Buckler</v>
      </c>
      <c r="F296" t="str">
        <f t="shared" si="9"/>
        <v>Patoka IN</v>
      </c>
    </row>
    <row r="297" spans="1:6" x14ac:dyDescent="0.25">
      <c r="A297" s="20" t="s">
        <v>1745</v>
      </c>
      <c r="B297" s="20" t="s">
        <v>1746</v>
      </c>
      <c r="C297" s="20" t="s">
        <v>1747</v>
      </c>
      <c r="D297" s="20" t="s">
        <v>1518</v>
      </c>
      <c r="E297" t="str">
        <f t="shared" si="8"/>
        <v>Donald Bunker</v>
      </c>
      <c r="F297" t="str">
        <f t="shared" si="9"/>
        <v>Apple Creek OH</v>
      </c>
    </row>
    <row r="298" spans="1:6" x14ac:dyDescent="0.25">
      <c r="A298" s="20" t="s">
        <v>1114</v>
      </c>
      <c r="B298" s="20" t="s">
        <v>1144</v>
      </c>
      <c r="C298" s="20" t="s">
        <v>1748</v>
      </c>
      <c r="D298" s="20" t="s">
        <v>1531</v>
      </c>
      <c r="E298" t="str">
        <f t="shared" si="8"/>
        <v>Francis Burdett</v>
      </c>
      <c r="F298" t="str">
        <f t="shared" si="9"/>
        <v>Worcester MA</v>
      </c>
    </row>
    <row r="299" spans="1:6" x14ac:dyDescent="0.25">
      <c r="A299" s="20" t="s">
        <v>1114</v>
      </c>
      <c r="B299" s="20" t="s">
        <v>1144</v>
      </c>
      <c r="C299" s="20" t="s">
        <v>1748</v>
      </c>
      <c r="D299" s="20" t="s">
        <v>1531</v>
      </c>
      <c r="E299" t="str">
        <f t="shared" si="8"/>
        <v>Francis Burdett</v>
      </c>
      <c r="F299" t="str">
        <f t="shared" si="9"/>
        <v>Worcester MA</v>
      </c>
    </row>
    <row r="300" spans="1:6" x14ac:dyDescent="0.25">
      <c r="A300" s="20" t="s">
        <v>3</v>
      </c>
      <c r="B300" s="20" t="s">
        <v>1749</v>
      </c>
      <c r="C300" s="20" t="s">
        <v>1750</v>
      </c>
      <c r="D300" s="20" t="s">
        <v>1751</v>
      </c>
      <c r="E300" t="str">
        <f t="shared" si="8"/>
        <v>Mark Burke</v>
      </c>
      <c r="F300" t="str">
        <f t="shared" si="9"/>
        <v>Missoula MT</v>
      </c>
    </row>
    <row r="301" spans="1:6" x14ac:dyDescent="0.25">
      <c r="A301" s="20" t="s">
        <v>1506</v>
      </c>
      <c r="B301" s="20" t="s">
        <v>1749</v>
      </c>
      <c r="C301" s="20" t="s">
        <v>1752</v>
      </c>
      <c r="D301" s="20" t="s">
        <v>1452</v>
      </c>
      <c r="E301" t="str">
        <f t="shared" si="8"/>
        <v>Michael Burke</v>
      </c>
      <c r="F301" t="str">
        <f t="shared" si="9"/>
        <v>Ephrata PA</v>
      </c>
    </row>
    <row r="302" spans="1:6" x14ac:dyDescent="0.25">
      <c r="A302" s="20" t="s">
        <v>1506</v>
      </c>
      <c r="B302" s="20" t="s">
        <v>1749</v>
      </c>
      <c r="C302" s="20" t="s">
        <v>1752</v>
      </c>
      <c r="D302" s="20" t="s">
        <v>1452</v>
      </c>
      <c r="E302" t="str">
        <f t="shared" si="8"/>
        <v>Michael Burke</v>
      </c>
      <c r="F302" t="str">
        <f t="shared" si="9"/>
        <v>Ephrata PA</v>
      </c>
    </row>
    <row r="303" spans="1:6" x14ac:dyDescent="0.25">
      <c r="A303" s="20" t="s">
        <v>1753</v>
      </c>
      <c r="B303" s="20" t="s">
        <v>1754</v>
      </c>
      <c r="C303" s="20" t="s">
        <v>1619</v>
      </c>
      <c r="D303" s="20" t="s">
        <v>1464</v>
      </c>
      <c r="E303" t="str">
        <f t="shared" si="8"/>
        <v>Sean Burnett</v>
      </c>
      <c r="F303" t="str">
        <f t="shared" si="9"/>
        <v>Atlanta GA</v>
      </c>
    </row>
    <row r="304" spans="1:6" x14ac:dyDescent="0.25">
      <c r="A304" s="20" t="s">
        <v>1753</v>
      </c>
      <c r="B304" s="20" t="s">
        <v>1754</v>
      </c>
      <c r="C304" s="20" t="s">
        <v>1619</v>
      </c>
      <c r="D304" s="20" t="s">
        <v>1464</v>
      </c>
      <c r="E304" t="str">
        <f t="shared" si="8"/>
        <v>Sean Burnett</v>
      </c>
      <c r="F304" t="str">
        <f t="shared" si="9"/>
        <v>Atlanta GA</v>
      </c>
    </row>
    <row r="305" spans="1:6" x14ac:dyDescent="0.25">
      <c r="A305" s="20" t="s">
        <v>1753</v>
      </c>
      <c r="B305" s="20" t="s">
        <v>1754</v>
      </c>
      <c r="C305" s="20" t="s">
        <v>1619</v>
      </c>
      <c r="D305" s="20" t="s">
        <v>1464</v>
      </c>
      <c r="E305" t="str">
        <f t="shared" si="8"/>
        <v>Sean Burnett</v>
      </c>
      <c r="F305" t="str">
        <f t="shared" si="9"/>
        <v>Atlanta GA</v>
      </c>
    </row>
    <row r="306" spans="1:6" x14ac:dyDescent="0.25">
      <c r="A306" s="20" t="s">
        <v>1755</v>
      </c>
      <c r="B306" s="20" t="s">
        <v>1330</v>
      </c>
      <c r="C306" s="20" t="s">
        <v>1756</v>
      </c>
      <c r="D306" s="20" t="s">
        <v>1460</v>
      </c>
      <c r="E306" t="str">
        <f t="shared" si="8"/>
        <v>Myron Burr</v>
      </c>
      <c r="F306" t="str">
        <f t="shared" si="9"/>
        <v>St. Petersburg FL</v>
      </c>
    </row>
    <row r="307" spans="1:6" x14ac:dyDescent="0.25">
      <c r="A307" s="20" t="s">
        <v>1755</v>
      </c>
      <c r="B307" s="20" t="s">
        <v>1330</v>
      </c>
      <c r="C307" s="20" t="s">
        <v>1756</v>
      </c>
      <c r="D307" s="20" t="s">
        <v>1460</v>
      </c>
      <c r="E307" t="str">
        <f t="shared" si="8"/>
        <v>Myron Burr</v>
      </c>
      <c r="F307" t="str">
        <f t="shared" si="9"/>
        <v>St. Petersburg FL</v>
      </c>
    </row>
    <row r="308" spans="1:6" x14ac:dyDescent="0.25">
      <c r="A308" s="20" t="s">
        <v>1757</v>
      </c>
      <c r="B308" s="20" t="s">
        <v>1310</v>
      </c>
      <c r="C308" s="20" t="s">
        <v>1758</v>
      </c>
      <c r="D308" s="20" t="s">
        <v>1759</v>
      </c>
      <c r="E308" t="str">
        <f t="shared" si="8"/>
        <v>Roger Busch</v>
      </c>
      <c r="F308" t="str">
        <f t="shared" si="9"/>
        <v>Greenwich CT</v>
      </c>
    </row>
    <row r="309" spans="1:6" x14ac:dyDescent="0.25">
      <c r="A309" s="20" t="s">
        <v>1465</v>
      </c>
      <c r="B309" s="20" t="s">
        <v>1760</v>
      </c>
      <c r="C309" s="20" t="s">
        <v>1761</v>
      </c>
      <c r="D309" s="20" t="s">
        <v>1580</v>
      </c>
      <c r="E309" t="str">
        <f t="shared" si="8"/>
        <v>David Bynoe</v>
      </c>
      <c r="F309" t="str">
        <f t="shared" si="9"/>
        <v>Williamstown NJ</v>
      </c>
    </row>
    <row r="310" spans="1:6" x14ac:dyDescent="0.25">
      <c r="A310" s="20" t="s">
        <v>1465</v>
      </c>
      <c r="B310" s="20" t="s">
        <v>1760</v>
      </c>
      <c r="C310" s="20" t="s">
        <v>1761</v>
      </c>
      <c r="D310" s="20" t="s">
        <v>1580</v>
      </c>
      <c r="E310" t="str">
        <f t="shared" si="8"/>
        <v>David Bynoe</v>
      </c>
      <c r="F310" t="str">
        <f t="shared" si="9"/>
        <v>Williamstown NJ</v>
      </c>
    </row>
    <row r="311" spans="1:6" x14ac:dyDescent="0.25">
      <c r="A311" s="20" t="s">
        <v>1513</v>
      </c>
      <c r="B311" s="20" t="s">
        <v>1309</v>
      </c>
      <c r="C311" s="20" t="s">
        <v>1762</v>
      </c>
      <c r="D311" s="20" t="s">
        <v>1460</v>
      </c>
      <c r="E311" t="str">
        <f t="shared" si="8"/>
        <v>Robert Cahners</v>
      </c>
      <c r="F311" t="str">
        <f t="shared" si="9"/>
        <v>Naples FL</v>
      </c>
    </row>
    <row r="312" spans="1:6" x14ac:dyDescent="0.25">
      <c r="A312" s="20" t="s">
        <v>1513</v>
      </c>
      <c r="B312" s="20" t="s">
        <v>1309</v>
      </c>
      <c r="C312" s="20" t="s">
        <v>1762</v>
      </c>
      <c r="D312" s="20" t="s">
        <v>1460</v>
      </c>
      <c r="E312" t="str">
        <f t="shared" si="8"/>
        <v>Robert Cahners</v>
      </c>
      <c r="F312" t="str">
        <f t="shared" si="9"/>
        <v>Naples FL</v>
      </c>
    </row>
    <row r="313" spans="1:6" x14ac:dyDescent="0.25">
      <c r="A313" s="21" t="s">
        <v>1763</v>
      </c>
      <c r="B313" s="21" t="s">
        <v>1158</v>
      </c>
      <c r="C313" s="21" t="s">
        <v>1764</v>
      </c>
      <c r="D313" s="21" t="s">
        <v>1460</v>
      </c>
      <c r="E313" t="str">
        <f t="shared" si="8"/>
        <v>Carmen Silvia Campbell</v>
      </c>
      <c r="F313" t="str">
        <f t="shared" si="9"/>
        <v>Coral Springs FL</v>
      </c>
    </row>
    <row r="314" spans="1:6" x14ac:dyDescent="0.25">
      <c r="A314" s="21" t="s">
        <v>1763</v>
      </c>
      <c r="B314" s="21" t="s">
        <v>1158</v>
      </c>
      <c r="C314" s="21" t="s">
        <v>1764</v>
      </c>
      <c r="D314" s="21" t="s">
        <v>1460</v>
      </c>
      <c r="E314" t="str">
        <f t="shared" si="8"/>
        <v>Carmen Silvia Campbell</v>
      </c>
      <c r="F314" t="str">
        <f t="shared" si="9"/>
        <v>Coral Springs FL</v>
      </c>
    </row>
    <row r="315" spans="1:6" x14ac:dyDescent="0.25">
      <c r="A315" s="20" t="s">
        <v>1765</v>
      </c>
      <c r="B315" s="20" t="s">
        <v>1158</v>
      </c>
      <c r="C315" s="20" t="s">
        <v>1766</v>
      </c>
      <c r="D315" s="20" t="s">
        <v>1456</v>
      </c>
      <c r="E315" t="str">
        <f t="shared" si="8"/>
        <v>Steven Campbell</v>
      </c>
      <c r="F315" t="str">
        <f t="shared" si="9"/>
        <v>San Antonio TX</v>
      </c>
    </row>
    <row r="316" spans="1:6" x14ac:dyDescent="0.25">
      <c r="A316" s="21" t="s">
        <v>1767</v>
      </c>
      <c r="B316" s="21" t="s">
        <v>1768</v>
      </c>
      <c r="C316" s="21" t="s">
        <v>1769</v>
      </c>
      <c r="D316" s="21" t="s">
        <v>1460</v>
      </c>
      <c r="E316" t="str">
        <f t="shared" si="8"/>
        <v>Debra Cane</v>
      </c>
      <c r="F316" t="str">
        <f t="shared" si="9"/>
        <v>Boynton Beach FL</v>
      </c>
    </row>
    <row r="317" spans="1:6" x14ac:dyDescent="0.25">
      <c r="A317" s="21" t="s">
        <v>1767</v>
      </c>
      <c r="B317" s="21" t="s">
        <v>1768</v>
      </c>
      <c r="C317" s="21" t="s">
        <v>1769</v>
      </c>
      <c r="D317" s="21" t="s">
        <v>1460</v>
      </c>
      <c r="E317" t="str">
        <f t="shared" si="8"/>
        <v>Debra Cane</v>
      </c>
      <c r="F317" t="str">
        <f t="shared" si="9"/>
        <v>Boynton Beach FL</v>
      </c>
    </row>
    <row r="318" spans="1:6" x14ac:dyDescent="0.25">
      <c r="A318" s="21" t="s">
        <v>1767</v>
      </c>
      <c r="B318" s="21" t="s">
        <v>1768</v>
      </c>
      <c r="C318" s="21" t="s">
        <v>1769</v>
      </c>
      <c r="D318" s="21" t="s">
        <v>1460</v>
      </c>
      <c r="E318" t="str">
        <f t="shared" si="8"/>
        <v>Debra Cane</v>
      </c>
      <c r="F318" t="str">
        <f t="shared" si="9"/>
        <v>Boynton Beach FL</v>
      </c>
    </row>
    <row r="319" spans="1:6" x14ac:dyDescent="0.25">
      <c r="A319" s="21" t="s">
        <v>1767</v>
      </c>
      <c r="B319" s="21" t="s">
        <v>1768</v>
      </c>
      <c r="C319" s="21" t="s">
        <v>1769</v>
      </c>
      <c r="D319" s="21" t="s">
        <v>1460</v>
      </c>
      <c r="E319" t="str">
        <f t="shared" si="8"/>
        <v>Debra Cane</v>
      </c>
      <c r="F319" t="str">
        <f t="shared" si="9"/>
        <v>Boynton Beach FL</v>
      </c>
    </row>
    <row r="320" spans="1:6" x14ac:dyDescent="0.25">
      <c r="A320" s="21" t="s">
        <v>1767</v>
      </c>
      <c r="B320" s="21" t="s">
        <v>1768</v>
      </c>
      <c r="C320" s="21" t="s">
        <v>1769</v>
      </c>
      <c r="D320" s="21" t="s">
        <v>1460</v>
      </c>
      <c r="E320" t="str">
        <f t="shared" si="8"/>
        <v>Debra Cane</v>
      </c>
      <c r="F320" t="str">
        <f t="shared" si="9"/>
        <v>Boynton Beach FL</v>
      </c>
    </row>
    <row r="321" spans="1:6" x14ac:dyDescent="0.25">
      <c r="A321" s="20" t="s">
        <v>1465</v>
      </c>
      <c r="B321" s="20" t="s">
        <v>1770</v>
      </c>
      <c r="C321" s="20" t="s">
        <v>1771</v>
      </c>
      <c r="D321" s="20" t="s">
        <v>1471</v>
      </c>
      <c r="E321" t="str">
        <f t="shared" si="8"/>
        <v>David Cannon</v>
      </c>
      <c r="F321" t="str">
        <f t="shared" si="9"/>
        <v>Glade Spring VA</v>
      </c>
    </row>
    <row r="322" spans="1:6" x14ac:dyDescent="0.25">
      <c r="A322" s="20" t="s">
        <v>1465</v>
      </c>
      <c r="B322" s="20" t="s">
        <v>1770</v>
      </c>
      <c r="C322" s="20" t="s">
        <v>1771</v>
      </c>
      <c r="D322" s="20" t="s">
        <v>1471</v>
      </c>
      <c r="E322" t="str">
        <f t="shared" ref="E322:E385" si="10">+A322&amp;" "&amp;B322</f>
        <v>David Cannon</v>
      </c>
      <c r="F322" t="str">
        <f t="shared" ref="F322:F385" si="11">+C322&amp;" "&amp;D322</f>
        <v>Glade Spring VA</v>
      </c>
    </row>
    <row r="323" spans="1:6" x14ac:dyDescent="0.25">
      <c r="A323" s="20" t="s">
        <v>1465</v>
      </c>
      <c r="B323" s="20" t="s">
        <v>1770</v>
      </c>
      <c r="C323" s="20" t="s">
        <v>1771</v>
      </c>
      <c r="D323" s="20" t="s">
        <v>1471</v>
      </c>
      <c r="E323" t="str">
        <f t="shared" si="10"/>
        <v>David Cannon</v>
      </c>
      <c r="F323" t="str">
        <f t="shared" si="11"/>
        <v>Glade Spring VA</v>
      </c>
    </row>
    <row r="324" spans="1:6" x14ac:dyDescent="0.25">
      <c r="A324" s="20" t="s">
        <v>1465</v>
      </c>
      <c r="B324" s="20" t="s">
        <v>1770</v>
      </c>
      <c r="C324" s="20" t="s">
        <v>1771</v>
      </c>
      <c r="D324" s="20" t="s">
        <v>1471</v>
      </c>
      <c r="E324" t="str">
        <f t="shared" si="10"/>
        <v>David Cannon</v>
      </c>
      <c r="F324" t="str">
        <f t="shared" si="11"/>
        <v>Glade Spring VA</v>
      </c>
    </row>
    <row r="325" spans="1:6" x14ac:dyDescent="0.25">
      <c r="A325" s="20" t="s">
        <v>1465</v>
      </c>
      <c r="B325" s="20" t="s">
        <v>1770</v>
      </c>
      <c r="C325" s="20" t="s">
        <v>1771</v>
      </c>
      <c r="D325" s="20" t="s">
        <v>1471</v>
      </c>
      <c r="E325" t="str">
        <f t="shared" si="10"/>
        <v>David Cannon</v>
      </c>
      <c r="F325" t="str">
        <f t="shared" si="11"/>
        <v>Glade Spring VA</v>
      </c>
    </row>
    <row r="326" spans="1:6" x14ac:dyDescent="0.25">
      <c r="A326" s="20" t="s">
        <v>1506</v>
      </c>
      <c r="B326" s="20" t="s">
        <v>1772</v>
      </c>
      <c r="C326" s="20" t="s">
        <v>1773</v>
      </c>
      <c r="D326" s="20" t="s">
        <v>1554</v>
      </c>
      <c r="E326" t="str">
        <f t="shared" si="10"/>
        <v>Michael Carpenter</v>
      </c>
      <c r="F326" t="str">
        <f t="shared" si="11"/>
        <v>Chapel Hill NC</v>
      </c>
    </row>
    <row r="327" spans="1:6" x14ac:dyDescent="0.25">
      <c r="A327" s="20" t="s">
        <v>1506</v>
      </c>
      <c r="B327" s="20" t="s">
        <v>1772</v>
      </c>
      <c r="C327" s="20" t="s">
        <v>1773</v>
      </c>
      <c r="D327" s="20" t="s">
        <v>1554</v>
      </c>
      <c r="E327" t="str">
        <f t="shared" si="10"/>
        <v>Michael Carpenter</v>
      </c>
      <c r="F327" t="str">
        <f t="shared" si="11"/>
        <v>Chapel Hill NC</v>
      </c>
    </row>
    <row r="328" spans="1:6" x14ac:dyDescent="0.25">
      <c r="A328" s="20" t="s">
        <v>1774</v>
      </c>
      <c r="B328" s="20" t="s">
        <v>1775</v>
      </c>
      <c r="C328" s="20" t="s">
        <v>1776</v>
      </c>
      <c r="D328" s="20" t="s">
        <v>1502</v>
      </c>
      <c r="E328" t="str">
        <f t="shared" si="10"/>
        <v>Stanley Carranza</v>
      </c>
      <c r="F328" t="str">
        <f t="shared" si="11"/>
        <v>Whittier CA</v>
      </c>
    </row>
    <row r="329" spans="1:6" x14ac:dyDescent="0.25">
      <c r="A329" s="21" t="s">
        <v>1777</v>
      </c>
      <c r="B329" s="21" t="s">
        <v>1778</v>
      </c>
      <c r="C329" s="21" t="s">
        <v>1779</v>
      </c>
      <c r="D329" s="21" t="s">
        <v>1495</v>
      </c>
      <c r="E329" t="str">
        <f t="shared" si="10"/>
        <v>Ann Carter</v>
      </c>
      <c r="F329" t="str">
        <f t="shared" si="11"/>
        <v>Aiken SC</v>
      </c>
    </row>
    <row r="330" spans="1:6" x14ac:dyDescent="0.25">
      <c r="A330" s="21" t="s">
        <v>1777</v>
      </c>
      <c r="B330" s="21" t="s">
        <v>1778</v>
      </c>
      <c r="C330" s="21" t="s">
        <v>1779</v>
      </c>
      <c r="D330" s="21" t="s">
        <v>1495</v>
      </c>
      <c r="E330" t="str">
        <f t="shared" si="10"/>
        <v>Ann Carter</v>
      </c>
      <c r="F330" t="str">
        <f t="shared" si="11"/>
        <v>Aiken SC</v>
      </c>
    </row>
    <row r="331" spans="1:6" x14ac:dyDescent="0.25">
      <c r="A331" s="21" t="s">
        <v>1777</v>
      </c>
      <c r="B331" s="21" t="s">
        <v>1778</v>
      </c>
      <c r="C331" s="21" t="s">
        <v>1779</v>
      </c>
      <c r="D331" s="21" t="s">
        <v>1495</v>
      </c>
      <c r="E331" t="str">
        <f t="shared" si="10"/>
        <v>Ann Carter</v>
      </c>
      <c r="F331" t="str">
        <f t="shared" si="11"/>
        <v>Aiken SC</v>
      </c>
    </row>
    <row r="332" spans="1:6" x14ac:dyDescent="0.25">
      <c r="A332" s="21" t="s">
        <v>1777</v>
      </c>
      <c r="B332" s="21" t="s">
        <v>1778</v>
      </c>
      <c r="C332" s="21" t="s">
        <v>1779</v>
      </c>
      <c r="D332" s="21" t="s">
        <v>1495</v>
      </c>
      <c r="E332" t="str">
        <f t="shared" si="10"/>
        <v>Ann Carter</v>
      </c>
      <c r="F332" t="str">
        <f t="shared" si="11"/>
        <v>Aiken SC</v>
      </c>
    </row>
    <row r="333" spans="1:6" x14ac:dyDescent="0.25">
      <c r="A333" s="21" t="s">
        <v>1777</v>
      </c>
      <c r="B333" s="21" t="s">
        <v>1778</v>
      </c>
      <c r="C333" s="21" t="s">
        <v>1779</v>
      </c>
      <c r="D333" s="21" t="s">
        <v>1495</v>
      </c>
      <c r="E333" t="str">
        <f t="shared" si="10"/>
        <v>Ann Carter</v>
      </c>
      <c r="F333" t="str">
        <f t="shared" si="11"/>
        <v>Aiken SC</v>
      </c>
    </row>
    <row r="334" spans="1:6" x14ac:dyDescent="0.25">
      <c r="A334" s="21" t="s">
        <v>1777</v>
      </c>
      <c r="B334" s="21" t="s">
        <v>1778</v>
      </c>
      <c r="C334" s="21" t="s">
        <v>1779</v>
      </c>
      <c r="D334" s="21" t="s">
        <v>1495</v>
      </c>
      <c r="E334" t="str">
        <f t="shared" si="10"/>
        <v>Ann Carter</v>
      </c>
      <c r="F334" t="str">
        <f t="shared" si="11"/>
        <v>Aiken SC</v>
      </c>
    </row>
    <row r="335" spans="1:6" x14ac:dyDescent="0.25">
      <c r="A335" s="21" t="s">
        <v>1777</v>
      </c>
      <c r="B335" s="21" t="s">
        <v>1778</v>
      </c>
      <c r="C335" s="21" t="s">
        <v>1779</v>
      </c>
      <c r="D335" s="21" t="s">
        <v>1495</v>
      </c>
      <c r="E335" t="str">
        <f t="shared" si="10"/>
        <v>Ann Carter</v>
      </c>
      <c r="F335" t="str">
        <f t="shared" si="11"/>
        <v>Aiken SC</v>
      </c>
    </row>
    <row r="336" spans="1:6" x14ac:dyDescent="0.25">
      <c r="A336" s="21" t="s">
        <v>1777</v>
      </c>
      <c r="B336" s="21" t="s">
        <v>1778</v>
      </c>
      <c r="C336" s="21" t="s">
        <v>1779</v>
      </c>
      <c r="D336" s="21" t="s">
        <v>1495</v>
      </c>
      <c r="E336" t="str">
        <f t="shared" si="10"/>
        <v>Ann Carter</v>
      </c>
      <c r="F336" t="str">
        <f t="shared" si="11"/>
        <v>Aiken SC</v>
      </c>
    </row>
    <row r="337" spans="1:6" x14ac:dyDescent="0.25">
      <c r="A337" s="20" t="s">
        <v>1780</v>
      </c>
      <c r="B337" s="20" t="s">
        <v>1778</v>
      </c>
      <c r="C337" s="20" t="s">
        <v>1781</v>
      </c>
      <c r="D337" s="20" t="s">
        <v>1464</v>
      </c>
      <c r="E337" t="str">
        <f t="shared" si="10"/>
        <v>Joe Carter</v>
      </c>
      <c r="F337" t="str">
        <f t="shared" si="11"/>
        <v>Snellville GA</v>
      </c>
    </row>
    <row r="338" spans="1:6" x14ac:dyDescent="0.25">
      <c r="A338" s="20" t="s">
        <v>1780</v>
      </c>
      <c r="B338" s="20" t="s">
        <v>1778</v>
      </c>
      <c r="C338" s="20" t="s">
        <v>1781</v>
      </c>
      <c r="D338" s="20" t="s">
        <v>1464</v>
      </c>
      <c r="E338" t="str">
        <f t="shared" si="10"/>
        <v>Joe Carter</v>
      </c>
      <c r="F338" t="str">
        <f t="shared" si="11"/>
        <v>Snellville GA</v>
      </c>
    </row>
    <row r="339" spans="1:6" x14ac:dyDescent="0.25">
      <c r="A339" s="21" t="s">
        <v>1782</v>
      </c>
      <c r="B339" s="21" t="s">
        <v>1365</v>
      </c>
      <c r="C339" s="21" t="s">
        <v>1389</v>
      </c>
      <c r="D339" s="21" t="s">
        <v>1456</v>
      </c>
      <c r="E339" t="str">
        <f t="shared" si="10"/>
        <v>Linda Carty</v>
      </c>
      <c r="F339" t="str">
        <f t="shared" si="11"/>
        <v>Bellaire TX</v>
      </c>
    </row>
    <row r="340" spans="1:6" x14ac:dyDescent="0.25">
      <c r="A340" s="21" t="s">
        <v>1782</v>
      </c>
      <c r="B340" s="21" t="s">
        <v>1365</v>
      </c>
      <c r="C340" s="21" t="s">
        <v>1389</v>
      </c>
      <c r="D340" s="21" t="s">
        <v>1456</v>
      </c>
      <c r="E340" t="str">
        <f t="shared" si="10"/>
        <v>Linda Carty</v>
      </c>
      <c r="F340" t="str">
        <f t="shared" si="11"/>
        <v>Bellaire TX</v>
      </c>
    </row>
    <row r="341" spans="1:6" x14ac:dyDescent="0.25">
      <c r="A341" s="21" t="s">
        <v>1782</v>
      </c>
      <c r="B341" s="21" t="s">
        <v>1365</v>
      </c>
      <c r="C341" s="21" t="s">
        <v>1389</v>
      </c>
      <c r="D341" s="21" t="s">
        <v>1456</v>
      </c>
      <c r="E341" t="str">
        <f t="shared" si="10"/>
        <v>Linda Carty</v>
      </c>
      <c r="F341" t="str">
        <f t="shared" si="11"/>
        <v>Bellaire TX</v>
      </c>
    </row>
    <row r="342" spans="1:6" x14ac:dyDescent="0.25">
      <c r="A342" s="20" t="s">
        <v>3</v>
      </c>
      <c r="B342" s="20" t="s">
        <v>1783</v>
      </c>
      <c r="C342" s="20" t="s">
        <v>1784</v>
      </c>
      <c r="D342" s="20" t="s">
        <v>1667</v>
      </c>
      <c r="E342" t="str">
        <f t="shared" si="10"/>
        <v>Mark Carver</v>
      </c>
      <c r="F342" t="str">
        <f t="shared" si="11"/>
        <v>Nashville TN</v>
      </c>
    </row>
    <row r="343" spans="1:6" x14ac:dyDescent="0.25">
      <c r="A343" s="20" t="s">
        <v>3</v>
      </c>
      <c r="B343" s="20" t="s">
        <v>1783</v>
      </c>
      <c r="C343" s="20" t="s">
        <v>1784</v>
      </c>
      <c r="D343" s="20" t="s">
        <v>1667</v>
      </c>
      <c r="E343" t="str">
        <f t="shared" si="10"/>
        <v>Mark Carver</v>
      </c>
      <c r="F343" t="str">
        <f t="shared" si="11"/>
        <v>Nashville TN</v>
      </c>
    </row>
    <row r="344" spans="1:6" x14ac:dyDescent="0.25">
      <c r="A344" s="20" t="s">
        <v>3</v>
      </c>
      <c r="B344" s="20" t="s">
        <v>1783</v>
      </c>
      <c r="C344" s="20" t="s">
        <v>1784</v>
      </c>
      <c r="D344" s="20" t="s">
        <v>1667</v>
      </c>
      <c r="E344" t="str">
        <f t="shared" si="10"/>
        <v>Mark Carver</v>
      </c>
      <c r="F344" t="str">
        <f t="shared" si="11"/>
        <v>Nashville TN</v>
      </c>
    </row>
    <row r="345" spans="1:6" x14ac:dyDescent="0.25">
      <c r="A345" s="20" t="s">
        <v>3</v>
      </c>
      <c r="B345" s="20" t="s">
        <v>1783</v>
      </c>
      <c r="C345" s="20" t="s">
        <v>1784</v>
      </c>
      <c r="D345" s="20" t="s">
        <v>1667</v>
      </c>
      <c r="E345" t="str">
        <f t="shared" si="10"/>
        <v>Mark Carver</v>
      </c>
      <c r="F345" t="str">
        <f t="shared" si="11"/>
        <v>Nashville TN</v>
      </c>
    </row>
    <row r="346" spans="1:6" x14ac:dyDescent="0.25">
      <c r="A346" s="20" t="s">
        <v>1785</v>
      </c>
      <c r="B346" s="20" t="s">
        <v>1786</v>
      </c>
      <c r="C346" s="20" t="s">
        <v>1787</v>
      </c>
      <c r="D346" s="20" t="s">
        <v>1456</v>
      </c>
      <c r="E346" t="str">
        <f t="shared" si="10"/>
        <v>Jimmy Castaneda</v>
      </c>
      <c r="F346" t="str">
        <f t="shared" si="11"/>
        <v>Rosharon TX</v>
      </c>
    </row>
    <row r="347" spans="1:6" x14ac:dyDescent="0.25">
      <c r="A347" s="20" t="s">
        <v>1788</v>
      </c>
      <c r="B347" s="20" t="s">
        <v>1789</v>
      </c>
      <c r="C347" s="20" t="s">
        <v>1790</v>
      </c>
      <c r="D347" s="20" t="s">
        <v>1460</v>
      </c>
      <c r="E347" t="str">
        <f t="shared" si="10"/>
        <v>Jack Castner</v>
      </c>
      <c r="F347" t="str">
        <f t="shared" si="11"/>
        <v>Venice FL</v>
      </c>
    </row>
    <row r="348" spans="1:6" x14ac:dyDescent="0.25">
      <c r="A348" s="20" t="s">
        <v>1791</v>
      </c>
      <c r="B348" s="20" t="s">
        <v>1792</v>
      </c>
      <c r="C348" s="20" t="s">
        <v>1489</v>
      </c>
      <c r="D348" s="20" t="s">
        <v>1464</v>
      </c>
      <c r="E348" t="str">
        <f t="shared" si="10"/>
        <v>Jesse Caudle</v>
      </c>
      <c r="F348" t="str">
        <f t="shared" si="11"/>
        <v>Decatur GA</v>
      </c>
    </row>
    <row r="349" spans="1:6" x14ac:dyDescent="0.25">
      <c r="A349" s="20" t="s">
        <v>1793</v>
      </c>
      <c r="B349" s="20" t="s">
        <v>1794</v>
      </c>
      <c r="C349" s="20" t="s">
        <v>1795</v>
      </c>
      <c r="D349" s="20" t="s">
        <v>1531</v>
      </c>
      <c r="E349" t="str">
        <f t="shared" si="10"/>
        <v>Bob Cedrone</v>
      </c>
      <c r="F349" t="str">
        <f t="shared" si="11"/>
        <v>Stoughton MA</v>
      </c>
    </row>
    <row r="350" spans="1:6" x14ac:dyDescent="0.25">
      <c r="A350" s="20" t="s">
        <v>1793</v>
      </c>
      <c r="B350" s="20" t="s">
        <v>1794</v>
      </c>
      <c r="C350" s="20" t="s">
        <v>1795</v>
      </c>
      <c r="D350" s="20" t="s">
        <v>1531</v>
      </c>
      <c r="E350" t="str">
        <f t="shared" si="10"/>
        <v>Bob Cedrone</v>
      </c>
      <c r="F350" t="str">
        <f t="shared" si="11"/>
        <v>Stoughton MA</v>
      </c>
    </row>
    <row r="351" spans="1:6" x14ac:dyDescent="0.25">
      <c r="A351" s="20" t="s">
        <v>1793</v>
      </c>
      <c r="B351" s="20" t="s">
        <v>1794</v>
      </c>
      <c r="C351" s="20" t="s">
        <v>1795</v>
      </c>
      <c r="D351" s="20" t="s">
        <v>1531</v>
      </c>
      <c r="E351" t="str">
        <f t="shared" si="10"/>
        <v>Bob Cedrone</v>
      </c>
      <c r="F351" t="str">
        <f t="shared" si="11"/>
        <v>Stoughton MA</v>
      </c>
    </row>
    <row r="352" spans="1:6" x14ac:dyDescent="0.25">
      <c r="A352" s="20" t="s">
        <v>1796</v>
      </c>
      <c r="B352" s="20" t="s">
        <v>1797</v>
      </c>
      <c r="C352" s="20" t="s">
        <v>1798</v>
      </c>
      <c r="D352" s="20" t="s">
        <v>1559</v>
      </c>
      <c r="E352" t="str">
        <f t="shared" si="10"/>
        <v>Jose Cesteros</v>
      </c>
      <c r="F352" t="str">
        <f t="shared" si="11"/>
        <v>Leon IA</v>
      </c>
    </row>
    <row r="353" spans="1:6" x14ac:dyDescent="0.25">
      <c r="A353" s="20" t="s">
        <v>1796</v>
      </c>
      <c r="B353" s="20" t="s">
        <v>1797</v>
      </c>
      <c r="C353" s="20" t="s">
        <v>1798</v>
      </c>
      <c r="D353" s="20" t="s">
        <v>1559</v>
      </c>
      <c r="E353" t="str">
        <f t="shared" si="10"/>
        <v>Jose Cesteros</v>
      </c>
      <c r="F353" t="str">
        <f t="shared" si="11"/>
        <v>Leon IA</v>
      </c>
    </row>
    <row r="354" spans="1:6" x14ac:dyDescent="0.25">
      <c r="A354" s="20" t="s">
        <v>1799</v>
      </c>
      <c r="B354" s="20" t="s">
        <v>1065</v>
      </c>
      <c r="C354" s="20" t="s">
        <v>1800</v>
      </c>
      <c r="D354" s="20" t="s">
        <v>1502</v>
      </c>
      <c r="E354" t="str">
        <f t="shared" si="10"/>
        <v>Keith Chambers</v>
      </c>
      <c r="F354" t="str">
        <f t="shared" si="11"/>
        <v>Laguna Niguel CA</v>
      </c>
    </row>
    <row r="355" spans="1:6" x14ac:dyDescent="0.25">
      <c r="A355" s="20" t="s">
        <v>1799</v>
      </c>
      <c r="B355" s="20" t="s">
        <v>1065</v>
      </c>
      <c r="C355" s="20" t="s">
        <v>1800</v>
      </c>
      <c r="D355" s="20" t="s">
        <v>1502</v>
      </c>
      <c r="E355" t="str">
        <f t="shared" si="10"/>
        <v>Keith Chambers</v>
      </c>
      <c r="F355" t="str">
        <f t="shared" si="11"/>
        <v>Laguna Niguel CA</v>
      </c>
    </row>
    <row r="356" spans="1:6" x14ac:dyDescent="0.25">
      <c r="A356" s="20" t="s">
        <v>1564</v>
      </c>
      <c r="B356" s="20" t="s">
        <v>1247</v>
      </c>
      <c r="C356" s="20" t="s">
        <v>1801</v>
      </c>
      <c r="D356" s="20" t="s">
        <v>1471</v>
      </c>
      <c r="E356" t="str">
        <f t="shared" si="10"/>
        <v>Stephen Chantry</v>
      </c>
      <c r="F356" t="str">
        <f t="shared" si="11"/>
        <v>Williamsburg VA</v>
      </c>
    </row>
    <row r="357" spans="1:6" x14ac:dyDescent="0.25">
      <c r="A357" s="20" t="s">
        <v>1564</v>
      </c>
      <c r="B357" s="20" t="s">
        <v>1247</v>
      </c>
      <c r="C357" s="20" t="s">
        <v>1801</v>
      </c>
      <c r="D357" s="20" t="s">
        <v>1471</v>
      </c>
      <c r="E357" t="str">
        <f t="shared" si="10"/>
        <v>Stephen Chantry</v>
      </c>
      <c r="F357" t="str">
        <f t="shared" si="11"/>
        <v>Williamsburg VA</v>
      </c>
    </row>
    <row r="358" spans="1:6" x14ac:dyDescent="0.25">
      <c r="A358" s="21" t="s">
        <v>1802</v>
      </c>
      <c r="B358" s="21" t="s">
        <v>1401</v>
      </c>
      <c r="C358" s="21" t="s">
        <v>1619</v>
      </c>
      <c r="D358" s="21" t="s">
        <v>1464</v>
      </c>
      <c r="E358" t="str">
        <f t="shared" si="10"/>
        <v>Lesley Chaplin</v>
      </c>
      <c r="F358" t="str">
        <f t="shared" si="11"/>
        <v>Atlanta GA</v>
      </c>
    </row>
    <row r="359" spans="1:6" x14ac:dyDescent="0.25">
      <c r="A359" s="21" t="s">
        <v>1802</v>
      </c>
      <c r="B359" s="21" t="s">
        <v>1401</v>
      </c>
      <c r="C359" s="21" t="s">
        <v>1619</v>
      </c>
      <c r="D359" s="21" t="s">
        <v>1464</v>
      </c>
      <c r="E359" t="str">
        <f t="shared" si="10"/>
        <v>Lesley Chaplin</v>
      </c>
      <c r="F359" t="str">
        <f t="shared" si="11"/>
        <v>Atlanta GA</v>
      </c>
    </row>
    <row r="360" spans="1:6" x14ac:dyDescent="0.25">
      <c r="A360" s="20" t="s">
        <v>1803</v>
      </c>
      <c r="B360" s="20" t="s">
        <v>1804</v>
      </c>
      <c r="C360" s="20" t="s">
        <v>1805</v>
      </c>
      <c r="D360" s="20" t="s">
        <v>1806</v>
      </c>
      <c r="E360" t="str">
        <f t="shared" si="10"/>
        <v>Rogest Charlton</v>
      </c>
      <c r="F360" t="str">
        <f t="shared" si="11"/>
        <v>Freeport Grand Bahamas</v>
      </c>
    </row>
    <row r="361" spans="1:6" x14ac:dyDescent="0.25">
      <c r="A361" s="20" t="s">
        <v>1807</v>
      </c>
      <c r="B361" s="20" t="s">
        <v>1808</v>
      </c>
      <c r="C361" s="20" t="s">
        <v>1809</v>
      </c>
      <c r="D361" s="20" t="s">
        <v>1471</v>
      </c>
      <c r="E361" t="str">
        <f t="shared" si="10"/>
        <v>Craig Chasse</v>
      </c>
      <c r="F361" t="str">
        <f t="shared" si="11"/>
        <v>Reston VA</v>
      </c>
    </row>
    <row r="362" spans="1:6" x14ac:dyDescent="0.25">
      <c r="A362" s="20" t="s">
        <v>1807</v>
      </c>
      <c r="B362" s="20" t="s">
        <v>1808</v>
      </c>
      <c r="C362" s="20" t="s">
        <v>1809</v>
      </c>
      <c r="D362" s="20" t="s">
        <v>1471</v>
      </c>
      <c r="E362" t="str">
        <f t="shared" si="10"/>
        <v>Craig Chasse</v>
      </c>
      <c r="F362" t="str">
        <f t="shared" si="11"/>
        <v>Reston VA</v>
      </c>
    </row>
    <row r="363" spans="1:6" x14ac:dyDescent="0.25">
      <c r="A363" s="20" t="s">
        <v>1807</v>
      </c>
      <c r="B363" s="20" t="s">
        <v>1808</v>
      </c>
      <c r="C363" s="20" t="s">
        <v>1809</v>
      </c>
      <c r="D363" s="20" t="s">
        <v>1471</v>
      </c>
      <c r="E363" t="str">
        <f t="shared" si="10"/>
        <v>Craig Chasse</v>
      </c>
      <c r="F363" t="str">
        <f t="shared" si="11"/>
        <v>Reston VA</v>
      </c>
    </row>
    <row r="364" spans="1:6" x14ac:dyDescent="0.25">
      <c r="A364" s="20" t="s">
        <v>1807</v>
      </c>
      <c r="B364" s="20" t="s">
        <v>1808</v>
      </c>
      <c r="C364" s="20" t="s">
        <v>1809</v>
      </c>
      <c r="D364" s="20" t="s">
        <v>1471</v>
      </c>
      <c r="E364" t="str">
        <f t="shared" si="10"/>
        <v>Craig Chasse</v>
      </c>
      <c r="F364" t="str">
        <f t="shared" si="11"/>
        <v>Reston VA</v>
      </c>
    </row>
    <row r="365" spans="1:6" x14ac:dyDescent="0.25">
      <c r="A365" s="20" t="s">
        <v>1506</v>
      </c>
      <c r="B365" s="20" t="s">
        <v>1810</v>
      </c>
      <c r="C365" s="20" t="s">
        <v>1485</v>
      </c>
      <c r="D365" s="20" t="s">
        <v>1460</v>
      </c>
      <c r="E365" t="str">
        <f t="shared" si="10"/>
        <v>Michael Chiles</v>
      </c>
      <c r="F365" t="str">
        <f t="shared" si="11"/>
        <v>Orlando FL</v>
      </c>
    </row>
    <row r="366" spans="1:6" x14ac:dyDescent="0.25">
      <c r="A366" s="20" t="s">
        <v>1811</v>
      </c>
      <c r="B366" s="20" t="s">
        <v>1812</v>
      </c>
      <c r="C366" s="20" t="s">
        <v>1813</v>
      </c>
      <c r="D366" s="20" t="s">
        <v>1554</v>
      </c>
      <c r="E366" t="str">
        <f t="shared" si="10"/>
        <v>Darius Chisholm</v>
      </c>
      <c r="F366" t="str">
        <f t="shared" si="11"/>
        <v>Charlotte NC</v>
      </c>
    </row>
    <row r="367" spans="1:6" x14ac:dyDescent="0.25">
      <c r="A367" s="20" t="s">
        <v>1811</v>
      </c>
      <c r="B367" s="20" t="s">
        <v>1812</v>
      </c>
      <c r="C367" s="20" t="s">
        <v>1813</v>
      </c>
      <c r="D367" s="20" t="s">
        <v>1554</v>
      </c>
      <c r="E367" t="str">
        <f t="shared" si="10"/>
        <v>Darius Chisholm</v>
      </c>
      <c r="F367" t="str">
        <f t="shared" si="11"/>
        <v>Charlotte NC</v>
      </c>
    </row>
    <row r="368" spans="1:6" x14ac:dyDescent="0.25">
      <c r="A368" s="20" t="s">
        <v>1814</v>
      </c>
      <c r="B368" s="20" t="s">
        <v>1812</v>
      </c>
      <c r="C368" s="20" t="s">
        <v>1815</v>
      </c>
      <c r="D368" s="20" t="s">
        <v>1554</v>
      </c>
      <c r="E368" t="str">
        <f t="shared" si="10"/>
        <v>Xzavier Chisholm</v>
      </c>
      <c r="F368" t="str">
        <f t="shared" si="11"/>
        <v>Mint Hill NC</v>
      </c>
    </row>
    <row r="369" spans="1:6" x14ac:dyDescent="0.25">
      <c r="A369" s="20" t="s">
        <v>1814</v>
      </c>
      <c r="B369" s="20" t="s">
        <v>1812</v>
      </c>
      <c r="C369" s="20" t="s">
        <v>1815</v>
      </c>
      <c r="D369" s="20" t="s">
        <v>1554</v>
      </c>
      <c r="E369" t="str">
        <f t="shared" si="10"/>
        <v>Xzavier Chisholm</v>
      </c>
      <c r="F369" t="str">
        <f t="shared" si="11"/>
        <v>Mint Hill NC</v>
      </c>
    </row>
    <row r="370" spans="1:6" x14ac:dyDescent="0.25">
      <c r="A370" s="21" t="s">
        <v>1816</v>
      </c>
      <c r="B370" s="21" t="s">
        <v>1440</v>
      </c>
      <c r="C370" s="21" t="s">
        <v>1817</v>
      </c>
      <c r="D370" s="21" t="s">
        <v>1502</v>
      </c>
      <c r="E370" t="str">
        <f t="shared" si="10"/>
        <v>Fei-Mei Chou</v>
      </c>
      <c r="F370" t="str">
        <f t="shared" si="11"/>
        <v>Sunnyvale CA</v>
      </c>
    </row>
    <row r="371" spans="1:6" x14ac:dyDescent="0.25">
      <c r="A371" s="21" t="s">
        <v>1816</v>
      </c>
      <c r="B371" s="21" t="s">
        <v>1440</v>
      </c>
      <c r="C371" s="21" t="s">
        <v>1817</v>
      </c>
      <c r="D371" s="21" t="s">
        <v>1502</v>
      </c>
      <c r="E371" t="str">
        <f t="shared" si="10"/>
        <v>Fei-Mei Chou</v>
      </c>
      <c r="F371" t="str">
        <f t="shared" si="11"/>
        <v>Sunnyvale CA</v>
      </c>
    </row>
    <row r="372" spans="1:6" x14ac:dyDescent="0.25">
      <c r="A372" s="21" t="s">
        <v>1816</v>
      </c>
      <c r="B372" s="21" t="s">
        <v>1440</v>
      </c>
      <c r="C372" s="21" t="s">
        <v>1817</v>
      </c>
      <c r="D372" s="21" t="s">
        <v>1502</v>
      </c>
      <c r="E372" t="str">
        <f t="shared" si="10"/>
        <v>Fei-Mei Chou</v>
      </c>
      <c r="F372" t="str">
        <f t="shared" si="11"/>
        <v>Sunnyvale CA</v>
      </c>
    </row>
    <row r="373" spans="1:6" x14ac:dyDescent="0.25">
      <c r="A373" s="21" t="s">
        <v>1816</v>
      </c>
      <c r="B373" s="21" t="s">
        <v>1440</v>
      </c>
      <c r="C373" s="21" t="s">
        <v>1817</v>
      </c>
      <c r="D373" s="21" t="s">
        <v>1502</v>
      </c>
      <c r="E373" t="str">
        <f t="shared" si="10"/>
        <v>Fei-Mei Chou</v>
      </c>
      <c r="F373" t="str">
        <f t="shared" si="11"/>
        <v>Sunnyvale CA</v>
      </c>
    </row>
    <row r="374" spans="1:6" x14ac:dyDescent="0.25">
      <c r="A374" s="21" t="s">
        <v>1816</v>
      </c>
      <c r="B374" s="21" t="s">
        <v>1440</v>
      </c>
      <c r="C374" s="21" t="s">
        <v>1817</v>
      </c>
      <c r="D374" s="21" t="s">
        <v>1502</v>
      </c>
      <c r="E374" t="str">
        <f t="shared" si="10"/>
        <v>Fei-Mei Chou</v>
      </c>
      <c r="F374" t="str">
        <f t="shared" si="11"/>
        <v>Sunnyvale CA</v>
      </c>
    </row>
    <row r="375" spans="1:6" x14ac:dyDescent="0.25">
      <c r="A375" s="21" t="s">
        <v>1816</v>
      </c>
      <c r="B375" s="21" t="s">
        <v>1440</v>
      </c>
      <c r="C375" s="21" t="s">
        <v>1817</v>
      </c>
      <c r="D375" s="21" t="s">
        <v>1502</v>
      </c>
      <c r="E375" t="str">
        <f t="shared" si="10"/>
        <v>Fei-Mei Chou</v>
      </c>
      <c r="F375" t="str">
        <f t="shared" si="11"/>
        <v>Sunnyvale CA</v>
      </c>
    </row>
    <row r="376" spans="1:6" x14ac:dyDescent="0.25">
      <c r="A376" s="20" t="s">
        <v>1564</v>
      </c>
      <c r="B376" s="20" t="s">
        <v>1818</v>
      </c>
      <c r="C376" s="20" t="s">
        <v>1622</v>
      </c>
      <c r="D376" s="20" t="s">
        <v>1460</v>
      </c>
      <c r="E376" t="str">
        <f t="shared" si="10"/>
        <v>Stephen Christian</v>
      </c>
      <c r="F376" t="str">
        <f t="shared" si="11"/>
        <v>Fort Lauderdale FL</v>
      </c>
    </row>
    <row r="377" spans="1:6" x14ac:dyDescent="0.25">
      <c r="A377" s="20" t="s">
        <v>1572</v>
      </c>
      <c r="B377" s="20" t="s">
        <v>1819</v>
      </c>
      <c r="C377" s="20" t="s">
        <v>1820</v>
      </c>
      <c r="D377" s="20" t="s">
        <v>1518</v>
      </c>
      <c r="E377" t="str">
        <f t="shared" si="10"/>
        <v>Richard Christoph</v>
      </c>
      <c r="F377" t="str">
        <f t="shared" si="11"/>
        <v>Cincinnati OH</v>
      </c>
    </row>
    <row r="378" spans="1:6" x14ac:dyDescent="0.25">
      <c r="A378" s="21" t="s">
        <v>1821</v>
      </c>
      <c r="B378" s="21" t="s">
        <v>1061</v>
      </c>
      <c r="C378" s="21" t="s">
        <v>1822</v>
      </c>
      <c r="D378" s="21" t="s">
        <v>1464</v>
      </c>
      <c r="E378" t="str">
        <f t="shared" si="10"/>
        <v>Beth Clark</v>
      </c>
      <c r="F378" t="str">
        <f t="shared" si="11"/>
        <v>Savannah GA</v>
      </c>
    </row>
    <row r="379" spans="1:6" x14ac:dyDescent="0.25">
      <c r="A379" s="21" t="s">
        <v>1821</v>
      </c>
      <c r="B379" s="21" t="s">
        <v>1061</v>
      </c>
      <c r="C379" s="21" t="s">
        <v>1822</v>
      </c>
      <c r="D379" s="21" t="s">
        <v>1464</v>
      </c>
      <c r="E379" t="str">
        <f t="shared" si="10"/>
        <v>Beth Clark</v>
      </c>
      <c r="F379" t="str">
        <f t="shared" si="11"/>
        <v>Savannah GA</v>
      </c>
    </row>
    <row r="380" spans="1:6" x14ac:dyDescent="0.25">
      <c r="A380" s="20" t="s">
        <v>1823</v>
      </c>
      <c r="B380" s="20" t="s">
        <v>1061</v>
      </c>
      <c r="C380" s="20" t="s">
        <v>1824</v>
      </c>
      <c r="D380" s="20" t="s">
        <v>1456</v>
      </c>
      <c r="E380" t="str">
        <f t="shared" si="10"/>
        <v>Carl Clark</v>
      </c>
      <c r="F380" t="str">
        <f t="shared" si="11"/>
        <v>Rising STar TX</v>
      </c>
    </row>
    <row r="381" spans="1:6" x14ac:dyDescent="0.25">
      <c r="A381" s="20" t="s">
        <v>1823</v>
      </c>
      <c r="B381" s="20" t="s">
        <v>1061</v>
      </c>
      <c r="C381" s="20" t="s">
        <v>1824</v>
      </c>
      <c r="D381" s="20" t="s">
        <v>1456</v>
      </c>
      <c r="E381" t="str">
        <f t="shared" si="10"/>
        <v>Carl Clark</v>
      </c>
      <c r="F381" t="str">
        <f t="shared" si="11"/>
        <v>Rising STar TX</v>
      </c>
    </row>
    <row r="382" spans="1:6" x14ac:dyDescent="0.25">
      <c r="A382" s="21" t="s">
        <v>1825</v>
      </c>
      <c r="B382" s="21" t="s">
        <v>1061</v>
      </c>
      <c r="C382" s="21" t="s">
        <v>1826</v>
      </c>
      <c r="D382" s="21" t="s">
        <v>1464</v>
      </c>
      <c r="E382" t="str">
        <f t="shared" si="10"/>
        <v>Clovis Clark</v>
      </c>
      <c r="F382" t="str">
        <f t="shared" si="11"/>
        <v>Ellenwood GA</v>
      </c>
    </row>
    <row r="383" spans="1:6" x14ac:dyDescent="0.25">
      <c r="A383" s="21" t="s">
        <v>1825</v>
      </c>
      <c r="B383" s="21" t="s">
        <v>1061</v>
      </c>
      <c r="C383" s="21" t="s">
        <v>1826</v>
      </c>
      <c r="D383" s="21" t="s">
        <v>1464</v>
      </c>
      <c r="E383" t="str">
        <f t="shared" si="10"/>
        <v>Clovis Clark</v>
      </c>
      <c r="F383" t="str">
        <f t="shared" si="11"/>
        <v>Ellenwood GA</v>
      </c>
    </row>
    <row r="384" spans="1:6" x14ac:dyDescent="0.25">
      <c r="A384" s="21" t="s">
        <v>1825</v>
      </c>
      <c r="B384" s="21" t="s">
        <v>1061</v>
      </c>
      <c r="C384" s="21" t="s">
        <v>1826</v>
      </c>
      <c r="D384" s="21" t="s">
        <v>1464</v>
      </c>
      <c r="E384" t="str">
        <f t="shared" si="10"/>
        <v>Clovis Clark</v>
      </c>
      <c r="F384" t="str">
        <f t="shared" si="11"/>
        <v>Ellenwood GA</v>
      </c>
    </row>
    <row r="385" spans="1:6" x14ac:dyDescent="0.25">
      <c r="A385" s="21" t="s">
        <v>1825</v>
      </c>
      <c r="B385" s="21" t="s">
        <v>1061</v>
      </c>
      <c r="C385" s="21" t="s">
        <v>1826</v>
      </c>
      <c r="D385" s="21" t="s">
        <v>1464</v>
      </c>
      <c r="E385" t="str">
        <f t="shared" si="10"/>
        <v>Clovis Clark</v>
      </c>
      <c r="F385" t="str">
        <f t="shared" si="11"/>
        <v>Ellenwood GA</v>
      </c>
    </row>
    <row r="386" spans="1:6" x14ac:dyDescent="0.25">
      <c r="A386" s="21" t="s">
        <v>1825</v>
      </c>
      <c r="B386" s="21" t="s">
        <v>1061</v>
      </c>
      <c r="C386" s="21" t="s">
        <v>1826</v>
      </c>
      <c r="D386" s="21" t="s">
        <v>1464</v>
      </c>
      <c r="E386" t="str">
        <f t="shared" ref="E386:E449" si="12">+A386&amp;" "&amp;B386</f>
        <v>Clovis Clark</v>
      </c>
      <c r="F386" t="str">
        <f t="shared" ref="F386:F449" si="13">+C386&amp;" "&amp;D386</f>
        <v>Ellenwood GA</v>
      </c>
    </row>
    <row r="387" spans="1:6" x14ac:dyDescent="0.25">
      <c r="A387" s="21" t="s">
        <v>1825</v>
      </c>
      <c r="B387" s="21" t="s">
        <v>1061</v>
      </c>
      <c r="C387" s="21" t="s">
        <v>1826</v>
      </c>
      <c r="D387" s="21" t="s">
        <v>1464</v>
      </c>
      <c r="E387" t="str">
        <f t="shared" si="12"/>
        <v>Clovis Clark</v>
      </c>
      <c r="F387" t="str">
        <f t="shared" si="13"/>
        <v>Ellenwood GA</v>
      </c>
    </row>
    <row r="388" spans="1:6" x14ac:dyDescent="0.25">
      <c r="A388" s="20" t="s">
        <v>1513</v>
      </c>
      <c r="B388" s="20" t="s">
        <v>1061</v>
      </c>
      <c r="C388" s="20" t="s">
        <v>1498</v>
      </c>
      <c r="D388" s="20" t="s">
        <v>1452</v>
      </c>
      <c r="E388" t="str">
        <f t="shared" si="12"/>
        <v>Robert Clark</v>
      </c>
      <c r="F388" t="str">
        <f t="shared" si="13"/>
        <v>Pittsburgh PA</v>
      </c>
    </row>
    <row r="389" spans="1:6" x14ac:dyDescent="0.25">
      <c r="A389" s="20" t="s">
        <v>1513</v>
      </c>
      <c r="B389" s="20" t="s">
        <v>1061</v>
      </c>
      <c r="C389" s="20" t="s">
        <v>1498</v>
      </c>
      <c r="D389" s="20" t="s">
        <v>1452</v>
      </c>
      <c r="E389" t="str">
        <f t="shared" si="12"/>
        <v>Robert Clark</v>
      </c>
      <c r="F389" t="str">
        <f t="shared" si="13"/>
        <v>Pittsburgh PA</v>
      </c>
    </row>
    <row r="390" spans="1:6" x14ac:dyDescent="0.25">
      <c r="A390" s="21" t="s">
        <v>1827</v>
      </c>
      <c r="B390" s="21" t="s">
        <v>1828</v>
      </c>
      <c r="C390" s="21" t="s">
        <v>1829</v>
      </c>
      <c r="D390" s="21" t="s">
        <v>1502</v>
      </c>
      <c r="E390" t="str">
        <f t="shared" si="12"/>
        <v>Amanda Clarke</v>
      </c>
      <c r="F390" t="str">
        <f t="shared" si="13"/>
        <v>Calabasas CA</v>
      </c>
    </row>
    <row r="391" spans="1:6" x14ac:dyDescent="0.25">
      <c r="A391" s="21" t="s">
        <v>1827</v>
      </c>
      <c r="B391" s="21" t="s">
        <v>1828</v>
      </c>
      <c r="C391" s="21" t="s">
        <v>1829</v>
      </c>
      <c r="D391" s="21" t="s">
        <v>1502</v>
      </c>
      <c r="E391" t="str">
        <f t="shared" si="12"/>
        <v>Amanda Clarke</v>
      </c>
      <c r="F391" t="str">
        <f t="shared" si="13"/>
        <v>Calabasas CA</v>
      </c>
    </row>
    <row r="392" spans="1:6" x14ac:dyDescent="0.25">
      <c r="A392" s="21" t="s">
        <v>1827</v>
      </c>
      <c r="B392" s="21" t="s">
        <v>1828</v>
      </c>
      <c r="C392" s="21" t="s">
        <v>1829</v>
      </c>
      <c r="D392" s="21" t="s">
        <v>1502</v>
      </c>
      <c r="E392" t="str">
        <f t="shared" si="12"/>
        <v>Amanda Clarke</v>
      </c>
      <c r="F392" t="str">
        <f t="shared" si="13"/>
        <v>Calabasas CA</v>
      </c>
    </row>
    <row r="393" spans="1:6" x14ac:dyDescent="0.25">
      <c r="A393" s="21" t="s">
        <v>1490</v>
      </c>
      <c r="B393" s="21" t="s">
        <v>1830</v>
      </c>
      <c r="C393" s="21" t="s">
        <v>1831</v>
      </c>
      <c r="D393" s="21" t="s">
        <v>1832</v>
      </c>
      <c r="E393" t="str">
        <f t="shared" si="12"/>
        <v>Michelle Clayton</v>
      </c>
      <c r="F393" t="str">
        <f t="shared" si="13"/>
        <v>Troy AL</v>
      </c>
    </row>
    <row r="394" spans="1:6" x14ac:dyDescent="0.25">
      <c r="A394" s="20" t="s">
        <v>3</v>
      </c>
      <c r="B394" s="20" t="s">
        <v>1191</v>
      </c>
      <c r="C394" s="20" t="s">
        <v>1833</v>
      </c>
      <c r="D394" s="20" t="s">
        <v>1502</v>
      </c>
      <c r="E394" t="str">
        <f t="shared" si="12"/>
        <v>Mark Cleary</v>
      </c>
      <c r="F394" t="str">
        <f t="shared" si="13"/>
        <v>Rancho Santa Margarita CA</v>
      </c>
    </row>
    <row r="395" spans="1:6" x14ac:dyDescent="0.25">
      <c r="A395" s="20" t="s">
        <v>1834</v>
      </c>
      <c r="B395" s="20" t="s">
        <v>1835</v>
      </c>
      <c r="C395" s="20" t="s">
        <v>1836</v>
      </c>
      <c r="D395" s="20" t="s">
        <v>1544</v>
      </c>
      <c r="E395" t="str">
        <f t="shared" si="12"/>
        <v>Chet Clodfelter</v>
      </c>
      <c r="F395" t="str">
        <f t="shared" si="13"/>
        <v>Roachdale IN</v>
      </c>
    </row>
    <row r="396" spans="1:6" x14ac:dyDescent="0.25">
      <c r="A396" s="20" t="s">
        <v>1834</v>
      </c>
      <c r="B396" s="20" t="s">
        <v>1835</v>
      </c>
      <c r="C396" s="20" t="s">
        <v>1836</v>
      </c>
      <c r="D396" s="20" t="s">
        <v>1544</v>
      </c>
      <c r="E396" t="str">
        <f t="shared" si="12"/>
        <v>Chet Clodfelter</v>
      </c>
      <c r="F396" t="str">
        <f t="shared" si="13"/>
        <v>Roachdale IN</v>
      </c>
    </row>
    <row r="397" spans="1:6" x14ac:dyDescent="0.25">
      <c r="A397" s="21" t="s">
        <v>1782</v>
      </c>
      <c r="B397" s="21" t="s">
        <v>1410</v>
      </c>
      <c r="C397" s="21" t="s">
        <v>1837</v>
      </c>
      <c r="D397" s="21" t="s">
        <v>1502</v>
      </c>
      <c r="E397" t="str">
        <f t="shared" si="12"/>
        <v>Linda Cohn</v>
      </c>
      <c r="F397" t="str">
        <f t="shared" si="13"/>
        <v>Northridge CA</v>
      </c>
    </row>
    <row r="398" spans="1:6" x14ac:dyDescent="0.25">
      <c r="A398" s="21" t="s">
        <v>1782</v>
      </c>
      <c r="B398" s="21" t="s">
        <v>1410</v>
      </c>
      <c r="C398" s="21" t="s">
        <v>1837</v>
      </c>
      <c r="D398" s="21" t="s">
        <v>1502</v>
      </c>
      <c r="E398" t="str">
        <f t="shared" si="12"/>
        <v>Linda Cohn</v>
      </c>
      <c r="F398" t="str">
        <f t="shared" si="13"/>
        <v>Northridge CA</v>
      </c>
    </row>
    <row r="399" spans="1:6" x14ac:dyDescent="0.25">
      <c r="A399" s="21" t="s">
        <v>1782</v>
      </c>
      <c r="B399" s="21" t="s">
        <v>1410</v>
      </c>
      <c r="C399" s="21" t="s">
        <v>1837</v>
      </c>
      <c r="D399" s="21" t="s">
        <v>1502</v>
      </c>
      <c r="E399" t="str">
        <f t="shared" si="12"/>
        <v>Linda Cohn</v>
      </c>
      <c r="F399" t="str">
        <f t="shared" si="13"/>
        <v>Northridge CA</v>
      </c>
    </row>
    <row r="400" spans="1:6" x14ac:dyDescent="0.25">
      <c r="A400" s="21" t="s">
        <v>1782</v>
      </c>
      <c r="B400" s="21" t="s">
        <v>1410</v>
      </c>
      <c r="C400" s="21" t="s">
        <v>1837</v>
      </c>
      <c r="D400" s="21" t="s">
        <v>1502</v>
      </c>
      <c r="E400" t="str">
        <f t="shared" si="12"/>
        <v>Linda Cohn</v>
      </c>
      <c r="F400" t="str">
        <f t="shared" si="13"/>
        <v>Northridge CA</v>
      </c>
    </row>
    <row r="401" spans="1:6" x14ac:dyDescent="0.25">
      <c r="A401" s="21" t="s">
        <v>1782</v>
      </c>
      <c r="B401" s="21" t="s">
        <v>1410</v>
      </c>
      <c r="C401" s="21" t="s">
        <v>1837</v>
      </c>
      <c r="D401" s="21" t="s">
        <v>1502</v>
      </c>
      <c r="E401" t="str">
        <f t="shared" si="12"/>
        <v>Linda Cohn</v>
      </c>
      <c r="F401" t="str">
        <f t="shared" si="13"/>
        <v>Northridge CA</v>
      </c>
    </row>
    <row r="402" spans="1:6" x14ac:dyDescent="0.25">
      <c r="A402" s="21" t="s">
        <v>1782</v>
      </c>
      <c r="B402" s="21" t="s">
        <v>1410</v>
      </c>
      <c r="C402" s="21" t="s">
        <v>1837</v>
      </c>
      <c r="D402" s="21" t="s">
        <v>1502</v>
      </c>
      <c r="E402" t="str">
        <f t="shared" si="12"/>
        <v>Linda Cohn</v>
      </c>
      <c r="F402" t="str">
        <f t="shared" si="13"/>
        <v>Northridge CA</v>
      </c>
    </row>
    <row r="403" spans="1:6" x14ac:dyDescent="0.25">
      <c r="A403" s="21" t="s">
        <v>1782</v>
      </c>
      <c r="B403" s="21" t="s">
        <v>1410</v>
      </c>
      <c r="C403" s="21" t="s">
        <v>1837</v>
      </c>
      <c r="D403" s="21" t="s">
        <v>1502</v>
      </c>
      <c r="E403" t="str">
        <f t="shared" si="12"/>
        <v>Linda Cohn</v>
      </c>
      <c r="F403" t="str">
        <f t="shared" si="13"/>
        <v>Northridge CA</v>
      </c>
    </row>
    <row r="404" spans="1:6" x14ac:dyDescent="0.25">
      <c r="A404" s="21" t="s">
        <v>1782</v>
      </c>
      <c r="B404" s="21" t="s">
        <v>1410</v>
      </c>
      <c r="C404" s="21" t="s">
        <v>1837</v>
      </c>
      <c r="D404" s="21" t="s">
        <v>1502</v>
      </c>
      <c r="E404" t="str">
        <f t="shared" si="12"/>
        <v>Linda Cohn</v>
      </c>
      <c r="F404" t="str">
        <f t="shared" si="13"/>
        <v>Northridge CA</v>
      </c>
    </row>
    <row r="405" spans="1:6" x14ac:dyDescent="0.25">
      <c r="A405" s="20" t="s">
        <v>1492</v>
      </c>
      <c r="B405" s="20" t="s">
        <v>1838</v>
      </c>
      <c r="C405" s="20" t="s">
        <v>1839</v>
      </c>
      <c r="D405" s="20" t="s">
        <v>1456</v>
      </c>
      <c r="E405" t="str">
        <f t="shared" si="12"/>
        <v>Eric Cole</v>
      </c>
      <c r="F405" t="str">
        <f t="shared" si="13"/>
        <v>Flower Mound TX</v>
      </c>
    </row>
    <row r="406" spans="1:6" x14ac:dyDescent="0.25">
      <c r="A406" s="20" t="s">
        <v>1492</v>
      </c>
      <c r="B406" s="20" t="s">
        <v>1838</v>
      </c>
      <c r="C406" s="20" t="s">
        <v>1839</v>
      </c>
      <c r="D406" s="20" t="s">
        <v>1456</v>
      </c>
      <c r="E406" t="str">
        <f t="shared" si="12"/>
        <v>Eric Cole</v>
      </c>
      <c r="F406" t="str">
        <f t="shared" si="13"/>
        <v>Flower Mound TX</v>
      </c>
    </row>
    <row r="407" spans="1:6" x14ac:dyDescent="0.25">
      <c r="A407" s="20" t="s">
        <v>1492</v>
      </c>
      <c r="B407" s="20" t="s">
        <v>1838</v>
      </c>
      <c r="C407" s="20" t="s">
        <v>1839</v>
      </c>
      <c r="D407" s="20" t="s">
        <v>1456</v>
      </c>
      <c r="E407" t="str">
        <f t="shared" si="12"/>
        <v>Eric Cole</v>
      </c>
      <c r="F407" t="str">
        <f t="shared" si="13"/>
        <v>Flower Mound TX</v>
      </c>
    </row>
    <row r="408" spans="1:6" x14ac:dyDescent="0.25">
      <c r="A408" s="20" t="s">
        <v>1492</v>
      </c>
      <c r="B408" s="20" t="s">
        <v>1838</v>
      </c>
      <c r="C408" s="20" t="s">
        <v>1839</v>
      </c>
      <c r="D408" s="20" t="s">
        <v>1456</v>
      </c>
      <c r="E408" t="str">
        <f t="shared" si="12"/>
        <v>Eric Cole</v>
      </c>
      <c r="F408" t="str">
        <f t="shared" si="13"/>
        <v>Flower Mound TX</v>
      </c>
    </row>
    <row r="409" spans="1:6" x14ac:dyDescent="0.25">
      <c r="A409" s="21" t="s">
        <v>1840</v>
      </c>
      <c r="B409" s="21" t="s">
        <v>1841</v>
      </c>
      <c r="C409" s="21" t="s">
        <v>1842</v>
      </c>
      <c r="D409" s="21" t="s">
        <v>1502</v>
      </c>
      <c r="E409" t="str">
        <f t="shared" si="12"/>
        <v>Shara Coletta</v>
      </c>
      <c r="F409" t="str">
        <f t="shared" si="13"/>
        <v>Tiburon CA</v>
      </c>
    </row>
    <row r="410" spans="1:6" x14ac:dyDescent="0.25">
      <c r="A410" s="21" t="s">
        <v>1840</v>
      </c>
      <c r="B410" s="21" t="s">
        <v>1841</v>
      </c>
      <c r="C410" s="21" t="s">
        <v>1842</v>
      </c>
      <c r="D410" s="21" t="s">
        <v>1502</v>
      </c>
      <c r="E410" t="str">
        <f t="shared" si="12"/>
        <v>Shara Coletta</v>
      </c>
      <c r="F410" t="str">
        <f t="shared" si="13"/>
        <v>Tiburon CA</v>
      </c>
    </row>
    <row r="411" spans="1:6" x14ac:dyDescent="0.25">
      <c r="A411" s="21" t="s">
        <v>1840</v>
      </c>
      <c r="B411" s="21" t="s">
        <v>1841</v>
      </c>
      <c r="C411" s="21" t="s">
        <v>1842</v>
      </c>
      <c r="D411" s="21" t="s">
        <v>1502</v>
      </c>
      <c r="E411" t="str">
        <f t="shared" si="12"/>
        <v>Shara Coletta</v>
      </c>
      <c r="F411" t="str">
        <f t="shared" si="13"/>
        <v>Tiburon CA</v>
      </c>
    </row>
    <row r="412" spans="1:6" x14ac:dyDescent="0.25">
      <c r="A412" s="21" t="s">
        <v>1840</v>
      </c>
      <c r="B412" s="21" t="s">
        <v>1841</v>
      </c>
      <c r="C412" s="21" t="s">
        <v>1842</v>
      </c>
      <c r="D412" s="21" t="s">
        <v>1502</v>
      </c>
      <c r="E412" t="str">
        <f t="shared" si="12"/>
        <v>Shara Coletta</v>
      </c>
      <c r="F412" t="str">
        <f t="shared" si="13"/>
        <v>Tiburon CA</v>
      </c>
    </row>
    <row r="413" spans="1:6" x14ac:dyDescent="0.25">
      <c r="A413" s="21" t="s">
        <v>1840</v>
      </c>
      <c r="B413" s="21" t="s">
        <v>1841</v>
      </c>
      <c r="C413" s="21" t="s">
        <v>1842</v>
      </c>
      <c r="D413" s="21" t="s">
        <v>1502</v>
      </c>
      <c r="E413" t="str">
        <f t="shared" si="12"/>
        <v>Shara Coletta</v>
      </c>
      <c r="F413" t="str">
        <f t="shared" si="13"/>
        <v>Tiburon CA</v>
      </c>
    </row>
    <row r="414" spans="1:6" x14ac:dyDescent="0.25">
      <c r="A414" s="21" t="s">
        <v>1840</v>
      </c>
      <c r="B414" s="21" t="s">
        <v>1841</v>
      </c>
      <c r="C414" s="21" t="s">
        <v>1842</v>
      </c>
      <c r="D414" s="21" t="s">
        <v>1502</v>
      </c>
      <c r="E414" t="str">
        <f t="shared" si="12"/>
        <v>Shara Coletta</v>
      </c>
      <c r="F414" t="str">
        <f t="shared" si="13"/>
        <v>Tiburon CA</v>
      </c>
    </row>
    <row r="415" spans="1:6" x14ac:dyDescent="0.25">
      <c r="A415" s="21" t="s">
        <v>1840</v>
      </c>
      <c r="B415" s="21" t="s">
        <v>1841</v>
      </c>
      <c r="C415" s="21" t="s">
        <v>1842</v>
      </c>
      <c r="D415" s="21" t="s">
        <v>1502</v>
      </c>
      <c r="E415" t="str">
        <f t="shared" si="12"/>
        <v>Shara Coletta</v>
      </c>
      <c r="F415" t="str">
        <f t="shared" si="13"/>
        <v>Tiburon CA</v>
      </c>
    </row>
    <row r="416" spans="1:6" x14ac:dyDescent="0.25">
      <c r="A416" s="21" t="s">
        <v>1840</v>
      </c>
      <c r="B416" s="21" t="s">
        <v>1841</v>
      </c>
      <c r="C416" s="21" t="s">
        <v>1842</v>
      </c>
      <c r="D416" s="21" t="s">
        <v>1502</v>
      </c>
      <c r="E416" t="str">
        <f t="shared" si="12"/>
        <v>Shara Coletta</v>
      </c>
      <c r="F416" t="str">
        <f t="shared" si="13"/>
        <v>Tiburon CA</v>
      </c>
    </row>
    <row r="417" spans="1:6" x14ac:dyDescent="0.25">
      <c r="A417" s="21" t="s">
        <v>1840</v>
      </c>
      <c r="B417" s="21" t="s">
        <v>1841</v>
      </c>
      <c r="C417" s="21" t="s">
        <v>1842</v>
      </c>
      <c r="D417" s="21" t="s">
        <v>1502</v>
      </c>
      <c r="E417" t="str">
        <f t="shared" si="12"/>
        <v>Shara Coletta</v>
      </c>
      <c r="F417" t="str">
        <f t="shared" si="13"/>
        <v>Tiburon CA</v>
      </c>
    </row>
    <row r="418" spans="1:6" x14ac:dyDescent="0.25">
      <c r="A418" s="21" t="s">
        <v>1840</v>
      </c>
      <c r="B418" s="21" t="s">
        <v>1841</v>
      </c>
      <c r="C418" s="21" t="s">
        <v>1842</v>
      </c>
      <c r="D418" s="21" t="s">
        <v>1502</v>
      </c>
      <c r="E418" t="str">
        <f t="shared" si="12"/>
        <v>Shara Coletta</v>
      </c>
      <c r="F418" t="str">
        <f t="shared" si="13"/>
        <v>Tiburon CA</v>
      </c>
    </row>
    <row r="419" spans="1:6" x14ac:dyDescent="0.25">
      <c r="A419" s="21" t="s">
        <v>1840</v>
      </c>
      <c r="B419" s="21" t="s">
        <v>1841</v>
      </c>
      <c r="C419" s="21" t="s">
        <v>1842</v>
      </c>
      <c r="D419" s="21" t="s">
        <v>1502</v>
      </c>
      <c r="E419" t="str">
        <f t="shared" si="12"/>
        <v>Shara Coletta</v>
      </c>
      <c r="F419" t="str">
        <f t="shared" si="13"/>
        <v>Tiburon CA</v>
      </c>
    </row>
    <row r="420" spans="1:6" x14ac:dyDescent="0.25">
      <c r="A420" s="20" t="s">
        <v>1843</v>
      </c>
      <c r="B420" s="20" t="s">
        <v>1844</v>
      </c>
      <c r="C420" s="20" t="s">
        <v>1845</v>
      </c>
      <c r="D420" s="20" t="s">
        <v>1524</v>
      </c>
      <c r="E420" t="str">
        <f t="shared" si="12"/>
        <v>Ian Colley</v>
      </c>
      <c r="F420" t="str">
        <f t="shared" si="13"/>
        <v>Tarrytown NY</v>
      </c>
    </row>
    <row r="421" spans="1:6" x14ac:dyDescent="0.25">
      <c r="A421" s="20" t="s">
        <v>1843</v>
      </c>
      <c r="B421" s="20" t="s">
        <v>1844</v>
      </c>
      <c r="C421" s="20" t="s">
        <v>1845</v>
      </c>
      <c r="D421" s="20" t="s">
        <v>1524</v>
      </c>
      <c r="E421" t="str">
        <f t="shared" si="12"/>
        <v>Ian Colley</v>
      </c>
      <c r="F421" t="str">
        <f t="shared" si="13"/>
        <v>Tarrytown NY</v>
      </c>
    </row>
    <row r="422" spans="1:6" x14ac:dyDescent="0.25">
      <c r="A422" s="20" t="s">
        <v>1843</v>
      </c>
      <c r="B422" s="20" t="s">
        <v>1844</v>
      </c>
      <c r="C422" s="20" t="s">
        <v>1845</v>
      </c>
      <c r="D422" s="20" t="s">
        <v>1524</v>
      </c>
      <c r="E422" t="str">
        <f t="shared" si="12"/>
        <v>Ian Colley</v>
      </c>
      <c r="F422" t="str">
        <f t="shared" si="13"/>
        <v>Tarrytown NY</v>
      </c>
    </row>
    <row r="423" spans="1:6" x14ac:dyDescent="0.25">
      <c r="A423" s="21" t="s">
        <v>1846</v>
      </c>
      <c r="B423" s="21" t="s">
        <v>1847</v>
      </c>
      <c r="C423" s="21" t="s">
        <v>1485</v>
      </c>
      <c r="D423" s="21" t="s">
        <v>1460</v>
      </c>
      <c r="E423" t="str">
        <f t="shared" si="12"/>
        <v>Andrea Collier</v>
      </c>
      <c r="F423" t="str">
        <f t="shared" si="13"/>
        <v>Orlando FL</v>
      </c>
    </row>
    <row r="424" spans="1:6" x14ac:dyDescent="0.25">
      <c r="A424" s="21" t="s">
        <v>1846</v>
      </c>
      <c r="B424" s="21" t="s">
        <v>1847</v>
      </c>
      <c r="C424" s="21" t="s">
        <v>1485</v>
      </c>
      <c r="D424" s="21" t="s">
        <v>1460</v>
      </c>
      <c r="E424" t="str">
        <f t="shared" si="12"/>
        <v>Andrea Collier</v>
      </c>
      <c r="F424" t="str">
        <f t="shared" si="13"/>
        <v>Orlando FL</v>
      </c>
    </row>
    <row r="425" spans="1:6" x14ac:dyDescent="0.25">
      <c r="A425" s="20" t="s">
        <v>1848</v>
      </c>
      <c r="B425" s="20" t="s">
        <v>1849</v>
      </c>
      <c r="C425" s="20" t="s">
        <v>1505</v>
      </c>
      <c r="D425" s="20" t="s">
        <v>1456</v>
      </c>
      <c r="E425" t="str">
        <f t="shared" si="12"/>
        <v>Bill Collins</v>
      </c>
      <c r="F425" t="str">
        <f t="shared" si="13"/>
        <v>Houston TX</v>
      </c>
    </row>
    <row r="426" spans="1:6" x14ac:dyDescent="0.25">
      <c r="A426" s="20" t="s">
        <v>1848</v>
      </c>
      <c r="B426" s="20" t="s">
        <v>1849</v>
      </c>
      <c r="C426" s="20" t="s">
        <v>1505</v>
      </c>
      <c r="D426" s="20" t="s">
        <v>1456</v>
      </c>
      <c r="E426" t="str">
        <f t="shared" si="12"/>
        <v>Bill Collins</v>
      </c>
      <c r="F426" t="str">
        <f t="shared" si="13"/>
        <v>Houston TX</v>
      </c>
    </row>
    <row r="427" spans="1:6" x14ac:dyDescent="0.25">
      <c r="A427" s="20" t="s">
        <v>1848</v>
      </c>
      <c r="B427" s="20" t="s">
        <v>1849</v>
      </c>
      <c r="C427" s="20" t="s">
        <v>1505</v>
      </c>
      <c r="D427" s="20" t="s">
        <v>1456</v>
      </c>
      <c r="E427" t="str">
        <f t="shared" si="12"/>
        <v>Bill Collins</v>
      </c>
      <c r="F427" t="str">
        <f t="shared" si="13"/>
        <v>Houston TX</v>
      </c>
    </row>
    <row r="428" spans="1:6" x14ac:dyDescent="0.25">
      <c r="A428" s="21" t="s">
        <v>1850</v>
      </c>
      <c r="B428" s="21" t="s">
        <v>1851</v>
      </c>
      <c r="C428" s="21" t="s">
        <v>1852</v>
      </c>
      <c r="D428" s="21" t="s">
        <v>1464</v>
      </c>
      <c r="E428" t="str">
        <f t="shared" si="12"/>
        <v>Patrice Combs</v>
      </c>
      <c r="F428" t="str">
        <f t="shared" si="13"/>
        <v>Johns Creek GA</v>
      </c>
    </row>
    <row r="429" spans="1:6" x14ac:dyDescent="0.25">
      <c r="A429" s="21" t="s">
        <v>1850</v>
      </c>
      <c r="B429" s="21" t="s">
        <v>1851</v>
      </c>
      <c r="C429" s="21" t="s">
        <v>1852</v>
      </c>
      <c r="D429" s="21" t="s">
        <v>1464</v>
      </c>
      <c r="E429" t="str">
        <f t="shared" si="12"/>
        <v>Patrice Combs</v>
      </c>
      <c r="F429" t="str">
        <f t="shared" si="13"/>
        <v>Johns Creek GA</v>
      </c>
    </row>
    <row r="430" spans="1:6" x14ac:dyDescent="0.25">
      <c r="A430" s="20" t="s">
        <v>1465</v>
      </c>
      <c r="B430" s="20" t="s">
        <v>1853</v>
      </c>
      <c r="C430" s="20" t="s">
        <v>1854</v>
      </c>
      <c r="D430" s="20" t="s">
        <v>1692</v>
      </c>
      <c r="E430" t="str">
        <f t="shared" si="12"/>
        <v>David Cooke</v>
      </c>
      <c r="F430" t="str">
        <f t="shared" si="13"/>
        <v>Richton Park IL</v>
      </c>
    </row>
    <row r="431" spans="1:6" x14ac:dyDescent="0.25">
      <c r="A431" s="20" t="s">
        <v>1465</v>
      </c>
      <c r="B431" s="20" t="s">
        <v>1853</v>
      </c>
      <c r="C431" s="20" t="s">
        <v>1854</v>
      </c>
      <c r="D431" s="20" t="s">
        <v>1692</v>
      </c>
      <c r="E431" t="str">
        <f t="shared" si="12"/>
        <v>David Cooke</v>
      </c>
      <c r="F431" t="str">
        <f t="shared" si="13"/>
        <v>Richton Park IL</v>
      </c>
    </row>
    <row r="432" spans="1:6" x14ac:dyDescent="0.25">
      <c r="A432" s="20" t="s">
        <v>1465</v>
      </c>
      <c r="B432" s="20" t="s">
        <v>1853</v>
      </c>
      <c r="C432" s="20" t="s">
        <v>1854</v>
      </c>
      <c r="D432" s="20" t="s">
        <v>1692</v>
      </c>
      <c r="E432" t="str">
        <f t="shared" si="12"/>
        <v>David Cooke</v>
      </c>
      <c r="F432" t="str">
        <f t="shared" si="13"/>
        <v>Richton Park IL</v>
      </c>
    </row>
    <row r="433" spans="1:6" x14ac:dyDescent="0.25">
      <c r="A433" s="21" t="s">
        <v>1461</v>
      </c>
      <c r="B433" s="21" t="s">
        <v>1853</v>
      </c>
      <c r="C433" s="21" t="s">
        <v>1855</v>
      </c>
      <c r="D433" s="21" t="s">
        <v>1460</v>
      </c>
      <c r="E433" t="str">
        <f t="shared" si="12"/>
        <v>Susan Cooke</v>
      </c>
      <c r="F433" t="str">
        <f t="shared" si="13"/>
        <v>Odessa FL</v>
      </c>
    </row>
    <row r="434" spans="1:6" x14ac:dyDescent="0.25">
      <c r="A434" s="21" t="s">
        <v>1461</v>
      </c>
      <c r="B434" s="21" t="s">
        <v>1853</v>
      </c>
      <c r="C434" s="21" t="s">
        <v>1855</v>
      </c>
      <c r="D434" s="21" t="s">
        <v>1460</v>
      </c>
      <c r="E434" t="str">
        <f t="shared" si="12"/>
        <v>Susan Cooke</v>
      </c>
      <c r="F434" t="str">
        <f t="shared" si="13"/>
        <v>Odessa FL</v>
      </c>
    </row>
    <row r="435" spans="1:6" x14ac:dyDescent="0.25">
      <c r="A435" s="20" t="s">
        <v>1780</v>
      </c>
      <c r="B435" s="20" t="s">
        <v>1856</v>
      </c>
      <c r="C435" s="20" t="s">
        <v>1857</v>
      </c>
      <c r="D435" s="20" t="s">
        <v>1524</v>
      </c>
      <c r="E435" t="str">
        <f t="shared" si="12"/>
        <v>Joe Cordero</v>
      </c>
      <c r="F435" t="str">
        <f t="shared" si="13"/>
        <v>Central Islip NY</v>
      </c>
    </row>
    <row r="436" spans="1:6" x14ac:dyDescent="0.25">
      <c r="A436" s="20" t="s">
        <v>1780</v>
      </c>
      <c r="B436" s="20" t="s">
        <v>1856</v>
      </c>
      <c r="C436" s="20" t="s">
        <v>1857</v>
      </c>
      <c r="D436" s="20" t="s">
        <v>1524</v>
      </c>
      <c r="E436" t="str">
        <f t="shared" si="12"/>
        <v>Joe Cordero</v>
      </c>
      <c r="F436" t="str">
        <f t="shared" si="13"/>
        <v>Central Islip NY</v>
      </c>
    </row>
    <row r="437" spans="1:6" x14ac:dyDescent="0.25">
      <c r="A437" s="20" t="s">
        <v>1780</v>
      </c>
      <c r="B437" s="20" t="s">
        <v>1856</v>
      </c>
      <c r="C437" s="20" t="s">
        <v>1857</v>
      </c>
      <c r="D437" s="20" t="s">
        <v>1524</v>
      </c>
      <c r="E437" t="str">
        <f t="shared" si="12"/>
        <v>Joe Cordero</v>
      </c>
      <c r="F437" t="str">
        <f t="shared" si="13"/>
        <v>Central Islip NY</v>
      </c>
    </row>
    <row r="438" spans="1:6" x14ac:dyDescent="0.25">
      <c r="A438" s="21" t="s">
        <v>1858</v>
      </c>
      <c r="B438" s="21" t="s">
        <v>1859</v>
      </c>
      <c r="C438" s="21" t="s">
        <v>1860</v>
      </c>
      <c r="D438" s="21" t="s">
        <v>1502</v>
      </c>
      <c r="E438" t="str">
        <f t="shared" si="12"/>
        <v>Suzanne Cordes</v>
      </c>
      <c r="F438" t="str">
        <f t="shared" si="13"/>
        <v>Alamo CA</v>
      </c>
    </row>
    <row r="439" spans="1:6" x14ac:dyDescent="0.25">
      <c r="A439" s="21" t="s">
        <v>1858</v>
      </c>
      <c r="B439" s="21" t="s">
        <v>1859</v>
      </c>
      <c r="C439" s="21" t="s">
        <v>1860</v>
      </c>
      <c r="D439" s="21" t="s">
        <v>1502</v>
      </c>
      <c r="E439" t="str">
        <f t="shared" si="12"/>
        <v>Suzanne Cordes</v>
      </c>
      <c r="F439" t="str">
        <f t="shared" si="13"/>
        <v>Alamo CA</v>
      </c>
    </row>
    <row r="440" spans="1:6" x14ac:dyDescent="0.25">
      <c r="A440" s="20" t="s">
        <v>1457</v>
      </c>
      <c r="B440" s="20" t="s">
        <v>1103</v>
      </c>
      <c r="C440" s="20" t="s">
        <v>1699</v>
      </c>
      <c r="D440" s="20" t="s">
        <v>1460</v>
      </c>
      <c r="E440" t="str">
        <f t="shared" si="12"/>
        <v>John Cormier</v>
      </c>
      <c r="F440" t="str">
        <f t="shared" si="13"/>
        <v>Miami Beach FL</v>
      </c>
    </row>
    <row r="441" spans="1:6" x14ac:dyDescent="0.25">
      <c r="A441" s="20" t="s">
        <v>1457</v>
      </c>
      <c r="B441" s="20" t="s">
        <v>1103</v>
      </c>
      <c r="C441" s="20" t="s">
        <v>1699</v>
      </c>
      <c r="D441" s="20" t="s">
        <v>1460</v>
      </c>
      <c r="E441" t="str">
        <f t="shared" si="12"/>
        <v>John Cormier</v>
      </c>
      <c r="F441" t="str">
        <f t="shared" si="13"/>
        <v>Miami Beach FL</v>
      </c>
    </row>
    <row r="442" spans="1:6" x14ac:dyDescent="0.25">
      <c r="A442" s="20" t="s">
        <v>1861</v>
      </c>
      <c r="B442" s="20" t="s">
        <v>1103</v>
      </c>
      <c r="C442" s="20" t="s">
        <v>1139</v>
      </c>
      <c r="D442" s="20" t="s">
        <v>1580</v>
      </c>
      <c r="E442" t="str">
        <f t="shared" si="12"/>
        <v>Roland Cormier</v>
      </c>
      <c r="F442" t="str">
        <f t="shared" si="13"/>
        <v>Jackson NJ</v>
      </c>
    </row>
    <row r="443" spans="1:6" x14ac:dyDescent="0.25">
      <c r="A443" s="20" t="s">
        <v>1861</v>
      </c>
      <c r="B443" s="20" t="s">
        <v>1103</v>
      </c>
      <c r="C443" s="20" t="s">
        <v>1139</v>
      </c>
      <c r="D443" s="20" t="s">
        <v>1580</v>
      </c>
      <c r="E443" t="str">
        <f t="shared" si="12"/>
        <v>Roland Cormier</v>
      </c>
      <c r="F443" t="str">
        <f t="shared" si="13"/>
        <v>Jackson NJ</v>
      </c>
    </row>
    <row r="444" spans="1:6" x14ac:dyDescent="0.25">
      <c r="A444" s="20" t="s">
        <v>1861</v>
      </c>
      <c r="B444" s="20" t="s">
        <v>1103</v>
      </c>
      <c r="C444" s="20" t="s">
        <v>1139</v>
      </c>
      <c r="D444" s="20" t="s">
        <v>1580</v>
      </c>
      <c r="E444" t="str">
        <f t="shared" si="12"/>
        <v>Roland Cormier</v>
      </c>
      <c r="F444" t="str">
        <f t="shared" si="13"/>
        <v>Jackson NJ</v>
      </c>
    </row>
    <row r="445" spans="1:6" x14ac:dyDescent="0.25">
      <c r="A445" s="20" t="s">
        <v>1465</v>
      </c>
      <c r="B445" s="20" t="s">
        <v>1862</v>
      </c>
      <c r="C445" s="20" t="s">
        <v>1485</v>
      </c>
      <c r="D445" s="20" t="s">
        <v>1460</v>
      </c>
      <c r="E445" t="str">
        <f t="shared" si="12"/>
        <v>David Coughlin</v>
      </c>
      <c r="F445" t="str">
        <f t="shared" si="13"/>
        <v>Orlando FL</v>
      </c>
    </row>
    <row r="446" spans="1:6" x14ac:dyDescent="0.25">
      <c r="A446" s="20" t="s">
        <v>1465</v>
      </c>
      <c r="B446" s="20" t="s">
        <v>1862</v>
      </c>
      <c r="C446" s="20" t="s">
        <v>1485</v>
      </c>
      <c r="D446" s="20" t="s">
        <v>1460</v>
      </c>
      <c r="E446" t="str">
        <f t="shared" si="12"/>
        <v>David Coughlin</v>
      </c>
      <c r="F446" t="str">
        <f t="shared" si="13"/>
        <v>Orlando FL</v>
      </c>
    </row>
    <row r="447" spans="1:6" x14ac:dyDescent="0.25">
      <c r="A447" s="20" t="s">
        <v>1525</v>
      </c>
      <c r="B447" s="20" t="s">
        <v>1128</v>
      </c>
      <c r="C447" s="20" t="s">
        <v>1863</v>
      </c>
      <c r="D447" s="20" t="s">
        <v>1864</v>
      </c>
      <c r="E447" t="str">
        <f t="shared" si="12"/>
        <v>Brian Coushay</v>
      </c>
      <c r="F447" t="str">
        <f t="shared" si="13"/>
        <v>Beaverton OR</v>
      </c>
    </row>
    <row r="448" spans="1:6" x14ac:dyDescent="0.25">
      <c r="A448" s="20" t="s">
        <v>1525</v>
      </c>
      <c r="B448" s="20" t="s">
        <v>1128</v>
      </c>
      <c r="C448" s="20" t="s">
        <v>1863</v>
      </c>
      <c r="D448" s="20" t="s">
        <v>1864</v>
      </c>
      <c r="E448" t="str">
        <f t="shared" si="12"/>
        <v>Brian Coushay</v>
      </c>
      <c r="F448" t="str">
        <f t="shared" si="13"/>
        <v>Beaverton OR</v>
      </c>
    </row>
    <row r="449" spans="1:6" x14ac:dyDescent="0.25">
      <c r="A449" s="20" t="s">
        <v>1865</v>
      </c>
      <c r="B449" s="20" t="s">
        <v>1866</v>
      </c>
      <c r="C449" s="20" t="s">
        <v>1867</v>
      </c>
      <c r="D449" s="20" t="s">
        <v>1502</v>
      </c>
      <c r="E449" t="str">
        <f t="shared" si="12"/>
        <v>Darren Cox</v>
      </c>
      <c r="F449" t="str">
        <f t="shared" si="13"/>
        <v>Laguna Hills CA</v>
      </c>
    </row>
    <row r="450" spans="1:6" x14ac:dyDescent="0.25">
      <c r="A450" s="20" t="s">
        <v>1584</v>
      </c>
      <c r="B450" s="20" t="s">
        <v>1866</v>
      </c>
      <c r="C450" s="20" t="s">
        <v>1868</v>
      </c>
      <c r="D450" s="20" t="s">
        <v>1524</v>
      </c>
      <c r="E450" t="str">
        <f t="shared" ref="E450:E513" si="14">+A450&amp;" "&amp;B450</f>
        <v>Edward Cox</v>
      </c>
      <c r="F450" t="str">
        <f t="shared" ref="F450:F513" si="15">+C450&amp;" "&amp;D450</f>
        <v>Binghamton NY</v>
      </c>
    </row>
    <row r="451" spans="1:6" x14ac:dyDescent="0.25">
      <c r="A451" s="20" t="s">
        <v>1584</v>
      </c>
      <c r="B451" s="20" t="s">
        <v>1866</v>
      </c>
      <c r="C451" s="20" t="s">
        <v>1868</v>
      </c>
      <c r="D451" s="20" t="s">
        <v>1524</v>
      </c>
      <c r="E451" t="str">
        <f t="shared" si="14"/>
        <v>Edward Cox</v>
      </c>
      <c r="F451" t="str">
        <f t="shared" si="15"/>
        <v>Binghamton NY</v>
      </c>
    </row>
    <row r="452" spans="1:6" x14ac:dyDescent="0.25">
      <c r="A452" s="20" t="s">
        <v>1465</v>
      </c>
      <c r="B452" s="20" t="s">
        <v>1807</v>
      </c>
      <c r="C452" s="20" t="s">
        <v>1494</v>
      </c>
      <c r="D452" s="20" t="s">
        <v>1667</v>
      </c>
      <c r="E452" t="str">
        <f t="shared" si="14"/>
        <v>David Craig</v>
      </c>
      <c r="F452" t="str">
        <f t="shared" si="15"/>
        <v>Columbia TN</v>
      </c>
    </row>
    <row r="453" spans="1:6" x14ac:dyDescent="0.25">
      <c r="A453" s="20" t="s">
        <v>1465</v>
      </c>
      <c r="B453" s="20" t="s">
        <v>1807</v>
      </c>
      <c r="C453" s="20" t="s">
        <v>1494</v>
      </c>
      <c r="D453" s="20" t="s">
        <v>1667</v>
      </c>
      <c r="E453" t="str">
        <f t="shared" si="14"/>
        <v>David Craig</v>
      </c>
      <c r="F453" t="str">
        <f t="shared" si="15"/>
        <v>Columbia TN</v>
      </c>
    </row>
    <row r="454" spans="1:6" x14ac:dyDescent="0.25">
      <c r="A454" s="20" t="s">
        <v>1869</v>
      </c>
      <c r="B454" s="20" t="s">
        <v>1870</v>
      </c>
      <c r="C454" s="20" t="s">
        <v>1871</v>
      </c>
      <c r="D454" s="20" t="s">
        <v>1502</v>
      </c>
      <c r="E454" t="str">
        <f t="shared" si="14"/>
        <v>Walter Cranford</v>
      </c>
      <c r="F454" t="str">
        <f t="shared" si="15"/>
        <v>Fairfield CA</v>
      </c>
    </row>
    <row r="455" spans="1:6" x14ac:dyDescent="0.25">
      <c r="A455" s="20" t="s">
        <v>1869</v>
      </c>
      <c r="B455" s="20" t="s">
        <v>1870</v>
      </c>
      <c r="C455" s="20" t="s">
        <v>1871</v>
      </c>
      <c r="D455" s="20" t="s">
        <v>1502</v>
      </c>
      <c r="E455" t="str">
        <f t="shared" si="14"/>
        <v>Walter Cranford</v>
      </c>
      <c r="F455" t="str">
        <f t="shared" si="15"/>
        <v>Fairfield CA</v>
      </c>
    </row>
    <row r="456" spans="1:6" x14ac:dyDescent="0.25">
      <c r="A456" s="20" t="s">
        <v>1869</v>
      </c>
      <c r="B456" s="20" t="s">
        <v>1870</v>
      </c>
      <c r="C456" s="20" t="s">
        <v>1871</v>
      </c>
      <c r="D456" s="20" t="s">
        <v>1502</v>
      </c>
      <c r="E456" t="str">
        <f t="shared" si="14"/>
        <v>Walter Cranford</v>
      </c>
      <c r="F456" t="str">
        <f t="shared" si="15"/>
        <v>Fairfield CA</v>
      </c>
    </row>
    <row r="457" spans="1:6" x14ac:dyDescent="0.25">
      <c r="A457" s="20" t="s">
        <v>1793</v>
      </c>
      <c r="B457" s="20" t="s">
        <v>1872</v>
      </c>
      <c r="C457" s="20" t="s">
        <v>1873</v>
      </c>
      <c r="D457" s="20" t="s">
        <v>1456</v>
      </c>
      <c r="E457" t="str">
        <f t="shared" si="14"/>
        <v>Bob Crites</v>
      </c>
      <c r="F457" t="str">
        <f t="shared" si="15"/>
        <v>Lake Jackson TX</v>
      </c>
    </row>
    <row r="458" spans="1:6" x14ac:dyDescent="0.25">
      <c r="A458" s="20" t="s">
        <v>1169</v>
      </c>
      <c r="B458" s="20" t="s">
        <v>1874</v>
      </c>
      <c r="C458" s="20" t="s">
        <v>1875</v>
      </c>
      <c r="D458" s="20" t="s">
        <v>1471</v>
      </c>
      <c r="E458" t="str">
        <f t="shared" si="14"/>
        <v>James Crocker</v>
      </c>
      <c r="F458" t="str">
        <f t="shared" si="15"/>
        <v>Hampton VA</v>
      </c>
    </row>
    <row r="459" spans="1:6" x14ac:dyDescent="0.25">
      <c r="A459" s="20" t="s">
        <v>1169</v>
      </c>
      <c r="B459" s="20" t="s">
        <v>1874</v>
      </c>
      <c r="C459" s="20" t="s">
        <v>1875</v>
      </c>
      <c r="D459" s="20" t="s">
        <v>1471</v>
      </c>
      <c r="E459" t="str">
        <f t="shared" si="14"/>
        <v>James Crocker</v>
      </c>
      <c r="F459" t="str">
        <f t="shared" si="15"/>
        <v>Hampton VA</v>
      </c>
    </row>
    <row r="460" spans="1:6" x14ac:dyDescent="0.25">
      <c r="A460" s="21" t="s">
        <v>1876</v>
      </c>
      <c r="B460" s="21" t="s">
        <v>1877</v>
      </c>
      <c r="C460" s="21" t="s">
        <v>1505</v>
      </c>
      <c r="D460" s="21" t="s">
        <v>1456</v>
      </c>
      <c r="E460" t="str">
        <f t="shared" si="14"/>
        <v>Helen Croskell</v>
      </c>
      <c r="F460" t="str">
        <f t="shared" si="15"/>
        <v>Houston TX</v>
      </c>
    </row>
    <row r="461" spans="1:6" x14ac:dyDescent="0.25">
      <c r="A461" s="21" t="s">
        <v>1876</v>
      </c>
      <c r="B461" s="21" t="s">
        <v>1877</v>
      </c>
      <c r="C461" s="21" t="s">
        <v>1505</v>
      </c>
      <c r="D461" s="21" t="s">
        <v>1456</v>
      </c>
      <c r="E461" t="str">
        <f t="shared" si="14"/>
        <v>Helen Croskell</v>
      </c>
      <c r="F461" t="str">
        <f t="shared" si="15"/>
        <v>Houston TX</v>
      </c>
    </row>
    <row r="462" spans="1:6" x14ac:dyDescent="0.25">
      <c r="A462" s="21" t="s">
        <v>1876</v>
      </c>
      <c r="B462" s="21" t="s">
        <v>1877</v>
      </c>
      <c r="C462" s="21" t="s">
        <v>1505</v>
      </c>
      <c r="D462" s="21" t="s">
        <v>1456</v>
      </c>
      <c r="E462" t="str">
        <f t="shared" si="14"/>
        <v>Helen Croskell</v>
      </c>
      <c r="F462" t="str">
        <f t="shared" si="15"/>
        <v>Houston TX</v>
      </c>
    </row>
    <row r="463" spans="1:6" x14ac:dyDescent="0.25">
      <c r="A463" s="21" t="s">
        <v>1488</v>
      </c>
      <c r="B463" s="21" t="s">
        <v>1878</v>
      </c>
      <c r="C463" s="21" t="s">
        <v>1879</v>
      </c>
      <c r="D463" s="21" t="s">
        <v>1460</v>
      </c>
      <c r="E463" t="str">
        <f t="shared" si="14"/>
        <v>Kathleen Crowley</v>
      </c>
      <c r="F463" t="str">
        <f t="shared" si="15"/>
        <v>Holiday FL</v>
      </c>
    </row>
    <row r="464" spans="1:6" x14ac:dyDescent="0.25">
      <c r="A464" s="21" t="s">
        <v>1488</v>
      </c>
      <c r="B464" s="21" t="s">
        <v>1878</v>
      </c>
      <c r="C464" s="21" t="s">
        <v>1879</v>
      </c>
      <c r="D464" s="21" t="s">
        <v>1460</v>
      </c>
      <c r="E464" t="str">
        <f t="shared" si="14"/>
        <v>Kathleen Crowley</v>
      </c>
      <c r="F464" t="str">
        <f t="shared" si="15"/>
        <v>Holiday FL</v>
      </c>
    </row>
    <row r="465" spans="1:6" x14ac:dyDescent="0.25">
      <c r="A465" s="20" t="s">
        <v>1513</v>
      </c>
      <c r="B465" s="20" t="s">
        <v>1880</v>
      </c>
      <c r="C465" s="20" t="s">
        <v>1881</v>
      </c>
      <c r="D465" s="20" t="s">
        <v>1502</v>
      </c>
      <c r="E465" t="str">
        <f t="shared" si="14"/>
        <v>Robert Culling</v>
      </c>
      <c r="F465" t="str">
        <f t="shared" si="15"/>
        <v>Hacienda Heights CA</v>
      </c>
    </row>
    <row r="466" spans="1:6" x14ac:dyDescent="0.25">
      <c r="A466" s="20" t="s">
        <v>1513</v>
      </c>
      <c r="B466" s="20" t="s">
        <v>1880</v>
      </c>
      <c r="C466" s="20" t="s">
        <v>1881</v>
      </c>
      <c r="D466" s="20" t="s">
        <v>1502</v>
      </c>
      <c r="E466" t="str">
        <f t="shared" si="14"/>
        <v>Robert Culling</v>
      </c>
      <c r="F466" t="str">
        <f t="shared" si="15"/>
        <v>Hacienda Heights CA</v>
      </c>
    </row>
    <row r="467" spans="1:6" x14ac:dyDescent="0.25">
      <c r="A467" s="20" t="s">
        <v>1513</v>
      </c>
      <c r="B467" s="20" t="s">
        <v>1880</v>
      </c>
      <c r="C467" s="20" t="s">
        <v>1881</v>
      </c>
      <c r="D467" s="20" t="s">
        <v>1502</v>
      </c>
      <c r="E467" t="str">
        <f t="shared" si="14"/>
        <v>Robert Culling</v>
      </c>
      <c r="F467" t="str">
        <f t="shared" si="15"/>
        <v>Hacienda Heights CA</v>
      </c>
    </row>
    <row r="468" spans="1:6" x14ac:dyDescent="0.25">
      <c r="A468" s="20" t="s">
        <v>1513</v>
      </c>
      <c r="B468" s="20" t="s">
        <v>1880</v>
      </c>
      <c r="C468" s="20" t="s">
        <v>1881</v>
      </c>
      <c r="D468" s="20" t="s">
        <v>1502</v>
      </c>
      <c r="E468" t="str">
        <f t="shared" si="14"/>
        <v>Robert Culling</v>
      </c>
      <c r="F468" t="str">
        <f t="shared" si="15"/>
        <v>Hacienda Heights CA</v>
      </c>
    </row>
    <row r="469" spans="1:6" x14ac:dyDescent="0.25">
      <c r="A469" s="20" t="s">
        <v>1513</v>
      </c>
      <c r="B469" s="20" t="s">
        <v>1880</v>
      </c>
      <c r="C469" s="20" t="s">
        <v>1881</v>
      </c>
      <c r="D469" s="20" t="s">
        <v>1502</v>
      </c>
      <c r="E469" t="str">
        <f t="shared" si="14"/>
        <v>Robert Culling</v>
      </c>
      <c r="F469" t="str">
        <f t="shared" si="15"/>
        <v>Hacienda Heights CA</v>
      </c>
    </row>
    <row r="470" spans="1:6" x14ac:dyDescent="0.25">
      <c r="A470" s="20" t="s">
        <v>1513</v>
      </c>
      <c r="B470" s="20" t="s">
        <v>1880</v>
      </c>
      <c r="C470" s="20" t="s">
        <v>1881</v>
      </c>
      <c r="D470" s="20" t="s">
        <v>1502</v>
      </c>
      <c r="E470" t="str">
        <f t="shared" si="14"/>
        <v>Robert Culling</v>
      </c>
      <c r="F470" t="str">
        <f t="shared" si="15"/>
        <v>Hacienda Heights CA</v>
      </c>
    </row>
    <row r="471" spans="1:6" x14ac:dyDescent="0.25">
      <c r="A471" s="20" t="s">
        <v>1175</v>
      </c>
      <c r="B471" s="20" t="s">
        <v>1882</v>
      </c>
      <c r="C471" s="20" t="s">
        <v>1883</v>
      </c>
      <c r="D471" s="20" t="s">
        <v>1544</v>
      </c>
      <c r="E471" t="str">
        <f t="shared" si="14"/>
        <v>Charles Cunningham</v>
      </c>
      <c r="F471" t="str">
        <f t="shared" si="15"/>
        <v>Vincennes IN</v>
      </c>
    </row>
    <row r="472" spans="1:6" x14ac:dyDescent="0.25">
      <c r="A472" s="20" t="s">
        <v>1175</v>
      </c>
      <c r="B472" s="20" t="s">
        <v>1882</v>
      </c>
      <c r="C472" s="20" t="s">
        <v>1883</v>
      </c>
      <c r="D472" s="20" t="s">
        <v>1544</v>
      </c>
      <c r="E472" t="str">
        <f t="shared" si="14"/>
        <v>Charles Cunningham</v>
      </c>
      <c r="F472" t="str">
        <f t="shared" si="15"/>
        <v>Vincennes IN</v>
      </c>
    </row>
    <row r="473" spans="1:6" x14ac:dyDescent="0.25">
      <c r="A473" s="20" t="s">
        <v>1884</v>
      </c>
      <c r="B473" s="20" t="s">
        <v>1885</v>
      </c>
      <c r="C473" s="20" t="s">
        <v>1886</v>
      </c>
      <c r="D473" s="20" t="s">
        <v>1554</v>
      </c>
      <c r="E473" t="str">
        <f t="shared" si="14"/>
        <v>Benjamin Cureton</v>
      </c>
      <c r="F473" t="str">
        <f t="shared" si="15"/>
        <v>Fayetteville NC</v>
      </c>
    </row>
    <row r="474" spans="1:6" x14ac:dyDescent="0.25">
      <c r="A474" s="20" t="s">
        <v>1884</v>
      </c>
      <c r="B474" s="20" t="s">
        <v>1885</v>
      </c>
      <c r="C474" s="20" t="s">
        <v>1886</v>
      </c>
      <c r="D474" s="20" t="s">
        <v>1554</v>
      </c>
      <c r="E474" t="str">
        <f t="shared" si="14"/>
        <v>Benjamin Cureton</v>
      </c>
      <c r="F474" t="str">
        <f t="shared" si="15"/>
        <v>Fayetteville NC</v>
      </c>
    </row>
    <row r="475" spans="1:6" x14ac:dyDescent="0.25">
      <c r="A475" s="21" t="s">
        <v>1887</v>
      </c>
      <c r="B475" s="21" t="s">
        <v>1888</v>
      </c>
      <c r="C475" s="21" t="s">
        <v>1889</v>
      </c>
      <c r="D475" s="21" t="s">
        <v>1464</v>
      </c>
      <c r="E475" t="str">
        <f t="shared" si="14"/>
        <v>Julia Curran Villarreal</v>
      </c>
      <c r="F475" t="str">
        <f t="shared" si="15"/>
        <v>Marietta GA</v>
      </c>
    </row>
    <row r="476" spans="1:6" x14ac:dyDescent="0.25">
      <c r="A476" s="21" t="s">
        <v>1887</v>
      </c>
      <c r="B476" s="21" t="s">
        <v>1888</v>
      </c>
      <c r="C476" s="21" t="s">
        <v>1889</v>
      </c>
      <c r="D476" s="21" t="s">
        <v>1464</v>
      </c>
      <c r="E476" t="str">
        <f t="shared" si="14"/>
        <v>Julia Curran Villarreal</v>
      </c>
      <c r="F476" t="str">
        <f t="shared" si="15"/>
        <v>Marietta GA</v>
      </c>
    </row>
    <row r="477" spans="1:6" x14ac:dyDescent="0.25">
      <c r="A477" s="20" t="s">
        <v>1745</v>
      </c>
      <c r="B477" s="20" t="s">
        <v>1890</v>
      </c>
      <c r="C477" s="20" t="s">
        <v>1891</v>
      </c>
      <c r="D477" s="20" t="s">
        <v>1456</v>
      </c>
      <c r="E477" t="str">
        <f t="shared" si="14"/>
        <v>Donald Curry</v>
      </c>
      <c r="F477" t="str">
        <f t="shared" si="15"/>
        <v>Bryan TX</v>
      </c>
    </row>
    <row r="478" spans="1:6" x14ac:dyDescent="0.25">
      <c r="A478" s="20" t="s">
        <v>1457</v>
      </c>
      <c r="B478" s="20" t="s">
        <v>1892</v>
      </c>
      <c r="C478" s="20" t="s">
        <v>1893</v>
      </c>
      <c r="D478" s="20" t="s">
        <v>1595</v>
      </c>
      <c r="E478" t="str">
        <f t="shared" si="14"/>
        <v>John Curtis</v>
      </c>
      <c r="F478" t="str">
        <f t="shared" si="15"/>
        <v>Abingdon MD</v>
      </c>
    </row>
    <row r="479" spans="1:6" x14ac:dyDescent="0.25">
      <c r="A479" s="20" t="s">
        <v>1457</v>
      </c>
      <c r="B479" s="20" t="s">
        <v>1892</v>
      </c>
      <c r="C479" s="20" t="s">
        <v>1893</v>
      </c>
      <c r="D479" s="20" t="s">
        <v>1595</v>
      </c>
      <c r="E479" t="str">
        <f t="shared" si="14"/>
        <v>John Curtis</v>
      </c>
      <c r="F479" t="str">
        <f t="shared" si="15"/>
        <v>Abingdon MD</v>
      </c>
    </row>
    <row r="480" spans="1:6" x14ac:dyDescent="0.25">
      <c r="A480" s="20" t="s">
        <v>1894</v>
      </c>
      <c r="B480" s="20" t="s">
        <v>1895</v>
      </c>
      <c r="C480" s="20" t="s">
        <v>1896</v>
      </c>
      <c r="D480" s="20" t="s">
        <v>1460</v>
      </c>
      <c r="E480" t="str">
        <f t="shared" si="14"/>
        <v>Angelo Cusimano</v>
      </c>
      <c r="F480" t="str">
        <f t="shared" si="15"/>
        <v>Oviedo FL</v>
      </c>
    </row>
    <row r="481" spans="1:6" x14ac:dyDescent="0.25">
      <c r="A481" s="20" t="s">
        <v>1807</v>
      </c>
      <c r="B481" s="20" t="s">
        <v>1259</v>
      </c>
      <c r="C481" s="20" t="s">
        <v>1897</v>
      </c>
      <c r="D481" s="20" t="s">
        <v>1452</v>
      </c>
      <c r="E481" t="str">
        <f t="shared" si="14"/>
        <v>Craig Cyphers</v>
      </c>
      <c r="F481" t="str">
        <f t="shared" si="15"/>
        <v>Exton PA</v>
      </c>
    </row>
    <row r="482" spans="1:6" x14ac:dyDescent="0.25">
      <c r="A482" s="20" t="s">
        <v>1807</v>
      </c>
      <c r="B482" s="20" t="s">
        <v>1259</v>
      </c>
      <c r="C482" s="20" t="s">
        <v>1897</v>
      </c>
      <c r="D482" s="20" t="s">
        <v>1452</v>
      </c>
      <c r="E482" t="str">
        <f t="shared" si="14"/>
        <v>Craig Cyphers</v>
      </c>
      <c r="F482" t="str">
        <f t="shared" si="15"/>
        <v>Exton PA</v>
      </c>
    </row>
    <row r="483" spans="1:6" x14ac:dyDescent="0.25">
      <c r="A483" s="20" t="s">
        <v>1807</v>
      </c>
      <c r="B483" s="20" t="s">
        <v>1259</v>
      </c>
      <c r="C483" s="20" t="s">
        <v>1897</v>
      </c>
      <c r="D483" s="20" t="s">
        <v>1452</v>
      </c>
      <c r="E483" t="str">
        <f t="shared" si="14"/>
        <v>Craig Cyphers</v>
      </c>
      <c r="F483" t="str">
        <f t="shared" si="15"/>
        <v>Exton PA</v>
      </c>
    </row>
    <row r="484" spans="1:6" x14ac:dyDescent="0.25">
      <c r="A484" s="20" t="s">
        <v>1807</v>
      </c>
      <c r="B484" s="20" t="s">
        <v>1259</v>
      </c>
      <c r="C484" s="20" t="s">
        <v>1897</v>
      </c>
      <c r="D484" s="20" t="s">
        <v>1452</v>
      </c>
      <c r="E484" t="str">
        <f t="shared" si="14"/>
        <v>Craig Cyphers</v>
      </c>
      <c r="F484" t="str">
        <f t="shared" si="15"/>
        <v>Exton PA</v>
      </c>
    </row>
    <row r="485" spans="1:6" x14ac:dyDescent="0.25">
      <c r="A485" s="20" t="s">
        <v>1807</v>
      </c>
      <c r="B485" s="20" t="s">
        <v>1259</v>
      </c>
      <c r="C485" s="20" t="s">
        <v>1897</v>
      </c>
      <c r="D485" s="20" t="s">
        <v>1452</v>
      </c>
      <c r="E485" t="str">
        <f t="shared" si="14"/>
        <v>Craig Cyphers</v>
      </c>
      <c r="F485" t="str">
        <f t="shared" si="15"/>
        <v>Exton PA</v>
      </c>
    </row>
    <row r="486" spans="1:6" x14ac:dyDescent="0.25">
      <c r="A486" s="21" t="s">
        <v>1898</v>
      </c>
      <c r="B486" s="21" t="s">
        <v>1899</v>
      </c>
      <c r="C486" s="21" t="s">
        <v>1900</v>
      </c>
      <c r="D486" s="21" t="s">
        <v>1452</v>
      </c>
      <c r="E486" t="str">
        <f t="shared" si="14"/>
        <v>Jill Cypress</v>
      </c>
      <c r="F486" t="str">
        <f t="shared" si="15"/>
        <v>Lancaster PA</v>
      </c>
    </row>
    <row r="487" spans="1:6" x14ac:dyDescent="0.25">
      <c r="A487" s="21" t="s">
        <v>1898</v>
      </c>
      <c r="B487" s="21" t="s">
        <v>1899</v>
      </c>
      <c r="C487" s="21" t="s">
        <v>1900</v>
      </c>
      <c r="D487" s="21" t="s">
        <v>1452</v>
      </c>
      <c r="E487" t="str">
        <f t="shared" si="14"/>
        <v>Jill Cypress</v>
      </c>
      <c r="F487" t="str">
        <f t="shared" si="15"/>
        <v>Lancaster PA</v>
      </c>
    </row>
    <row r="488" spans="1:6" x14ac:dyDescent="0.25">
      <c r="A488" s="21" t="s">
        <v>1901</v>
      </c>
      <c r="B488" s="21" t="s">
        <v>1902</v>
      </c>
      <c r="C488" s="21" t="s">
        <v>1903</v>
      </c>
      <c r="D488" s="21" t="s">
        <v>1832</v>
      </c>
      <c r="E488" t="str">
        <f t="shared" si="14"/>
        <v>Barbara Dabrowski</v>
      </c>
      <c r="F488" t="str">
        <f t="shared" si="15"/>
        <v>Waterloo AL</v>
      </c>
    </row>
    <row r="489" spans="1:6" x14ac:dyDescent="0.25">
      <c r="A489" s="20" t="s">
        <v>1904</v>
      </c>
      <c r="B489" s="20" t="s">
        <v>1366</v>
      </c>
      <c r="C489" s="20" t="s">
        <v>1619</v>
      </c>
      <c r="D489" s="20" t="s">
        <v>1464</v>
      </c>
      <c r="E489" t="str">
        <f t="shared" si="14"/>
        <v>Douglass Daley</v>
      </c>
      <c r="F489" t="str">
        <f t="shared" si="15"/>
        <v>Atlanta GA</v>
      </c>
    </row>
    <row r="490" spans="1:6" x14ac:dyDescent="0.25">
      <c r="A490" s="20" t="s">
        <v>1109</v>
      </c>
      <c r="B490" s="20" t="s">
        <v>1123</v>
      </c>
      <c r="C490" s="20" t="s">
        <v>1905</v>
      </c>
      <c r="D490" s="20" t="s">
        <v>1456</v>
      </c>
      <c r="E490" t="str">
        <f t="shared" si="14"/>
        <v>Thomas Dalke</v>
      </c>
      <c r="F490" t="str">
        <f t="shared" si="15"/>
        <v>Pflugerville TX</v>
      </c>
    </row>
    <row r="491" spans="1:6" x14ac:dyDescent="0.25">
      <c r="A491" s="20" t="s">
        <v>1796</v>
      </c>
      <c r="B491" s="20" t="s">
        <v>1273</v>
      </c>
      <c r="C491" s="20" t="s">
        <v>1906</v>
      </c>
      <c r="D491" s="20" t="s">
        <v>1460</v>
      </c>
      <c r="E491" t="str">
        <f t="shared" si="14"/>
        <v>Jose Dalmastro</v>
      </c>
      <c r="F491" t="str">
        <f t="shared" si="15"/>
        <v>Miami FL</v>
      </c>
    </row>
    <row r="492" spans="1:6" x14ac:dyDescent="0.25">
      <c r="A492" s="20" t="s">
        <v>1907</v>
      </c>
      <c r="B492" s="20" t="s">
        <v>1908</v>
      </c>
      <c r="C492" s="20" t="s">
        <v>1909</v>
      </c>
      <c r="D492" s="20" t="s">
        <v>1910</v>
      </c>
      <c r="E492" t="str">
        <f t="shared" si="14"/>
        <v>J.T.S. Dalton</v>
      </c>
      <c r="F492" t="str">
        <f t="shared" si="15"/>
        <v>Chennai Tamil Nadu</v>
      </c>
    </row>
    <row r="493" spans="1:6" x14ac:dyDescent="0.25">
      <c r="A493" s="20" t="s">
        <v>1584</v>
      </c>
      <c r="B493" s="20" t="s">
        <v>1911</v>
      </c>
      <c r="C493" s="20" t="s">
        <v>1912</v>
      </c>
      <c r="D493" s="20" t="s">
        <v>1571</v>
      </c>
      <c r="E493" t="str">
        <f t="shared" si="14"/>
        <v>Edward Daniels</v>
      </c>
      <c r="F493" t="str">
        <f t="shared" si="15"/>
        <v>Salisbury NH</v>
      </c>
    </row>
    <row r="494" spans="1:6" x14ac:dyDescent="0.25">
      <c r="A494" s="20" t="s">
        <v>1584</v>
      </c>
      <c r="B494" s="20" t="s">
        <v>1911</v>
      </c>
      <c r="C494" s="20" t="s">
        <v>1912</v>
      </c>
      <c r="D494" s="20" t="s">
        <v>1571</v>
      </c>
      <c r="E494" t="str">
        <f t="shared" si="14"/>
        <v>Edward Daniels</v>
      </c>
      <c r="F494" t="str">
        <f t="shared" si="15"/>
        <v>Salisbury NH</v>
      </c>
    </row>
    <row r="495" spans="1:6" x14ac:dyDescent="0.25">
      <c r="A495" s="21" t="s">
        <v>1693</v>
      </c>
      <c r="B495" s="21" t="s">
        <v>1435</v>
      </c>
      <c r="C495" s="21" t="s">
        <v>1886</v>
      </c>
      <c r="D495" s="21" t="s">
        <v>1464</v>
      </c>
      <c r="E495" t="str">
        <f t="shared" si="14"/>
        <v>Jeanne Daprano</v>
      </c>
      <c r="F495" t="str">
        <f t="shared" si="15"/>
        <v>Fayetteville GA</v>
      </c>
    </row>
    <row r="496" spans="1:6" x14ac:dyDescent="0.25">
      <c r="A496" s="21" t="s">
        <v>1693</v>
      </c>
      <c r="B496" s="21" t="s">
        <v>1435</v>
      </c>
      <c r="C496" s="21" t="s">
        <v>1886</v>
      </c>
      <c r="D496" s="21" t="s">
        <v>1464</v>
      </c>
      <c r="E496" t="str">
        <f t="shared" si="14"/>
        <v>Jeanne Daprano</v>
      </c>
      <c r="F496" t="str">
        <f t="shared" si="15"/>
        <v>Fayetteville GA</v>
      </c>
    </row>
    <row r="497" spans="1:6" x14ac:dyDescent="0.25">
      <c r="A497" s="21" t="s">
        <v>1693</v>
      </c>
      <c r="B497" s="21" t="s">
        <v>1435</v>
      </c>
      <c r="C497" s="21" t="s">
        <v>1886</v>
      </c>
      <c r="D497" s="21" t="s">
        <v>1464</v>
      </c>
      <c r="E497" t="str">
        <f t="shared" si="14"/>
        <v>Jeanne Daprano</v>
      </c>
      <c r="F497" t="str">
        <f t="shared" si="15"/>
        <v>Fayetteville GA</v>
      </c>
    </row>
    <row r="498" spans="1:6" x14ac:dyDescent="0.25">
      <c r="A498" s="21" t="s">
        <v>1693</v>
      </c>
      <c r="B498" s="21" t="s">
        <v>1435</v>
      </c>
      <c r="C498" s="21" t="s">
        <v>1886</v>
      </c>
      <c r="D498" s="21" t="s">
        <v>1464</v>
      </c>
      <c r="E498" t="str">
        <f t="shared" si="14"/>
        <v>Jeanne Daprano</v>
      </c>
      <c r="F498" t="str">
        <f t="shared" si="15"/>
        <v>Fayetteville GA</v>
      </c>
    </row>
    <row r="499" spans="1:6" x14ac:dyDescent="0.25">
      <c r="A499" s="21" t="s">
        <v>1693</v>
      </c>
      <c r="B499" s="21" t="s">
        <v>1435</v>
      </c>
      <c r="C499" s="21" t="s">
        <v>1886</v>
      </c>
      <c r="D499" s="21" t="s">
        <v>1464</v>
      </c>
      <c r="E499" t="str">
        <f t="shared" si="14"/>
        <v>Jeanne Daprano</v>
      </c>
      <c r="F499" t="str">
        <f t="shared" si="15"/>
        <v>Fayetteville GA</v>
      </c>
    </row>
    <row r="500" spans="1:6" x14ac:dyDescent="0.25">
      <c r="A500" s="20" t="s">
        <v>1785</v>
      </c>
      <c r="B500" s="20" t="s">
        <v>1913</v>
      </c>
      <c r="C500" s="20" t="s">
        <v>1914</v>
      </c>
      <c r="D500" s="20" t="s">
        <v>1460</v>
      </c>
      <c r="E500" t="str">
        <f t="shared" si="14"/>
        <v>Jimmy Darby</v>
      </c>
      <c r="F500" t="str">
        <f t="shared" si="15"/>
        <v>Alachua FL</v>
      </c>
    </row>
    <row r="501" spans="1:6" x14ac:dyDescent="0.25">
      <c r="A501" s="21" t="s">
        <v>1915</v>
      </c>
      <c r="B501" s="21" t="s">
        <v>1916</v>
      </c>
      <c r="C501" s="21" t="s">
        <v>1917</v>
      </c>
      <c r="D501" s="21" t="s">
        <v>1460</v>
      </c>
      <c r="E501" t="str">
        <f t="shared" si="14"/>
        <v>Char Davidson</v>
      </c>
      <c r="F501" t="str">
        <f t="shared" si="15"/>
        <v>Tamarac FL</v>
      </c>
    </row>
    <row r="502" spans="1:6" x14ac:dyDescent="0.25">
      <c r="A502" s="21" t="s">
        <v>1915</v>
      </c>
      <c r="B502" s="21" t="s">
        <v>1916</v>
      </c>
      <c r="C502" s="21" t="s">
        <v>1917</v>
      </c>
      <c r="D502" s="21" t="s">
        <v>1460</v>
      </c>
      <c r="E502" t="str">
        <f t="shared" si="14"/>
        <v>Char Davidson</v>
      </c>
      <c r="F502" t="str">
        <f t="shared" si="15"/>
        <v>Tamarac FL</v>
      </c>
    </row>
    <row r="503" spans="1:6" x14ac:dyDescent="0.25">
      <c r="A503" s="21" t="s">
        <v>1915</v>
      </c>
      <c r="B503" s="21" t="s">
        <v>1916</v>
      </c>
      <c r="C503" s="21" t="s">
        <v>1917</v>
      </c>
      <c r="D503" s="21" t="s">
        <v>1460</v>
      </c>
      <c r="E503" t="str">
        <f t="shared" si="14"/>
        <v>Char Davidson</v>
      </c>
      <c r="F503" t="str">
        <f t="shared" si="15"/>
        <v>Tamarac FL</v>
      </c>
    </row>
    <row r="504" spans="1:6" x14ac:dyDescent="0.25">
      <c r="A504" s="20" t="s">
        <v>1807</v>
      </c>
      <c r="B504" s="20" t="s">
        <v>1918</v>
      </c>
      <c r="C504" s="20" t="s">
        <v>1919</v>
      </c>
      <c r="D504" s="20" t="s">
        <v>1460</v>
      </c>
      <c r="E504" t="str">
        <f t="shared" si="14"/>
        <v>Craig Davis</v>
      </c>
      <c r="F504" t="str">
        <f t="shared" si="15"/>
        <v>Boca Raton FL</v>
      </c>
    </row>
    <row r="505" spans="1:6" x14ac:dyDescent="0.25">
      <c r="A505" s="20" t="s">
        <v>1807</v>
      </c>
      <c r="B505" s="20" t="s">
        <v>1918</v>
      </c>
      <c r="C505" s="20" t="s">
        <v>1919</v>
      </c>
      <c r="D505" s="20" t="s">
        <v>1460</v>
      </c>
      <c r="E505" t="str">
        <f t="shared" si="14"/>
        <v>Craig Davis</v>
      </c>
      <c r="F505" t="str">
        <f t="shared" si="15"/>
        <v>Boca Raton FL</v>
      </c>
    </row>
    <row r="506" spans="1:6" x14ac:dyDescent="0.25">
      <c r="A506" s="20" t="s">
        <v>1807</v>
      </c>
      <c r="B506" s="20" t="s">
        <v>1918</v>
      </c>
      <c r="C506" s="20" t="s">
        <v>1919</v>
      </c>
      <c r="D506" s="20" t="s">
        <v>1460</v>
      </c>
      <c r="E506" t="str">
        <f t="shared" si="14"/>
        <v>Craig Davis</v>
      </c>
      <c r="F506" t="str">
        <f t="shared" si="15"/>
        <v>Boca Raton FL</v>
      </c>
    </row>
    <row r="507" spans="1:6" x14ac:dyDescent="0.25">
      <c r="A507" s="20" t="s">
        <v>1457</v>
      </c>
      <c r="B507" s="20" t="s">
        <v>1918</v>
      </c>
      <c r="C507" s="20" t="s">
        <v>1920</v>
      </c>
      <c r="D507" s="20" t="s">
        <v>1531</v>
      </c>
      <c r="E507" t="str">
        <f t="shared" si="14"/>
        <v>John Davis</v>
      </c>
      <c r="F507" t="str">
        <f t="shared" si="15"/>
        <v>Attleboro MA</v>
      </c>
    </row>
    <row r="508" spans="1:6" x14ac:dyDescent="0.25">
      <c r="A508" s="20" t="s">
        <v>1921</v>
      </c>
      <c r="B508" s="20" t="s">
        <v>1918</v>
      </c>
      <c r="C508" s="20" t="s">
        <v>1619</v>
      </c>
      <c r="D508" s="20" t="s">
        <v>1464</v>
      </c>
      <c r="E508" t="str">
        <f t="shared" si="14"/>
        <v>Sid Davis</v>
      </c>
      <c r="F508" t="str">
        <f t="shared" si="15"/>
        <v>Atlanta GA</v>
      </c>
    </row>
    <row r="509" spans="1:6" x14ac:dyDescent="0.25">
      <c r="A509" s="20" t="s">
        <v>1921</v>
      </c>
      <c r="B509" s="20" t="s">
        <v>1918</v>
      </c>
      <c r="C509" s="20" t="s">
        <v>1619</v>
      </c>
      <c r="D509" s="20" t="s">
        <v>1464</v>
      </c>
      <c r="E509" t="str">
        <f t="shared" si="14"/>
        <v>Sid Davis</v>
      </c>
      <c r="F509" t="str">
        <f t="shared" si="15"/>
        <v>Atlanta GA</v>
      </c>
    </row>
    <row r="510" spans="1:6" x14ac:dyDescent="0.25">
      <c r="A510" s="20" t="s">
        <v>1922</v>
      </c>
      <c r="B510" s="20" t="s">
        <v>1923</v>
      </c>
      <c r="C510" s="20" t="s">
        <v>1867</v>
      </c>
      <c r="D510" s="20" t="s">
        <v>1502</v>
      </c>
      <c r="E510" t="str">
        <f t="shared" si="14"/>
        <v>Jeffery Davison</v>
      </c>
      <c r="F510" t="str">
        <f t="shared" si="15"/>
        <v>Laguna Hills CA</v>
      </c>
    </row>
    <row r="511" spans="1:6" x14ac:dyDescent="0.25">
      <c r="A511" s="20" t="s">
        <v>1922</v>
      </c>
      <c r="B511" s="20" t="s">
        <v>1923</v>
      </c>
      <c r="C511" s="20" t="s">
        <v>1867</v>
      </c>
      <c r="D511" s="20" t="s">
        <v>1502</v>
      </c>
      <c r="E511" t="str">
        <f t="shared" si="14"/>
        <v>Jeffery Davison</v>
      </c>
      <c r="F511" t="str">
        <f t="shared" si="15"/>
        <v>Laguna Hills CA</v>
      </c>
    </row>
    <row r="512" spans="1:6" x14ac:dyDescent="0.25">
      <c r="A512" s="21" t="s">
        <v>1924</v>
      </c>
      <c r="B512" s="21" t="s">
        <v>1925</v>
      </c>
      <c r="C512" s="21" t="s">
        <v>1619</v>
      </c>
      <c r="D512" s="21" t="s">
        <v>1464</v>
      </c>
      <c r="E512" t="str">
        <f t="shared" si="14"/>
        <v>La Vonda De Witt</v>
      </c>
      <c r="F512" t="str">
        <f t="shared" si="15"/>
        <v>Atlanta GA</v>
      </c>
    </row>
    <row r="513" spans="1:6" x14ac:dyDescent="0.25">
      <c r="A513" s="21" t="s">
        <v>1926</v>
      </c>
      <c r="B513" s="21" t="s">
        <v>1927</v>
      </c>
      <c r="C513" s="21" t="s">
        <v>1928</v>
      </c>
      <c r="D513" s="21" t="s">
        <v>1580</v>
      </c>
      <c r="E513" t="str">
        <f t="shared" si="14"/>
        <v>Meghan DeCarlo</v>
      </c>
      <c r="F513" t="str">
        <f t="shared" si="15"/>
        <v>Saddle Brook NJ</v>
      </c>
    </row>
    <row r="514" spans="1:6" x14ac:dyDescent="0.25">
      <c r="A514" s="21" t="s">
        <v>1926</v>
      </c>
      <c r="B514" s="21" t="s">
        <v>1927</v>
      </c>
      <c r="C514" s="21" t="s">
        <v>1928</v>
      </c>
      <c r="D514" s="21" t="s">
        <v>1580</v>
      </c>
      <c r="E514" t="str">
        <f t="shared" ref="E514:E577" si="16">+A514&amp;" "&amp;B514</f>
        <v>Meghan DeCarlo</v>
      </c>
      <c r="F514" t="str">
        <f t="shared" ref="F514:F577" si="17">+C514&amp;" "&amp;D514</f>
        <v>Saddle Brook NJ</v>
      </c>
    </row>
    <row r="515" spans="1:6" x14ac:dyDescent="0.25">
      <c r="A515" s="21" t="s">
        <v>1926</v>
      </c>
      <c r="B515" s="21" t="s">
        <v>1927</v>
      </c>
      <c r="C515" s="21" t="s">
        <v>1928</v>
      </c>
      <c r="D515" s="21" t="s">
        <v>1580</v>
      </c>
      <c r="E515" t="str">
        <f t="shared" si="16"/>
        <v>Meghan DeCarlo</v>
      </c>
      <c r="F515" t="str">
        <f t="shared" si="17"/>
        <v>Saddle Brook NJ</v>
      </c>
    </row>
    <row r="516" spans="1:6" x14ac:dyDescent="0.25">
      <c r="A516" s="20" t="s">
        <v>1513</v>
      </c>
      <c r="B516" s="20" t="s">
        <v>1927</v>
      </c>
      <c r="C516" s="20" t="s">
        <v>1928</v>
      </c>
      <c r="D516" s="20" t="s">
        <v>1580</v>
      </c>
      <c r="E516" t="str">
        <f t="shared" si="16"/>
        <v>Robert DeCarlo</v>
      </c>
      <c r="F516" t="str">
        <f t="shared" si="17"/>
        <v>Saddle Brook NJ</v>
      </c>
    </row>
    <row r="517" spans="1:6" x14ac:dyDescent="0.25">
      <c r="A517" s="20" t="s">
        <v>1513</v>
      </c>
      <c r="B517" s="20" t="s">
        <v>1927</v>
      </c>
      <c r="C517" s="20" t="s">
        <v>1928</v>
      </c>
      <c r="D517" s="20" t="s">
        <v>1580</v>
      </c>
      <c r="E517" t="str">
        <f t="shared" si="16"/>
        <v>Robert DeCarlo</v>
      </c>
      <c r="F517" t="str">
        <f t="shared" si="17"/>
        <v>Saddle Brook NJ</v>
      </c>
    </row>
    <row r="518" spans="1:6" x14ac:dyDescent="0.25">
      <c r="A518" s="20" t="s">
        <v>1513</v>
      </c>
      <c r="B518" s="20" t="s">
        <v>1927</v>
      </c>
      <c r="C518" s="20" t="s">
        <v>1928</v>
      </c>
      <c r="D518" s="20" t="s">
        <v>1580</v>
      </c>
      <c r="E518" t="str">
        <f t="shared" si="16"/>
        <v>Robert DeCarlo</v>
      </c>
      <c r="F518" t="str">
        <f t="shared" si="17"/>
        <v>Saddle Brook NJ</v>
      </c>
    </row>
    <row r="519" spans="1:6" x14ac:dyDescent="0.25">
      <c r="A519" s="20" t="s">
        <v>1929</v>
      </c>
      <c r="B519" s="20" t="s">
        <v>1930</v>
      </c>
      <c r="C519" s="20" t="s">
        <v>1931</v>
      </c>
      <c r="D519" s="20" t="s">
        <v>1655</v>
      </c>
      <c r="E519" t="str">
        <f t="shared" si="16"/>
        <v>Woody Deitrich</v>
      </c>
      <c r="F519" t="str">
        <f t="shared" si="17"/>
        <v>Seattle WA</v>
      </c>
    </row>
    <row r="520" spans="1:6" x14ac:dyDescent="0.25">
      <c r="A520" s="20" t="s">
        <v>1929</v>
      </c>
      <c r="B520" s="20" t="s">
        <v>1930</v>
      </c>
      <c r="C520" s="20" t="s">
        <v>1931</v>
      </c>
      <c r="D520" s="20" t="s">
        <v>1655</v>
      </c>
      <c r="E520" t="str">
        <f t="shared" si="16"/>
        <v>Woody Deitrich</v>
      </c>
      <c r="F520" t="str">
        <f t="shared" si="17"/>
        <v>Seattle WA</v>
      </c>
    </row>
    <row r="521" spans="1:6" x14ac:dyDescent="0.25">
      <c r="A521" s="20" t="s">
        <v>1929</v>
      </c>
      <c r="B521" s="20" t="s">
        <v>1930</v>
      </c>
      <c r="C521" s="20" t="s">
        <v>1931</v>
      </c>
      <c r="D521" s="20" t="s">
        <v>1655</v>
      </c>
      <c r="E521" t="str">
        <f t="shared" si="16"/>
        <v>Woody Deitrich</v>
      </c>
      <c r="F521" t="str">
        <f t="shared" si="17"/>
        <v>Seattle WA</v>
      </c>
    </row>
    <row r="522" spans="1:6" x14ac:dyDescent="0.25">
      <c r="A522" s="20" t="s">
        <v>1929</v>
      </c>
      <c r="B522" s="20" t="s">
        <v>1930</v>
      </c>
      <c r="C522" s="20" t="s">
        <v>1931</v>
      </c>
      <c r="D522" s="20" t="s">
        <v>1655</v>
      </c>
      <c r="E522" t="str">
        <f t="shared" si="16"/>
        <v>Woody Deitrich</v>
      </c>
      <c r="F522" t="str">
        <f t="shared" si="17"/>
        <v>Seattle WA</v>
      </c>
    </row>
    <row r="523" spans="1:6" x14ac:dyDescent="0.25">
      <c r="A523" s="20" t="s">
        <v>1929</v>
      </c>
      <c r="B523" s="20" t="s">
        <v>1930</v>
      </c>
      <c r="C523" s="20" t="s">
        <v>1931</v>
      </c>
      <c r="D523" s="20" t="s">
        <v>1655</v>
      </c>
      <c r="E523" t="str">
        <f t="shared" si="16"/>
        <v>Woody Deitrich</v>
      </c>
      <c r="F523" t="str">
        <f t="shared" si="17"/>
        <v>Seattle WA</v>
      </c>
    </row>
    <row r="524" spans="1:6" x14ac:dyDescent="0.25">
      <c r="A524" s="20" t="s">
        <v>1848</v>
      </c>
      <c r="B524" s="20" t="s">
        <v>1932</v>
      </c>
      <c r="C524" s="20" t="s">
        <v>1813</v>
      </c>
      <c r="D524" s="20" t="s">
        <v>1554</v>
      </c>
      <c r="E524" t="str">
        <f t="shared" si="16"/>
        <v>Bill DeLoache</v>
      </c>
      <c r="F524" t="str">
        <f t="shared" si="17"/>
        <v>Charlotte NC</v>
      </c>
    </row>
    <row r="525" spans="1:6" x14ac:dyDescent="0.25">
      <c r="A525" s="20" t="s">
        <v>1848</v>
      </c>
      <c r="B525" s="20" t="s">
        <v>1932</v>
      </c>
      <c r="C525" s="20" t="s">
        <v>1813</v>
      </c>
      <c r="D525" s="20" t="s">
        <v>1554</v>
      </c>
      <c r="E525" t="str">
        <f t="shared" si="16"/>
        <v>Bill DeLoache</v>
      </c>
      <c r="F525" t="str">
        <f t="shared" si="17"/>
        <v>Charlotte NC</v>
      </c>
    </row>
    <row r="526" spans="1:6" x14ac:dyDescent="0.25">
      <c r="A526" s="20" t="s">
        <v>1933</v>
      </c>
      <c r="B526" s="20" t="s">
        <v>1934</v>
      </c>
      <c r="C526" s="20" t="s">
        <v>1889</v>
      </c>
      <c r="D526" s="20" t="s">
        <v>1464</v>
      </c>
      <c r="E526" t="str">
        <f t="shared" si="16"/>
        <v>Gary DeMar</v>
      </c>
      <c r="F526" t="str">
        <f t="shared" si="17"/>
        <v>Marietta GA</v>
      </c>
    </row>
    <row r="527" spans="1:6" x14ac:dyDescent="0.25">
      <c r="A527" s="20" t="s">
        <v>1935</v>
      </c>
      <c r="B527" s="20" t="s">
        <v>1936</v>
      </c>
      <c r="C527" s="20" t="s">
        <v>1937</v>
      </c>
      <c r="D527" s="20" t="s">
        <v>1531</v>
      </c>
      <c r="E527" t="str">
        <f t="shared" si="16"/>
        <v>Victor DeMarines</v>
      </c>
      <c r="F527" t="str">
        <f t="shared" si="17"/>
        <v>Pepperell MA</v>
      </c>
    </row>
    <row r="528" spans="1:6" x14ac:dyDescent="0.25">
      <c r="A528" s="20" t="s">
        <v>1935</v>
      </c>
      <c r="B528" s="20" t="s">
        <v>1936</v>
      </c>
      <c r="C528" s="20" t="s">
        <v>1937</v>
      </c>
      <c r="D528" s="20" t="s">
        <v>1531</v>
      </c>
      <c r="E528" t="str">
        <f t="shared" si="16"/>
        <v>Victor DeMarines</v>
      </c>
      <c r="F528" t="str">
        <f t="shared" si="17"/>
        <v>Pepperell MA</v>
      </c>
    </row>
    <row r="529" spans="1:6" x14ac:dyDescent="0.25">
      <c r="A529" s="20" t="s">
        <v>1935</v>
      </c>
      <c r="B529" s="20" t="s">
        <v>1936</v>
      </c>
      <c r="C529" s="20" t="s">
        <v>1937</v>
      </c>
      <c r="D529" s="20" t="s">
        <v>1531</v>
      </c>
      <c r="E529" t="str">
        <f t="shared" si="16"/>
        <v>Victor DeMarines</v>
      </c>
      <c r="F529" t="str">
        <f t="shared" si="17"/>
        <v>Pepperell MA</v>
      </c>
    </row>
    <row r="530" spans="1:6" x14ac:dyDescent="0.25">
      <c r="A530" s="21" t="s">
        <v>1938</v>
      </c>
      <c r="B530" s="21" t="s">
        <v>1939</v>
      </c>
      <c r="C530" s="21" t="s">
        <v>1940</v>
      </c>
      <c r="D530" s="21" t="s">
        <v>1460</v>
      </c>
      <c r="E530" t="str">
        <f t="shared" si="16"/>
        <v>Sandra DeNoon</v>
      </c>
      <c r="F530" t="str">
        <f t="shared" si="17"/>
        <v>Clermont FL</v>
      </c>
    </row>
    <row r="531" spans="1:6" x14ac:dyDescent="0.25">
      <c r="A531" s="21" t="s">
        <v>1938</v>
      </c>
      <c r="B531" s="21" t="s">
        <v>1939</v>
      </c>
      <c r="C531" s="21" t="s">
        <v>1940</v>
      </c>
      <c r="D531" s="21" t="s">
        <v>1460</v>
      </c>
      <c r="E531" t="str">
        <f t="shared" si="16"/>
        <v>Sandra DeNoon</v>
      </c>
      <c r="F531" t="str">
        <f t="shared" si="17"/>
        <v>Clermont FL</v>
      </c>
    </row>
    <row r="532" spans="1:6" x14ac:dyDescent="0.25">
      <c r="A532" s="20" t="s">
        <v>1941</v>
      </c>
      <c r="B532" s="20" t="s">
        <v>1942</v>
      </c>
      <c r="C532" s="20" t="s">
        <v>1756</v>
      </c>
      <c r="D532" s="20" t="s">
        <v>1460</v>
      </c>
      <c r="E532" t="str">
        <f t="shared" si="16"/>
        <v>Bobby DeSantis</v>
      </c>
      <c r="F532" t="str">
        <f t="shared" si="17"/>
        <v>St. Petersburg FL</v>
      </c>
    </row>
    <row r="533" spans="1:6" x14ac:dyDescent="0.25">
      <c r="A533" s="20" t="s">
        <v>1941</v>
      </c>
      <c r="B533" s="20" t="s">
        <v>1942</v>
      </c>
      <c r="C533" s="20" t="s">
        <v>1756</v>
      </c>
      <c r="D533" s="20" t="s">
        <v>1460</v>
      </c>
      <c r="E533" t="str">
        <f t="shared" si="16"/>
        <v>Bobby DeSantis</v>
      </c>
      <c r="F533" t="str">
        <f t="shared" si="17"/>
        <v>St. Petersburg FL</v>
      </c>
    </row>
    <row r="534" spans="1:6" x14ac:dyDescent="0.25">
      <c r="A534" s="20" t="s">
        <v>1943</v>
      </c>
      <c r="B534" s="20" t="s">
        <v>1944</v>
      </c>
      <c r="C534" s="20" t="s">
        <v>1945</v>
      </c>
      <c r="D534" s="20" t="s">
        <v>1832</v>
      </c>
      <c r="E534" t="str">
        <f t="shared" si="16"/>
        <v>Blair DeSio</v>
      </c>
      <c r="F534" t="str">
        <f t="shared" si="17"/>
        <v>Montgomery AL</v>
      </c>
    </row>
    <row r="535" spans="1:6" x14ac:dyDescent="0.25">
      <c r="A535" s="20" t="s">
        <v>1943</v>
      </c>
      <c r="B535" s="20" t="s">
        <v>1944</v>
      </c>
      <c r="C535" s="20" t="s">
        <v>1945</v>
      </c>
      <c r="D535" s="20" t="s">
        <v>1832</v>
      </c>
      <c r="E535" t="str">
        <f t="shared" si="16"/>
        <v>Blair DeSio</v>
      </c>
      <c r="F535" t="str">
        <f t="shared" si="17"/>
        <v>Montgomery AL</v>
      </c>
    </row>
    <row r="536" spans="1:6" x14ac:dyDescent="0.25">
      <c r="A536" s="20" t="s">
        <v>1943</v>
      </c>
      <c r="B536" s="20" t="s">
        <v>1944</v>
      </c>
      <c r="C536" s="20" t="s">
        <v>1945</v>
      </c>
      <c r="D536" s="20" t="s">
        <v>1832</v>
      </c>
      <c r="E536" t="str">
        <f t="shared" si="16"/>
        <v>Blair DeSio</v>
      </c>
      <c r="F536" t="str">
        <f t="shared" si="17"/>
        <v>Montgomery AL</v>
      </c>
    </row>
    <row r="537" spans="1:6" x14ac:dyDescent="0.25">
      <c r="A537" s="20" t="s">
        <v>1702</v>
      </c>
      <c r="B537" s="20" t="s">
        <v>1946</v>
      </c>
      <c r="C537" s="20" t="s">
        <v>1540</v>
      </c>
      <c r="D537" s="20" t="s">
        <v>1460</v>
      </c>
      <c r="E537" t="str">
        <f t="shared" si="16"/>
        <v>Patrick Detscher</v>
      </c>
      <c r="F537" t="str">
        <f t="shared" si="17"/>
        <v>Tallahassee FL</v>
      </c>
    </row>
    <row r="538" spans="1:6" x14ac:dyDescent="0.25">
      <c r="A538" s="20" t="s">
        <v>1702</v>
      </c>
      <c r="B538" s="20" t="s">
        <v>1946</v>
      </c>
      <c r="C538" s="20" t="s">
        <v>1540</v>
      </c>
      <c r="D538" s="20" t="s">
        <v>1460</v>
      </c>
      <c r="E538" t="str">
        <f t="shared" si="16"/>
        <v>Patrick Detscher</v>
      </c>
      <c r="F538" t="str">
        <f t="shared" si="17"/>
        <v>Tallahassee FL</v>
      </c>
    </row>
    <row r="539" spans="1:6" x14ac:dyDescent="0.25">
      <c r="A539" s="20" t="s">
        <v>1702</v>
      </c>
      <c r="B539" s="20" t="s">
        <v>1946</v>
      </c>
      <c r="C539" s="20" t="s">
        <v>1540</v>
      </c>
      <c r="D539" s="20" t="s">
        <v>1460</v>
      </c>
      <c r="E539" t="str">
        <f t="shared" si="16"/>
        <v>Patrick Detscher</v>
      </c>
      <c r="F539" t="str">
        <f t="shared" si="17"/>
        <v>Tallahassee FL</v>
      </c>
    </row>
    <row r="540" spans="1:6" x14ac:dyDescent="0.25">
      <c r="A540" s="20" t="s">
        <v>1947</v>
      </c>
      <c r="B540" s="20" t="s">
        <v>1948</v>
      </c>
      <c r="C540" s="20" t="s">
        <v>1949</v>
      </c>
      <c r="D540" s="20" t="s">
        <v>1460</v>
      </c>
      <c r="E540" t="str">
        <f t="shared" si="16"/>
        <v>Theodore DeVos</v>
      </c>
      <c r="F540" t="str">
        <f t="shared" si="17"/>
        <v>Ponte Vedra Beach FL</v>
      </c>
    </row>
    <row r="541" spans="1:6" x14ac:dyDescent="0.25">
      <c r="A541" s="21" t="s">
        <v>1950</v>
      </c>
      <c r="B541" s="21" t="s">
        <v>1951</v>
      </c>
      <c r="C541" s="21" t="s">
        <v>1952</v>
      </c>
      <c r="D541" s="21" t="s">
        <v>1580</v>
      </c>
      <c r="E541" t="str">
        <f t="shared" si="16"/>
        <v>Paula Dickson-Taylor</v>
      </c>
      <c r="F541" t="str">
        <f t="shared" si="17"/>
        <v>West Orange NJ</v>
      </c>
    </row>
    <row r="542" spans="1:6" x14ac:dyDescent="0.25">
      <c r="A542" s="21" t="s">
        <v>1950</v>
      </c>
      <c r="B542" s="21" t="s">
        <v>1951</v>
      </c>
      <c r="C542" s="21" t="s">
        <v>1952</v>
      </c>
      <c r="D542" s="21" t="s">
        <v>1580</v>
      </c>
      <c r="E542" t="str">
        <f t="shared" si="16"/>
        <v>Paula Dickson-Taylor</v>
      </c>
      <c r="F542" t="str">
        <f t="shared" si="17"/>
        <v>West Orange NJ</v>
      </c>
    </row>
    <row r="543" spans="1:6" x14ac:dyDescent="0.25">
      <c r="A543" s="21" t="s">
        <v>1950</v>
      </c>
      <c r="B543" s="21" t="s">
        <v>1951</v>
      </c>
      <c r="C543" s="21" t="s">
        <v>1952</v>
      </c>
      <c r="D543" s="21" t="s">
        <v>1580</v>
      </c>
      <c r="E543" t="str">
        <f t="shared" si="16"/>
        <v>Paula Dickson-Taylor</v>
      </c>
      <c r="F543" t="str">
        <f t="shared" si="17"/>
        <v>West Orange NJ</v>
      </c>
    </row>
    <row r="544" spans="1:6" x14ac:dyDescent="0.25">
      <c r="A544" s="21" t="s">
        <v>1953</v>
      </c>
      <c r="B544" s="21" t="s">
        <v>1155</v>
      </c>
      <c r="C544" s="21" t="s">
        <v>1954</v>
      </c>
      <c r="D544" s="21" t="s">
        <v>1518</v>
      </c>
      <c r="E544" t="str">
        <f t="shared" si="16"/>
        <v>Isabelle Dierauer</v>
      </c>
      <c r="F544" t="str">
        <f t="shared" si="17"/>
        <v>Jamestown OH</v>
      </c>
    </row>
    <row r="545" spans="1:6" x14ac:dyDescent="0.25">
      <c r="A545" s="21" t="s">
        <v>1953</v>
      </c>
      <c r="B545" s="21" t="s">
        <v>1155</v>
      </c>
      <c r="C545" s="21" t="s">
        <v>1954</v>
      </c>
      <c r="D545" s="21" t="s">
        <v>1518</v>
      </c>
      <c r="E545" t="str">
        <f t="shared" si="16"/>
        <v>Isabelle Dierauer</v>
      </c>
      <c r="F545" t="str">
        <f t="shared" si="17"/>
        <v>Jamestown OH</v>
      </c>
    </row>
    <row r="546" spans="1:6" x14ac:dyDescent="0.25">
      <c r="A546" s="21" t="s">
        <v>1953</v>
      </c>
      <c r="B546" s="21" t="s">
        <v>1155</v>
      </c>
      <c r="C546" s="21" t="s">
        <v>1954</v>
      </c>
      <c r="D546" s="21" t="s">
        <v>1518</v>
      </c>
      <c r="E546" t="str">
        <f t="shared" si="16"/>
        <v>Isabelle Dierauer</v>
      </c>
      <c r="F546" t="str">
        <f t="shared" si="17"/>
        <v>Jamestown OH</v>
      </c>
    </row>
    <row r="547" spans="1:6" x14ac:dyDescent="0.25">
      <c r="A547" s="21" t="s">
        <v>1953</v>
      </c>
      <c r="B547" s="21" t="s">
        <v>1155</v>
      </c>
      <c r="C547" s="21" t="s">
        <v>1954</v>
      </c>
      <c r="D547" s="21" t="s">
        <v>1518</v>
      </c>
      <c r="E547" t="str">
        <f t="shared" si="16"/>
        <v>Isabelle Dierauer</v>
      </c>
      <c r="F547" t="str">
        <f t="shared" si="17"/>
        <v>Jamestown OH</v>
      </c>
    </row>
    <row r="548" spans="1:6" x14ac:dyDescent="0.25">
      <c r="A548" s="21" t="s">
        <v>1953</v>
      </c>
      <c r="B548" s="21" t="s">
        <v>1155</v>
      </c>
      <c r="C548" s="21" t="s">
        <v>1954</v>
      </c>
      <c r="D548" s="21" t="s">
        <v>1518</v>
      </c>
      <c r="E548" t="str">
        <f t="shared" si="16"/>
        <v>Isabelle Dierauer</v>
      </c>
      <c r="F548" t="str">
        <f t="shared" si="17"/>
        <v>Jamestown OH</v>
      </c>
    </row>
    <row r="549" spans="1:6" x14ac:dyDescent="0.25">
      <c r="A549" s="21" t="s">
        <v>1953</v>
      </c>
      <c r="B549" s="21" t="s">
        <v>1155</v>
      </c>
      <c r="C549" s="21" t="s">
        <v>1954</v>
      </c>
      <c r="D549" s="21" t="s">
        <v>1518</v>
      </c>
      <c r="E549" t="str">
        <f t="shared" si="16"/>
        <v>Isabelle Dierauer</v>
      </c>
      <c r="F549" t="str">
        <f t="shared" si="17"/>
        <v>Jamestown OH</v>
      </c>
    </row>
    <row r="550" spans="1:6" x14ac:dyDescent="0.25">
      <c r="A550" s="20" t="s">
        <v>1955</v>
      </c>
      <c r="B550" s="20" t="s">
        <v>1956</v>
      </c>
      <c r="C550" s="20" t="s">
        <v>1957</v>
      </c>
      <c r="D550" s="20" t="s">
        <v>1692</v>
      </c>
      <c r="E550" t="str">
        <f t="shared" si="16"/>
        <v>Guy Dirkin</v>
      </c>
      <c r="F550" t="str">
        <f t="shared" si="17"/>
        <v>Oak Park IL</v>
      </c>
    </row>
    <row r="551" spans="1:6" x14ac:dyDescent="0.25">
      <c r="A551" s="20" t="s">
        <v>1955</v>
      </c>
      <c r="B551" s="20" t="s">
        <v>1956</v>
      </c>
      <c r="C551" s="20" t="s">
        <v>1957</v>
      </c>
      <c r="D551" s="20" t="s">
        <v>1692</v>
      </c>
      <c r="E551" t="str">
        <f t="shared" si="16"/>
        <v>Guy Dirkin</v>
      </c>
      <c r="F551" t="str">
        <f t="shared" si="17"/>
        <v>Oak Park IL</v>
      </c>
    </row>
    <row r="552" spans="1:6" x14ac:dyDescent="0.25">
      <c r="A552" s="20" t="s">
        <v>1955</v>
      </c>
      <c r="B552" s="20" t="s">
        <v>1956</v>
      </c>
      <c r="C552" s="20" t="s">
        <v>1957</v>
      </c>
      <c r="D552" s="20" t="s">
        <v>1692</v>
      </c>
      <c r="E552" t="str">
        <f t="shared" si="16"/>
        <v>Guy Dirkin</v>
      </c>
      <c r="F552" t="str">
        <f t="shared" si="17"/>
        <v>Oak Park IL</v>
      </c>
    </row>
    <row r="553" spans="1:6" x14ac:dyDescent="0.25">
      <c r="A553" s="20" t="s">
        <v>1955</v>
      </c>
      <c r="B553" s="20" t="s">
        <v>1956</v>
      </c>
      <c r="C553" s="20" t="s">
        <v>1957</v>
      </c>
      <c r="D553" s="20" t="s">
        <v>1692</v>
      </c>
      <c r="E553" t="str">
        <f t="shared" si="16"/>
        <v>Guy Dirkin</v>
      </c>
      <c r="F553" t="str">
        <f t="shared" si="17"/>
        <v>Oak Park IL</v>
      </c>
    </row>
    <row r="554" spans="1:6" x14ac:dyDescent="0.25">
      <c r="A554" s="20" t="s">
        <v>1958</v>
      </c>
      <c r="B554" s="20" t="s">
        <v>1959</v>
      </c>
      <c r="C554" s="20" t="s">
        <v>1960</v>
      </c>
      <c r="D554" s="20" t="s">
        <v>1452</v>
      </c>
      <c r="E554" t="str">
        <f t="shared" si="16"/>
        <v>Tony Disalvo</v>
      </c>
      <c r="F554" t="str">
        <f t="shared" si="17"/>
        <v>Williamsport PA</v>
      </c>
    </row>
    <row r="555" spans="1:6" x14ac:dyDescent="0.25">
      <c r="A555" s="20" t="s">
        <v>1958</v>
      </c>
      <c r="B555" s="20" t="s">
        <v>1959</v>
      </c>
      <c r="C555" s="20" t="s">
        <v>1960</v>
      </c>
      <c r="D555" s="20" t="s">
        <v>1452</v>
      </c>
      <c r="E555" t="str">
        <f t="shared" si="16"/>
        <v>Tony Disalvo</v>
      </c>
      <c r="F555" t="str">
        <f t="shared" si="17"/>
        <v>Williamsport PA</v>
      </c>
    </row>
    <row r="556" spans="1:6" x14ac:dyDescent="0.25">
      <c r="A556" s="21" t="s">
        <v>1961</v>
      </c>
      <c r="B556" s="21" t="s">
        <v>1962</v>
      </c>
      <c r="C556" s="21" t="s">
        <v>1606</v>
      </c>
      <c r="D556" s="21" t="s">
        <v>1460</v>
      </c>
      <c r="E556" t="str">
        <f t="shared" si="16"/>
        <v>Carol Dixon</v>
      </c>
      <c r="F556" t="str">
        <f t="shared" si="17"/>
        <v>Sarasota FL</v>
      </c>
    </row>
    <row r="557" spans="1:6" x14ac:dyDescent="0.25">
      <c r="A557" s="20" t="s">
        <v>1465</v>
      </c>
      <c r="B557" s="20" t="s">
        <v>1962</v>
      </c>
      <c r="C557" s="20" t="s">
        <v>1963</v>
      </c>
      <c r="D557" s="20" t="s">
        <v>1487</v>
      </c>
      <c r="E557" t="str">
        <f t="shared" si="16"/>
        <v>David Dixon</v>
      </c>
      <c r="F557" t="str">
        <f t="shared" si="17"/>
        <v>New Orleans LA</v>
      </c>
    </row>
    <row r="558" spans="1:6" x14ac:dyDescent="0.25">
      <c r="A558" s="20" t="s">
        <v>1933</v>
      </c>
      <c r="B558" s="20" t="s">
        <v>1962</v>
      </c>
      <c r="C558" s="20" t="s">
        <v>1606</v>
      </c>
      <c r="D558" s="20" t="s">
        <v>1460</v>
      </c>
      <c r="E558" t="str">
        <f t="shared" si="16"/>
        <v>Gary Dixon</v>
      </c>
      <c r="F558" t="str">
        <f t="shared" si="17"/>
        <v>Sarasota FL</v>
      </c>
    </row>
    <row r="559" spans="1:6" x14ac:dyDescent="0.25">
      <c r="A559" s="20" t="s">
        <v>1933</v>
      </c>
      <c r="B559" s="20" t="s">
        <v>1962</v>
      </c>
      <c r="C559" s="20" t="s">
        <v>1606</v>
      </c>
      <c r="D559" s="20" t="s">
        <v>1460</v>
      </c>
      <c r="E559" t="str">
        <f t="shared" si="16"/>
        <v>Gary Dixon</v>
      </c>
      <c r="F559" t="str">
        <f t="shared" si="17"/>
        <v>Sarasota FL</v>
      </c>
    </row>
    <row r="560" spans="1:6" x14ac:dyDescent="0.25">
      <c r="A560" s="20" t="s">
        <v>1933</v>
      </c>
      <c r="B560" s="20" t="s">
        <v>1962</v>
      </c>
      <c r="C560" s="20" t="s">
        <v>1606</v>
      </c>
      <c r="D560" s="20" t="s">
        <v>1460</v>
      </c>
      <c r="E560" t="str">
        <f t="shared" si="16"/>
        <v>Gary Dixon</v>
      </c>
      <c r="F560" t="str">
        <f t="shared" si="17"/>
        <v>Sarasota FL</v>
      </c>
    </row>
    <row r="561" spans="1:6" x14ac:dyDescent="0.25">
      <c r="A561" s="20" t="s">
        <v>1933</v>
      </c>
      <c r="B561" s="20" t="s">
        <v>1962</v>
      </c>
      <c r="C561" s="20" t="s">
        <v>1606</v>
      </c>
      <c r="D561" s="20" t="s">
        <v>1460</v>
      </c>
      <c r="E561" t="str">
        <f t="shared" si="16"/>
        <v>Gary Dixon</v>
      </c>
      <c r="F561" t="str">
        <f t="shared" si="17"/>
        <v>Sarasota FL</v>
      </c>
    </row>
    <row r="562" spans="1:6" x14ac:dyDescent="0.25">
      <c r="A562" s="20" t="s">
        <v>1964</v>
      </c>
      <c r="B562" s="20" t="s">
        <v>1965</v>
      </c>
      <c r="C562" s="20" t="s">
        <v>1505</v>
      </c>
      <c r="D562" s="20" t="s">
        <v>1456</v>
      </c>
      <c r="E562" t="str">
        <f t="shared" si="16"/>
        <v>Lee Doffeny</v>
      </c>
      <c r="F562" t="str">
        <f t="shared" si="17"/>
        <v>Houston TX</v>
      </c>
    </row>
    <row r="563" spans="1:6" x14ac:dyDescent="0.25">
      <c r="A563" s="20" t="s">
        <v>1964</v>
      </c>
      <c r="B563" s="20" t="s">
        <v>1965</v>
      </c>
      <c r="C563" s="20" t="s">
        <v>1505</v>
      </c>
      <c r="D563" s="20" t="s">
        <v>1456</v>
      </c>
      <c r="E563" t="str">
        <f t="shared" si="16"/>
        <v>Lee Doffeny</v>
      </c>
      <c r="F563" t="str">
        <f t="shared" si="17"/>
        <v>Houston TX</v>
      </c>
    </row>
    <row r="564" spans="1:6" x14ac:dyDescent="0.25">
      <c r="A564" s="20" t="s">
        <v>1966</v>
      </c>
      <c r="B564" s="20" t="s">
        <v>1967</v>
      </c>
      <c r="C564" s="20" t="s">
        <v>1968</v>
      </c>
      <c r="D564" s="20" t="s">
        <v>1692</v>
      </c>
      <c r="E564" t="str">
        <f t="shared" si="16"/>
        <v>Murray Domich</v>
      </c>
      <c r="F564" t="str">
        <f t="shared" si="17"/>
        <v>Algonquin IL</v>
      </c>
    </row>
    <row r="565" spans="1:6" x14ac:dyDescent="0.25">
      <c r="A565" s="20" t="s">
        <v>1465</v>
      </c>
      <c r="B565" s="20" t="s">
        <v>1969</v>
      </c>
      <c r="C565" s="20" t="s">
        <v>1970</v>
      </c>
      <c r="D565" s="20" t="s">
        <v>1971</v>
      </c>
      <c r="E565" t="str">
        <f t="shared" si="16"/>
        <v>David Dominguez</v>
      </c>
      <c r="F565" t="str">
        <f t="shared" si="17"/>
        <v>Lenea KS</v>
      </c>
    </row>
    <row r="566" spans="1:6" x14ac:dyDescent="0.25">
      <c r="A566" s="21" t="s">
        <v>1972</v>
      </c>
      <c r="B566" s="21" t="s">
        <v>1332</v>
      </c>
      <c r="C566" s="21" t="s">
        <v>1973</v>
      </c>
      <c r="D566" s="21" t="s">
        <v>1479</v>
      </c>
      <c r="E566" t="str">
        <f t="shared" si="16"/>
        <v>Christel Donley</v>
      </c>
      <c r="F566" t="str">
        <f t="shared" si="17"/>
        <v>Colorado Springs CO</v>
      </c>
    </row>
    <row r="567" spans="1:6" x14ac:dyDescent="0.25">
      <c r="A567" s="21" t="s">
        <v>1972</v>
      </c>
      <c r="B567" s="21" t="s">
        <v>1332</v>
      </c>
      <c r="C567" s="21" t="s">
        <v>1973</v>
      </c>
      <c r="D567" s="21" t="s">
        <v>1479</v>
      </c>
      <c r="E567" t="str">
        <f t="shared" si="16"/>
        <v>Christel Donley</v>
      </c>
      <c r="F567" t="str">
        <f t="shared" si="17"/>
        <v>Colorado Springs CO</v>
      </c>
    </row>
    <row r="568" spans="1:6" x14ac:dyDescent="0.25">
      <c r="A568" s="21" t="s">
        <v>1972</v>
      </c>
      <c r="B568" s="21" t="s">
        <v>1332</v>
      </c>
      <c r="C568" s="21" t="s">
        <v>1973</v>
      </c>
      <c r="D568" s="21" t="s">
        <v>1479</v>
      </c>
      <c r="E568" t="str">
        <f t="shared" si="16"/>
        <v>Christel Donley</v>
      </c>
      <c r="F568" t="str">
        <f t="shared" si="17"/>
        <v>Colorado Springs CO</v>
      </c>
    </row>
    <row r="569" spans="1:6" x14ac:dyDescent="0.25">
      <c r="A569" s="21" t="s">
        <v>1972</v>
      </c>
      <c r="B569" s="21" t="s">
        <v>1332</v>
      </c>
      <c r="C569" s="21" t="s">
        <v>1973</v>
      </c>
      <c r="D569" s="21" t="s">
        <v>1479</v>
      </c>
      <c r="E569" t="str">
        <f t="shared" si="16"/>
        <v>Christel Donley</v>
      </c>
      <c r="F569" t="str">
        <f t="shared" si="17"/>
        <v>Colorado Springs CO</v>
      </c>
    </row>
    <row r="570" spans="1:6" x14ac:dyDescent="0.25">
      <c r="A570" s="21" t="s">
        <v>1972</v>
      </c>
      <c r="B570" s="21" t="s">
        <v>1332</v>
      </c>
      <c r="C570" s="21" t="s">
        <v>1973</v>
      </c>
      <c r="D570" s="21" t="s">
        <v>1479</v>
      </c>
      <c r="E570" t="str">
        <f t="shared" si="16"/>
        <v>Christel Donley</v>
      </c>
      <c r="F570" t="str">
        <f t="shared" si="17"/>
        <v>Colorado Springs CO</v>
      </c>
    </row>
    <row r="571" spans="1:6" x14ac:dyDescent="0.25">
      <c r="A571" s="21" t="s">
        <v>1972</v>
      </c>
      <c r="B571" s="21" t="s">
        <v>1332</v>
      </c>
      <c r="C571" s="21" t="s">
        <v>1973</v>
      </c>
      <c r="D571" s="21" t="s">
        <v>1479</v>
      </c>
      <c r="E571" t="str">
        <f t="shared" si="16"/>
        <v>Christel Donley</v>
      </c>
      <c r="F571" t="str">
        <f t="shared" si="17"/>
        <v>Colorado Springs CO</v>
      </c>
    </row>
    <row r="572" spans="1:6" x14ac:dyDescent="0.25">
      <c r="A572" s="20" t="s">
        <v>1682</v>
      </c>
      <c r="B572" s="20" t="s">
        <v>1332</v>
      </c>
      <c r="C572" s="20" t="s">
        <v>1973</v>
      </c>
      <c r="D572" s="20" t="s">
        <v>1479</v>
      </c>
      <c r="E572" t="str">
        <f t="shared" si="16"/>
        <v>Jerry Donley</v>
      </c>
      <c r="F572" t="str">
        <f t="shared" si="17"/>
        <v>Colorado Springs CO</v>
      </c>
    </row>
    <row r="573" spans="1:6" x14ac:dyDescent="0.25">
      <c r="A573" s="20" t="s">
        <v>1682</v>
      </c>
      <c r="B573" s="20" t="s">
        <v>1332</v>
      </c>
      <c r="C573" s="20" t="s">
        <v>1973</v>
      </c>
      <c r="D573" s="20" t="s">
        <v>1479</v>
      </c>
      <c r="E573" t="str">
        <f t="shared" si="16"/>
        <v>Jerry Donley</v>
      </c>
      <c r="F573" t="str">
        <f t="shared" si="17"/>
        <v>Colorado Springs CO</v>
      </c>
    </row>
    <row r="574" spans="1:6" x14ac:dyDescent="0.25">
      <c r="A574" s="20" t="s">
        <v>1465</v>
      </c>
      <c r="B574" s="20" t="s">
        <v>1904</v>
      </c>
      <c r="C574" s="20" t="s">
        <v>1474</v>
      </c>
      <c r="D574" s="20" t="s">
        <v>1475</v>
      </c>
      <c r="E574" t="str">
        <f t="shared" si="16"/>
        <v>David Douglass</v>
      </c>
      <c r="F574" t="str">
        <f t="shared" si="17"/>
        <v>Tucson AZ</v>
      </c>
    </row>
    <row r="575" spans="1:6" x14ac:dyDescent="0.25">
      <c r="A575" s="20" t="s">
        <v>1465</v>
      </c>
      <c r="B575" s="20" t="s">
        <v>1904</v>
      </c>
      <c r="C575" s="20" t="s">
        <v>1474</v>
      </c>
      <c r="D575" s="20" t="s">
        <v>1475</v>
      </c>
      <c r="E575" t="str">
        <f t="shared" si="16"/>
        <v>David Douglass</v>
      </c>
      <c r="F575" t="str">
        <f t="shared" si="17"/>
        <v>Tucson AZ</v>
      </c>
    </row>
    <row r="576" spans="1:6" x14ac:dyDescent="0.25">
      <c r="A576" s="20" t="s">
        <v>1465</v>
      </c>
      <c r="B576" s="20" t="s">
        <v>1904</v>
      </c>
      <c r="C576" s="20" t="s">
        <v>1474</v>
      </c>
      <c r="D576" s="20" t="s">
        <v>1475</v>
      </c>
      <c r="E576" t="str">
        <f t="shared" si="16"/>
        <v>David Douglass</v>
      </c>
      <c r="F576" t="str">
        <f t="shared" si="17"/>
        <v>Tucson AZ</v>
      </c>
    </row>
    <row r="577" spans="1:6" x14ac:dyDescent="0.25">
      <c r="A577" s="20" t="s">
        <v>1465</v>
      </c>
      <c r="B577" s="20" t="s">
        <v>1904</v>
      </c>
      <c r="C577" s="20" t="s">
        <v>1474</v>
      </c>
      <c r="D577" s="20" t="s">
        <v>1475</v>
      </c>
      <c r="E577" t="str">
        <f t="shared" si="16"/>
        <v>David Douglass</v>
      </c>
      <c r="F577" t="str">
        <f t="shared" si="17"/>
        <v>Tucson AZ</v>
      </c>
    </row>
    <row r="578" spans="1:6" x14ac:dyDescent="0.25">
      <c r="A578" s="20" t="s">
        <v>1465</v>
      </c>
      <c r="B578" s="20" t="s">
        <v>1904</v>
      </c>
      <c r="C578" s="20" t="s">
        <v>1474</v>
      </c>
      <c r="D578" s="20" t="s">
        <v>1475</v>
      </c>
      <c r="E578" t="str">
        <f t="shared" ref="E578:E641" si="18">+A578&amp;" "&amp;B578</f>
        <v>David Douglass</v>
      </c>
      <c r="F578" t="str">
        <f t="shared" ref="F578:F641" si="19">+C578&amp;" "&amp;D578</f>
        <v>Tucson AZ</v>
      </c>
    </row>
    <row r="579" spans="1:6" x14ac:dyDescent="0.25">
      <c r="A579" s="20" t="s">
        <v>1465</v>
      </c>
      <c r="B579" s="20" t="s">
        <v>1904</v>
      </c>
      <c r="C579" s="20" t="s">
        <v>1474</v>
      </c>
      <c r="D579" s="20" t="s">
        <v>1475</v>
      </c>
      <c r="E579" t="str">
        <f t="shared" si="18"/>
        <v>David Douglass</v>
      </c>
      <c r="F579" t="str">
        <f t="shared" si="19"/>
        <v>Tucson AZ</v>
      </c>
    </row>
    <row r="580" spans="1:6" x14ac:dyDescent="0.25">
      <c r="A580" s="20" t="s">
        <v>1974</v>
      </c>
      <c r="B580" s="20" t="s">
        <v>1100</v>
      </c>
      <c r="C580" s="20" t="s">
        <v>1975</v>
      </c>
      <c r="D580" s="20" t="s">
        <v>1464</v>
      </c>
      <c r="E580" t="str">
        <f t="shared" si="18"/>
        <v>Don Drummond</v>
      </c>
      <c r="F580" t="str">
        <f t="shared" si="19"/>
        <v>Norcross GA</v>
      </c>
    </row>
    <row r="581" spans="1:6" x14ac:dyDescent="0.25">
      <c r="A581" s="20" t="s">
        <v>1974</v>
      </c>
      <c r="B581" s="20" t="s">
        <v>1100</v>
      </c>
      <c r="C581" s="20" t="s">
        <v>1975</v>
      </c>
      <c r="D581" s="20" t="s">
        <v>1464</v>
      </c>
      <c r="E581" t="str">
        <f t="shared" si="18"/>
        <v>Don Drummond</v>
      </c>
      <c r="F581" t="str">
        <f t="shared" si="19"/>
        <v>Norcross GA</v>
      </c>
    </row>
    <row r="582" spans="1:6" x14ac:dyDescent="0.25">
      <c r="A582" s="20" t="s">
        <v>1976</v>
      </c>
      <c r="B582" s="20" t="s">
        <v>1977</v>
      </c>
      <c r="C582" s="20" t="s">
        <v>1978</v>
      </c>
      <c r="D582" s="20" t="s">
        <v>1479</v>
      </c>
      <c r="E582" t="str">
        <f t="shared" si="18"/>
        <v>Elliott Drumright</v>
      </c>
      <c r="F582" t="str">
        <f t="shared" si="19"/>
        <v>Evergreen CO</v>
      </c>
    </row>
    <row r="583" spans="1:6" x14ac:dyDescent="0.25">
      <c r="A583" s="20" t="s">
        <v>1979</v>
      </c>
      <c r="B583" s="20" t="s">
        <v>1980</v>
      </c>
      <c r="C583" s="20" t="s">
        <v>1307</v>
      </c>
      <c r="D583" s="20" t="s">
        <v>1464</v>
      </c>
      <c r="E583" t="str">
        <f t="shared" si="18"/>
        <v>Joel Dubow</v>
      </c>
      <c r="F583" t="str">
        <f t="shared" si="19"/>
        <v>Tucker GA</v>
      </c>
    </row>
    <row r="584" spans="1:6" x14ac:dyDescent="0.25">
      <c r="A584" s="20" t="s">
        <v>1979</v>
      </c>
      <c r="B584" s="20" t="s">
        <v>1980</v>
      </c>
      <c r="C584" s="20" t="s">
        <v>1307</v>
      </c>
      <c r="D584" s="20" t="s">
        <v>1464</v>
      </c>
      <c r="E584" t="str">
        <f t="shared" si="18"/>
        <v>Joel Dubow</v>
      </c>
      <c r="F584" t="str">
        <f t="shared" si="19"/>
        <v>Tucker GA</v>
      </c>
    </row>
    <row r="585" spans="1:6" x14ac:dyDescent="0.25">
      <c r="A585" s="20" t="s">
        <v>1799</v>
      </c>
      <c r="B585" s="20" t="s">
        <v>1981</v>
      </c>
      <c r="C585" s="20" t="s">
        <v>1982</v>
      </c>
      <c r="D585" s="20" t="s">
        <v>1502</v>
      </c>
      <c r="E585" t="str">
        <f t="shared" si="18"/>
        <v>Keith Dudley</v>
      </c>
      <c r="F585" t="str">
        <f t="shared" si="19"/>
        <v>Oxnard CA</v>
      </c>
    </row>
    <row r="586" spans="1:6" x14ac:dyDescent="0.25">
      <c r="A586" s="20" t="s">
        <v>1799</v>
      </c>
      <c r="B586" s="20" t="s">
        <v>1981</v>
      </c>
      <c r="C586" s="20" t="s">
        <v>1982</v>
      </c>
      <c r="D586" s="20" t="s">
        <v>1502</v>
      </c>
      <c r="E586" t="str">
        <f t="shared" si="18"/>
        <v>Keith Dudley</v>
      </c>
      <c r="F586" t="str">
        <f t="shared" si="19"/>
        <v>Oxnard CA</v>
      </c>
    </row>
    <row r="587" spans="1:6" x14ac:dyDescent="0.25">
      <c r="A587" s="20" t="s">
        <v>1799</v>
      </c>
      <c r="B587" s="20" t="s">
        <v>1981</v>
      </c>
      <c r="C587" s="20" t="s">
        <v>1982</v>
      </c>
      <c r="D587" s="20" t="s">
        <v>1502</v>
      </c>
      <c r="E587" t="str">
        <f t="shared" si="18"/>
        <v>Keith Dudley</v>
      </c>
      <c r="F587" t="str">
        <f t="shared" si="19"/>
        <v>Oxnard CA</v>
      </c>
    </row>
    <row r="588" spans="1:6" x14ac:dyDescent="0.25">
      <c r="A588" s="20" t="s">
        <v>1799</v>
      </c>
      <c r="B588" s="20" t="s">
        <v>1981</v>
      </c>
      <c r="C588" s="20" t="s">
        <v>1982</v>
      </c>
      <c r="D588" s="20" t="s">
        <v>1502</v>
      </c>
      <c r="E588" t="str">
        <f t="shared" si="18"/>
        <v>Keith Dudley</v>
      </c>
      <c r="F588" t="str">
        <f t="shared" si="19"/>
        <v>Oxnard CA</v>
      </c>
    </row>
    <row r="589" spans="1:6" x14ac:dyDescent="0.25">
      <c r="A589" s="20" t="s">
        <v>1597</v>
      </c>
      <c r="B589" s="20" t="s">
        <v>1983</v>
      </c>
      <c r="C589" s="20" t="s">
        <v>1984</v>
      </c>
      <c r="D589" s="20" t="s">
        <v>1692</v>
      </c>
      <c r="E589" t="str">
        <f t="shared" si="18"/>
        <v>Jeffrey Duke</v>
      </c>
      <c r="F589" t="str">
        <f t="shared" si="19"/>
        <v>Carbondale IL</v>
      </c>
    </row>
    <row r="590" spans="1:6" x14ac:dyDescent="0.25">
      <c r="A590" s="20" t="s">
        <v>1597</v>
      </c>
      <c r="B590" s="20" t="s">
        <v>1983</v>
      </c>
      <c r="C590" s="20" t="s">
        <v>1984</v>
      </c>
      <c r="D590" s="20" t="s">
        <v>1692</v>
      </c>
      <c r="E590" t="str">
        <f t="shared" si="18"/>
        <v>Jeffrey Duke</v>
      </c>
      <c r="F590" t="str">
        <f t="shared" si="19"/>
        <v>Carbondale IL</v>
      </c>
    </row>
    <row r="591" spans="1:6" x14ac:dyDescent="0.25">
      <c r="A591" s="20" t="s">
        <v>1985</v>
      </c>
      <c r="B591" s="20" t="s">
        <v>1217</v>
      </c>
      <c r="C591" s="20" t="s">
        <v>1261</v>
      </c>
      <c r="D591" s="20" t="s">
        <v>1456</v>
      </c>
      <c r="E591" t="str">
        <f t="shared" si="18"/>
        <v>Alan Dukes</v>
      </c>
      <c r="F591" t="str">
        <f t="shared" si="19"/>
        <v>Richardson TX</v>
      </c>
    </row>
    <row r="592" spans="1:6" x14ac:dyDescent="0.25">
      <c r="A592" s="21" t="s">
        <v>1986</v>
      </c>
      <c r="B592" s="21" t="s">
        <v>1217</v>
      </c>
      <c r="C592" s="21" t="s">
        <v>1987</v>
      </c>
      <c r="D592" s="21" t="s">
        <v>1495</v>
      </c>
      <c r="E592" t="str">
        <f t="shared" si="18"/>
        <v>Stephanie Dukes</v>
      </c>
      <c r="F592" t="str">
        <f t="shared" si="19"/>
        <v>Lexington SC</v>
      </c>
    </row>
    <row r="593" spans="1:6" x14ac:dyDescent="0.25">
      <c r="A593" s="20" t="s">
        <v>1702</v>
      </c>
      <c r="B593" s="20" t="s">
        <v>1988</v>
      </c>
      <c r="C593" s="20" t="s">
        <v>1989</v>
      </c>
      <c r="D593" s="20" t="s">
        <v>1544</v>
      </c>
      <c r="E593" t="str">
        <f t="shared" si="18"/>
        <v>Patrick Dunigan</v>
      </c>
      <c r="F593" t="str">
        <f t="shared" si="19"/>
        <v>Bloomington IN</v>
      </c>
    </row>
    <row r="594" spans="1:6" x14ac:dyDescent="0.25">
      <c r="A594" s="20" t="s">
        <v>1702</v>
      </c>
      <c r="B594" s="20" t="s">
        <v>1988</v>
      </c>
      <c r="C594" s="20" t="s">
        <v>1989</v>
      </c>
      <c r="D594" s="20" t="s">
        <v>1544</v>
      </c>
      <c r="E594" t="str">
        <f t="shared" si="18"/>
        <v>Patrick Dunigan</v>
      </c>
      <c r="F594" t="str">
        <f t="shared" si="19"/>
        <v>Bloomington IN</v>
      </c>
    </row>
    <row r="595" spans="1:6" x14ac:dyDescent="0.25">
      <c r="A595" s="20" t="s">
        <v>1702</v>
      </c>
      <c r="B595" s="20" t="s">
        <v>1988</v>
      </c>
      <c r="C595" s="20" t="s">
        <v>1989</v>
      </c>
      <c r="D595" s="20" t="s">
        <v>1544</v>
      </c>
      <c r="E595" t="str">
        <f t="shared" si="18"/>
        <v>Patrick Dunigan</v>
      </c>
      <c r="F595" t="str">
        <f t="shared" si="19"/>
        <v>Bloomington IN</v>
      </c>
    </row>
    <row r="596" spans="1:6" x14ac:dyDescent="0.25">
      <c r="A596" s="20" t="s">
        <v>1990</v>
      </c>
      <c r="B596" s="20" t="s">
        <v>1991</v>
      </c>
      <c r="C596" s="20" t="s">
        <v>1992</v>
      </c>
      <c r="D596" s="20" t="s">
        <v>1464</v>
      </c>
      <c r="E596" t="str">
        <f t="shared" si="18"/>
        <v>Durran Dunn</v>
      </c>
      <c r="F596" t="str">
        <f t="shared" si="19"/>
        <v>Mableton GA</v>
      </c>
    </row>
    <row r="597" spans="1:6" x14ac:dyDescent="0.25">
      <c r="A597" s="20" t="s">
        <v>1990</v>
      </c>
      <c r="B597" s="20" t="s">
        <v>1991</v>
      </c>
      <c r="C597" s="20" t="s">
        <v>1992</v>
      </c>
      <c r="D597" s="20" t="s">
        <v>1464</v>
      </c>
      <c r="E597" t="str">
        <f t="shared" si="18"/>
        <v>Durran Dunn</v>
      </c>
      <c r="F597" t="str">
        <f t="shared" si="19"/>
        <v>Mableton GA</v>
      </c>
    </row>
    <row r="598" spans="1:6" x14ac:dyDescent="0.25">
      <c r="A598" s="20" t="s">
        <v>1990</v>
      </c>
      <c r="B598" s="20" t="s">
        <v>1991</v>
      </c>
      <c r="C598" s="20" t="s">
        <v>1992</v>
      </c>
      <c r="D598" s="20" t="s">
        <v>1464</v>
      </c>
      <c r="E598" t="str">
        <f t="shared" si="18"/>
        <v>Durran Dunn</v>
      </c>
      <c r="F598" t="str">
        <f t="shared" si="19"/>
        <v>Mableton GA</v>
      </c>
    </row>
    <row r="599" spans="1:6" x14ac:dyDescent="0.25">
      <c r="A599" s="20" t="s">
        <v>1990</v>
      </c>
      <c r="B599" s="20" t="s">
        <v>1991</v>
      </c>
      <c r="C599" s="20" t="s">
        <v>1992</v>
      </c>
      <c r="D599" s="20" t="s">
        <v>1464</v>
      </c>
      <c r="E599" t="str">
        <f t="shared" si="18"/>
        <v>Durran Dunn</v>
      </c>
      <c r="F599" t="str">
        <f t="shared" si="19"/>
        <v>Mableton GA</v>
      </c>
    </row>
    <row r="600" spans="1:6" x14ac:dyDescent="0.25">
      <c r="A600" s="20" t="s">
        <v>1993</v>
      </c>
      <c r="B600" s="20" t="s">
        <v>1994</v>
      </c>
      <c r="C600" s="20" t="s">
        <v>1995</v>
      </c>
      <c r="D600" s="20" t="s">
        <v>1667</v>
      </c>
      <c r="E600" t="str">
        <f t="shared" si="18"/>
        <v>Donelle Dunning</v>
      </c>
      <c r="F600" t="str">
        <f t="shared" si="19"/>
        <v>Hixson TN</v>
      </c>
    </row>
    <row r="601" spans="1:6" x14ac:dyDescent="0.25">
      <c r="A601" s="20" t="s">
        <v>3</v>
      </c>
      <c r="B601" s="20" t="s">
        <v>1996</v>
      </c>
      <c r="C601" s="20" t="s">
        <v>1997</v>
      </c>
      <c r="D601" s="20" t="s">
        <v>1460</v>
      </c>
      <c r="E601" t="str">
        <f t="shared" si="18"/>
        <v>Mark Dupuis</v>
      </c>
      <c r="F601" t="str">
        <f t="shared" si="19"/>
        <v>Beverly Hills FL</v>
      </c>
    </row>
    <row r="602" spans="1:6" x14ac:dyDescent="0.25">
      <c r="A602" s="20" t="s">
        <v>1998</v>
      </c>
      <c r="B602" s="20" t="s">
        <v>1999</v>
      </c>
      <c r="C602" s="20" t="s">
        <v>2000</v>
      </c>
      <c r="D602" s="20" t="s">
        <v>2001</v>
      </c>
      <c r="E602" t="str">
        <f t="shared" si="18"/>
        <v>Ramon Duran</v>
      </c>
      <c r="F602" t="str">
        <f t="shared" si="19"/>
        <v>H.motamoros TM</v>
      </c>
    </row>
    <row r="603" spans="1:6" x14ac:dyDescent="0.25">
      <c r="A603" s="20" t="s">
        <v>1998</v>
      </c>
      <c r="B603" s="20" t="s">
        <v>1999</v>
      </c>
      <c r="C603" s="20" t="s">
        <v>2000</v>
      </c>
      <c r="D603" s="20" t="s">
        <v>2001</v>
      </c>
      <c r="E603" t="str">
        <f t="shared" si="18"/>
        <v>Ramon Duran</v>
      </c>
      <c r="F603" t="str">
        <f t="shared" si="19"/>
        <v>H.motamoros TM</v>
      </c>
    </row>
    <row r="604" spans="1:6" x14ac:dyDescent="0.25">
      <c r="A604" s="20" t="s">
        <v>2002</v>
      </c>
      <c r="B604" s="20" t="s">
        <v>1059</v>
      </c>
      <c r="C604" s="20" t="s">
        <v>2003</v>
      </c>
      <c r="D604" s="20" t="s">
        <v>1692</v>
      </c>
      <c r="E604" t="str">
        <f t="shared" si="18"/>
        <v>Antwon Dussett</v>
      </c>
      <c r="F604" t="str">
        <f t="shared" si="19"/>
        <v>Peoria IL</v>
      </c>
    </row>
    <row r="605" spans="1:6" x14ac:dyDescent="0.25">
      <c r="A605" s="20" t="s">
        <v>2002</v>
      </c>
      <c r="B605" s="20" t="s">
        <v>1059</v>
      </c>
      <c r="C605" s="20" t="s">
        <v>2003</v>
      </c>
      <c r="D605" s="20" t="s">
        <v>1692</v>
      </c>
      <c r="E605" t="str">
        <f t="shared" si="18"/>
        <v>Antwon Dussett</v>
      </c>
      <c r="F605" t="str">
        <f t="shared" si="19"/>
        <v>Peoria IL</v>
      </c>
    </row>
    <row r="606" spans="1:6" x14ac:dyDescent="0.25">
      <c r="A606" s="20" t="s">
        <v>2004</v>
      </c>
      <c r="B606" s="20" t="s">
        <v>1243</v>
      </c>
      <c r="C606" s="20" t="s">
        <v>2005</v>
      </c>
      <c r="D606" s="20" t="s">
        <v>1456</v>
      </c>
      <c r="E606" t="str">
        <f t="shared" si="18"/>
        <v>Ricky Easley</v>
      </c>
      <c r="F606" t="str">
        <f t="shared" si="19"/>
        <v>Greenville TX</v>
      </c>
    </row>
    <row r="607" spans="1:6" x14ac:dyDescent="0.25">
      <c r="A607" s="20" t="s">
        <v>2004</v>
      </c>
      <c r="B607" s="20" t="s">
        <v>1243</v>
      </c>
      <c r="C607" s="20" t="s">
        <v>2005</v>
      </c>
      <c r="D607" s="20" t="s">
        <v>1456</v>
      </c>
      <c r="E607" t="str">
        <f t="shared" si="18"/>
        <v>Ricky Easley</v>
      </c>
      <c r="F607" t="str">
        <f t="shared" si="19"/>
        <v>Greenville TX</v>
      </c>
    </row>
    <row r="608" spans="1:6" x14ac:dyDescent="0.25">
      <c r="A608" s="20" t="s">
        <v>2004</v>
      </c>
      <c r="B608" s="20" t="s">
        <v>1243</v>
      </c>
      <c r="C608" s="20" t="s">
        <v>2005</v>
      </c>
      <c r="D608" s="20" t="s">
        <v>1456</v>
      </c>
      <c r="E608" t="str">
        <f t="shared" si="18"/>
        <v>Ricky Easley</v>
      </c>
      <c r="F608" t="str">
        <f t="shared" si="19"/>
        <v>Greenville TX</v>
      </c>
    </row>
    <row r="609" spans="1:6" x14ac:dyDescent="0.25">
      <c r="A609" s="20" t="s">
        <v>2004</v>
      </c>
      <c r="B609" s="20" t="s">
        <v>1243</v>
      </c>
      <c r="C609" s="20" t="s">
        <v>2005</v>
      </c>
      <c r="D609" s="20" t="s">
        <v>1456</v>
      </c>
      <c r="E609" t="str">
        <f t="shared" si="18"/>
        <v>Ricky Easley</v>
      </c>
      <c r="F609" t="str">
        <f t="shared" si="19"/>
        <v>Greenville TX</v>
      </c>
    </row>
    <row r="610" spans="1:6" x14ac:dyDescent="0.25">
      <c r="A610" s="20" t="s">
        <v>2004</v>
      </c>
      <c r="B610" s="20" t="s">
        <v>1243</v>
      </c>
      <c r="C610" s="20" t="s">
        <v>2005</v>
      </c>
      <c r="D610" s="20" t="s">
        <v>1456</v>
      </c>
      <c r="E610" t="str">
        <f t="shared" si="18"/>
        <v>Ricky Easley</v>
      </c>
      <c r="F610" t="str">
        <f t="shared" si="19"/>
        <v>Greenville TX</v>
      </c>
    </row>
    <row r="611" spans="1:6" x14ac:dyDescent="0.25">
      <c r="A611" s="20" t="s">
        <v>2006</v>
      </c>
      <c r="B611" s="20" t="s">
        <v>2007</v>
      </c>
      <c r="C611" s="20" t="s">
        <v>2008</v>
      </c>
      <c r="D611" s="20" t="s">
        <v>1718</v>
      </c>
      <c r="E611" t="str">
        <f t="shared" si="18"/>
        <v>Todd Eastham</v>
      </c>
      <c r="F611" t="str">
        <f t="shared" si="19"/>
        <v>Greenup KY</v>
      </c>
    </row>
    <row r="612" spans="1:6" x14ac:dyDescent="0.25">
      <c r="A612" s="20" t="s">
        <v>2006</v>
      </c>
      <c r="B612" s="20" t="s">
        <v>2007</v>
      </c>
      <c r="C612" s="20" t="s">
        <v>2008</v>
      </c>
      <c r="D612" s="20" t="s">
        <v>1718</v>
      </c>
      <c r="E612" t="str">
        <f t="shared" si="18"/>
        <v>Todd Eastham</v>
      </c>
      <c r="F612" t="str">
        <f t="shared" si="19"/>
        <v>Greenup KY</v>
      </c>
    </row>
    <row r="613" spans="1:6" x14ac:dyDescent="0.25">
      <c r="A613" s="20" t="s">
        <v>2006</v>
      </c>
      <c r="B613" s="20" t="s">
        <v>2007</v>
      </c>
      <c r="C613" s="20" t="s">
        <v>2008</v>
      </c>
      <c r="D613" s="20" t="s">
        <v>1718</v>
      </c>
      <c r="E613" t="str">
        <f t="shared" si="18"/>
        <v>Todd Eastham</v>
      </c>
      <c r="F613" t="str">
        <f t="shared" si="19"/>
        <v>Greenup KY</v>
      </c>
    </row>
    <row r="614" spans="1:6" x14ac:dyDescent="0.25">
      <c r="A614" s="20" t="s">
        <v>2006</v>
      </c>
      <c r="B614" s="20" t="s">
        <v>2007</v>
      </c>
      <c r="C614" s="20" t="s">
        <v>2008</v>
      </c>
      <c r="D614" s="20" t="s">
        <v>1718</v>
      </c>
      <c r="E614" t="str">
        <f t="shared" si="18"/>
        <v>Todd Eastham</v>
      </c>
      <c r="F614" t="str">
        <f t="shared" si="19"/>
        <v>Greenup KY</v>
      </c>
    </row>
    <row r="615" spans="1:6" x14ac:dyDescent="0.25">
      <c r="A615" s="20" t="s">
        <v>2006</v>
      </c>
      <c r="B615" s="20" t="s">
        <v>2007</v>
      </c>
      <c r="C615" s="20" t="s">
        <v>2008</v>
      </c>
      <c r="D615" s="20" t="s">
        <v>1718</v>
      </c>
      <c r="E615" t="str">
        <f t="shared" si="18"/>
        <v>Todd Eastham</v>
      </c>
      <c r="F615" t="str">
        <f t="shared" si="19"/>
        <v>Greenup KY</v>
      </c>
    </row>
    <row r="616" spans="1:6" x14ac:dyDescent="0.25">
      <c r="A616" s="20" t="s">
        <v>1169</v>
      </c>
      <c r="B616" s="20" t="s">
        <v>2009</v>
      </c>
      <c r="C616" s="20" t="s">
        <v>2010</v>
      </c>
      <c r="D616" s="20" t="s">
        <v>1460</v>
      </c>
      <c r="E616" t="str">
        <f t="shared" si="18"/>
        <v>James Eckenrode</v>
      </c>
      <c r="F616" t="str">
        <f t="shared" si="19"/>
        <v>St. Augustine FL</v>
      </c>
    </row>
    <row r="617" spans="1:6" x14ac:dyDescent="0.25">
      <c r="A617" s="20" t="s">
        <v>1169</v>
      </c>
      <c r="B617" s="20" t="s">
        <v>2009</v>
      </c>
      <c r="C617" s="20" t="s">
        <v>2010</v>
      </c>
      <c r="D617" s="20" t="s">
        <v>1460</v>
      </c>
      <c r="E617" t="str">
        <f t="shared" si="18"/>
        <v>James Eckenrode</v>
      </c>
      <c r="F617" t="str">
        <f t="shared" si="19"/>
        <v>St. Augustine FL</v>
      </c>
    </row>
    <row r="618" spans="1:6" x14ac:dyDescent="0.25">
      <c r="A618" s="20" t="s">
        <v>1169</v>
      </c>
      <c r="B618" s="20" t="s">
        <v>2009</v>
      </c>
      <c r="C618" s="20" t="s">
        <v>2010</v>
      </c>
      <c r="D618" s="20" t="s">
        <v>1460</v>
      </c>
      <c r="E618" t="str">
        <f t="shared" si="18"/>
        <v>James Eckenrode</v>
      </c>
      <c r="F618" t="str">
        <f t="shared" si="19"/>
        <v>St. Augustine FL</v>
      </c>
    </row>
    <row r="619" spans="1:6" x14ac:dyDescent="0.25">
      <c r="A619" s="20" t="s">
        <v>1169</v>
      </c>
      <c r="B619" s="20" t="s">
        <v>2009</v>
      </c>
      <c r="C619" s="20" t="s">
        <v>2010</v>
      </c>
      <c r="D619" s="20" t="s">
        <v>1460</v>
      </c>
      <c r="E619" t="str">
        <f t="shared" si="18"/>
        <v>James Eckenrode</v>
      </c>
      <c r="F619" t="str">
        <f t="shared" si="19"/>
        <v>St. Augustine FL</v>
      </c>
    </row>
    <row r="620" spans="1:6" x14ac:dyDescent="0.25">
      <c r="A620" s="20" t="s">
        <v>1278</v>
      </c>
      <c r="B620" s="20" t="s">
        <v>2011</v>
      </c>
      <c r="C620" s="20" t="s">
        <v>1891</v>
      </c>
      <c r="D620" s="20" t="s">
        <v>1456</v>
      </c>
      <c r="E620" t="str">
        <f t="shared" si="18"/>
        <v>Lewis Edmonson</v>
      </c>
      <c r="F620" t="str">
        <f t="shared" si="19"/>
        <v>Bryan TX</v>
      </c>
    </row>
    <row r="621" spans="1:6" x14ac:dyDescent="0.25">
      <c r="A621" s="20" t="s">
        <v>1278</v>
      </c>
      <c r="B621" s="20" t="s">
        <v>2011</v>
      </c>
      <c r="C621" s="20" t="s">
        <v>1891</v>
      </c>
      <c r="D621" s="20" t="s">
        <v>1456</v>
      </c>
      <c r="E621" t="str">
        <f t="shared" si="18"/>
        <v>Lewis Edmonson</v>
      </c>
      <c r="F621" t="str">
        <f t="shared" si="19"/>
        <v>Bryan TX</v>
      </c>
    </row>
    <row r="622" spans="1:6" x14ac:dyDescent="0.25">
      <c r="A622" s="20" t="s">
        <v>1278</v>
      </c>
      <c r="B622" s="20" t="s">
        <v>2011</v>
      </c>
      <c r="C622" s="20" t="s">
        <v>1891</v>
      </c>
      <c r="D622" s="20" t="s">
        <v>1456</v>
      </c>
      <c r="E622" t="str">
        <f t="shared" si="18"/>
        <v>Lewis Edmonson</v>
      </c>
      <c r="F622" t="str">
        <f t="shared" si="19"/>
        <v>Bryan TX</v>
      </c>
    </row>
    <row r="623" spans="1:6" x14ac:dyDescent="0.25">
      <c r="A623" s="20" t="s">
        <v>1457</v>
      </c>
      <c r="B623" s="20" t="s">
        <v>1231</v>
      </c>
      <c r="C623" s="20" t="s">
        <v>2012</v>
      </c>
      <c r="D623" s="20" t="s">
        <v>1502</v>
      </c>
      <c r="E623" t="str">
        <f t="shared" si="18"/>
        <v>John Edmonston</v>
      </c>
      <c r="F623" t="str">
        <f t="shared" si="19"/>
        <v>San Marino CA</v>
      </c>
    </row>
    <row r="624" spans="1:6" x14ac:dyDescent="0.25">
      <c r="A624" s="20" t="s">
        <v>1457</v>
      </c>
      <c r="B624" s="20" t="s">
        <v>1231</v>
      </c>
      <c r="C624" s="20" t="s">
        <v>2012</v>
      </c>
      <c r="D624" s="20" t="s">
        <v>1502</v>
      </c>
      <c r="E624" t="str">
        <f t="shared" si="18"/>
        <v>John Edmonston</v>
      </c>
      <c r="F624" t="str">
        <f t="shared" si="19"/>
        <v>San Marino CA</v>
      </c>
    </row>
    <row r="625" spans="1:6" x14ac:dyDescent="0.25">
      <c r="A625" s="20" t="s">
        <v>2013</v>
      </c>
      <c r="B625" s="20" t="s">
        <v>2014</v>
      </c>
      <c r="C625" s="20" t="s">
        <v>1721</v>
      </c>
      <c r="D625" s="20" t="s">
        <v>1460</v>
      </c>
      <c r="E625" t="str">
        <f t="shared" si="18"/>
        <v>Bruce Edwards</v>
      </c>
      <c r="F625" t="str">
        <f t="shared" si="19"/>
        <v>Jacksonville FL</v>
      </c>
    </row>
    <row r="626" spans="1:6" x14ac:dyDescent="0.25">
      <c r="A626" s="20" t="s">
        <v>2013</v>
      </c>
      <c r="B626" s="20" t="s">
        <v>2014</v>
      </c>
      <c r="C626" s="20" t="s">
        <v>1721</v>
      </c>
      <c r="D626" s="20" t="s">
        <v>1460</v>
      </c>
      <c r="E626" t="str">
        <f t="shared" si="18"/>
        <v>Bruce Edwards</v>
      </c>
      <c r="F626" t="str">
        <f t="shared" si="19"/>
        <v>Jacksonville FL</v>
      </c>
    </row>
    <row r="627" spans="1:6" x14ac:dyDescent="0.25">
      <c r="A627" s="20" t="s">
        <v>2013</v>
      </c>
      <c r="B627" s="20" t="s">
        <v>2014</v>
      </c>
      <c r="C627" s="20" t="s">
        <v>1721</v>
      </c>
      <c r="D627" s="20" t="s">
        <v>1460</v>
      </c>
      <c r="E627" t="str">
        <f t="shared" si="18"/>
        <v>Bruce Edwards</v>
      </c>
      <c r="F627" t="str">
        <f t="shared" si="19"/>
        <v>Jacksonville FL</v>
      </c>
    </row>
    <row r="628" spans="1:6" x14ac:dyDescent="0.25">
      <c r="A628" s="21" t="s">
        <v>2015</v>
      </c>
      <c r="B628" s="21" t="s">
        <v>2014</v>
      </c>
      <c r="C628" s="21" t="s">
        <v>2016</v>
      </c>
      <c r="D628" s="21" t="s">
        <v>1524</v>
      </c>
      <c r="E628" t="str">
        <f t="shared" si="18"/>
        <v>Deaneth Edwards</v>
      </c>
      <c r="F628" t="str">
        <f t="shared" si="19"/>
        <v>Bronx NY</v>
      </c>
    </row>
    <row r="629" spans="1:6" x14ac:dyDescent="0.25">
      <c r="A629" s="21" t="s">
        <v>2015</v>
      </c>
      <c r="B629" s="21" t="s">
        <v>2014</v>
      </c>
      <c r="C629" s="21" t="s">
        <v>2016</v>
      </c>
      <c r="D629" s="21" t="s">
        <v>1524</v>
      </c>
      <c r="E629" t="str">
        <f t="shared" si="18"/>
        <v>Deaneth Edwards</v>
      </c>
      <c r="F629" t="str">
        <f t="shared" si="19"/>
        <v>Bronx NY</v>
      </c>
    </row>
    <row r="630" spans="1:6" x14ac:dyDescent="0.25">
      <c r="A630" s="21" t="s">
        <v>2017</v>
      </c>
      <c r="B630" s="21" t="s">
        <v>2014</v>
      </c>
      <c r="C630" s="21" t="s">
        <v>2016</v>
      </c>
      <c r="D630" s="21" t="s">
        <v>1524</v>
      </c>
      <c r="E630" t="str">
        <f t="shared" si="18"/>
        <v>Lisa Edwards</v>
      </c>
      <c r="F630" t="str">
        <f t="shared" si="19"/>
        <v>Bronx NY</v>
      </c>
    </row>
    <row r="631" spans="1:6" x14ac:dyDescent="0.25">
      <c r="A631" s="21" t="s">
        <v>2017</v>
      </c>
      <c r="B631" s="21" t="s">
        <v>2014</v>
      </c>
      <c r="C631" s="21" t="s">
        <v>2016</v>
      </c>
      <c r="D631" s="21" t="s">
        <v>1524</v>
      </c>
      <c r="E631" t="str">
        <f t="shared" si="18"/>
        <v>Lisa Edwards</v>
      </c>
      <c r="F631" t="str">
        <f t="shared" si="19"/>
        <v>Bronx NY</v>
      </c>
    </row>
    <row r="632" spans="1:6" x14ac:dyDescent="0.25">
      <c r="A632" s="21" t="s">
        <v>2017</v>
      </c>
      <c r="B632" s="21" t="s">
        <v>2014</v>
      </c>
      <c r="C632" s="21" t="s">
        <v>2016</v>
      </c>
      <c r="D632" s="21" t="s">
        <v>1524</v>
      </c>
      <c r="E632" t="str">
        <f t="shared" si="18"/>
        <v>Lisa Edwards</v>
      </c>
      <c r="F632" t="str">
        <f t="shared" si="19"/>
        <v>Bronx NY</v>
      </c>
    </row>
    <row r="633" spans="1:6" x14ac:dyDescent="0.25">
      <c r="A633" s="21" t="s">
        <v>2017</v>
      </c>
      <c r="B633" s="21" t="s">
        <v>2014</v>
      </c>
      <c r="C633" s="21" t="s">
        <v>2016</v>
      </c>
      <c r="D633" s="21" t="s">
        <v>1524</v>
      </c>
      <c r="E633" t="str">
        <f t="shared" si="18"/>
        <v>Lisa Edwards</v>
      </c>
      <c r="F633" t="str">
        <f t="shared" si="19"/>
        <v>Bronx NY</v>
      </c>
    </row>
    <row r="634" spans="1:6" x14ac:dyDescent="0.25">
      <c r="A634" s="21" t="s">
        <v>2017</v>
      </c>
      <c r="B634" s="21" t="s">
        <v>2014</v>
      </c>
      <c r="C634" s="21" t="s">
        <v>2016</v>
      </c>
      <c r="D634" s="21" t="s">
        <v>1524</v>
      </c>
      <c r="E634" t="str">
        <f t="shared" si="18"/>
        <v>Lisa Edwards</v>
      </c>
      <c r="F634" t="str">
        <f t="shared" si="19"/>
        <v>Bronx NY</v>
      </c>
    </row>
    <row r="635" spans="1:6" x14ac:dyDescent="0.25">
      <c r="A635" s="21" t="s">
        <v>1938</v>
      </c>
      <c r="B635" s="21" t="s">
        <v>2014</v>
      </c>
      <c r="C635" s="21" t="s">
        <v>2016</v>
      </c>
      <c r="D635" s="21" t="s">
        <v>1524</v>
      </c>
      <c r="E635" t="str">
        <f t="shared" si="18"/>
        <v>Sandra Edwards</v>
      </c>
      <c r="F635" t="str">
        <f t="shared" si="19"/>
        <v>Bronx NY</v>
      </c>
    </row>
    <row r="636" spans="1:6" x14ac:dyDescent="0.25">
      <c r="A636" s="21" t="s">
        <v>1938</v>
      </c>
      <c r="B636" s="21" t="s">
        <v>2014</v>
      </c>
      <c r="C636" s="21" t="s">
        <v>2016</v>
      </c>
      <c r="D636" s="21" t="s">
        <v>1524</v>
      </c>
      <c r="E636" t="str">
        <f t="shared" si="18"/>
        <v>Sandra Edwards</v>
      </c>
      <c r="F636" t="str">
        <f t="shared" si="19"/>
        <v>Bronx NY</v>
      </c>
    </row>
    <row r="637" spans="1:6" x14ac:dyDescent="0.25">
      <c r="A637" s="21" t="s">
        <v>1938</v>
      </c>
      <c r="B637" s="21" t="s">
        <v>2014</v>
      </c>
      <c r="C637" s="21" t="s">
        <v>2016</v>
      </c>
      <c r="D637" s="21" t="s">
        <v>1524</v>
      </c>
      <c r="E637" t="str">
        <f t="shared" si="18"/>
        <v>Sandra Edwards</v>
      </c>
      <c r="F637" t="str">
        <f t="shared" si="19"/>
        <v>Bronx NY</v>
      </c>
    </row>
    <row r="638" spans="1:6" x14ac:dyDescent="0.25">
      <c r="A638" s="20" t="s">
        <v>2018</v>
      </c>
      <c r="B638" s="20" t="s">
        <v>2019</v>
      </c>
      <c r="C638" s="20" t="s">
        <v>2020</v>
      </c>
      <c r="D638" s="20" t="s">
        <v>1832</v>
      </c>
      <c r="E638" t="str">
        <f t="shared" si="18"/>
        <v>Daniel Elias</v>
      </c>
      <c r="F638" t="str">
        <f t="shared" si="19"/>
        <v>Bayamon AL</v>
      </c>
    </row>
    <row r="639" spans="1:6" x14ac:dyDescent="0.25">
      <c r="A639" s="20" t="s">
        <v>2021</v>
      </c>
      <c r="B639" s="20" t="s">
        <v>2022</v>
      </c>
      <c r="C639" s="20" t="s">
        <v>1686</v>
      </c>
      <c r="D639" s="20" t="s">
        <v>1487</v>
      </c>
      <c r="E639" t="str">
        <f t="shared" si="18"/>
        <v>Henry Ellard</v>
      </c>
      <c r="F639" t="str">
        <f t="shared" si="19"/>
        <v>Metairie LA</v>
      </c>
    </row>
    <row r="640" spans="1:6" x14ac:dyDescent="0.25">
      <c r="A640" s="20" t="s">
        <v>2021</v>
      </c>
      <c r="B640" s="20" t="s">
        <v>2022</v>
      </c>
      <c r="C640" s="20" t="s">
        <v>1686</v>
      </c>
      <c r="D640" s="20" t="s">
        <v>1487</v>
      </c>
      <c r="E640" t="str">
        <f t="shared" si="18"/>
        <v>Henry Ellard</v>
      </c>
      <c r="F640" t="str">
        <f t="shared" si="19"/>
        <v>Metairie LA</v>
      </c>
    </row>
    <row r="641" spans="1:6" x14ac:dyDescent="0.25">
      <c r="A641" s="20" t="s">
        <v>2021</v>
      </c>
      <c r="B641" s="20" t="s">
        <v>2022</v>
      </c>
      <c r="C641" s="20" t="s">
        <v>1686</v>
      </c>
      <c r="D641" s="20" t="s">
        <v>1487</v>
      </c>
      <c r="E641" t="str">
        <f t="shared" si="18"/>
        <v>Henry Ellard</v>
      </c>
      <c r="F641" t="str">
        <f t="shared" si="19"/>
        <v>Metairie LA</v>
      </c>
    </row>
    <row r="642" spans="1:6" x14ac:dyDescent="0.25">
      <c r="A642" s="20" t="s">
        <v>2021</v>
      </c>
      <c r="B642" s="20" t="s">
        <v>2022</v>
      </c>
      <c r="C642" s="20" t="s">
        <v>1686</v>
      </c>
      <c r="D642" s="20" t="s">
        <v>1487</v>
      </c>
      <c r="E642" t="str">
        <f t="shared" ref="E642:E705" si="20">+A642&amp;" "&amp;B642</f>
        <v>Henry Ellard</v>
      </c>
      <c r="F642" t="str">
        <f t="shared" ref="F642:F705" si="21">+C642&amp;" "&amp;D642</f>
        <v>Metairie LA</v>
      </c>
    </row>
    <row r="643" spans="1:6" x14ac:dyDescent="0.25">
      <c r="A643" s="20" t="s">
        <v>2023</v>
      </c>
      <c r="B643" s="20" t="s">
        <v>2024</v>
      </c>
      <c r="C643" s="20" t="s">
        <v>1619</v>
      </c>
      <c r="D643" s="20" t="s">
        <v>1464</v>
      </c>
      <c r="E643" t="str">
        <f t="shared" si="20"/>
        <v>Delbert Ellerton</v>
      </c>
      <c r="F643" t="str">
        <f t="shared" si="21"/>
        <v>Atlanta GA</v>
      </c>
    </row>
    <row r="644" spans="1:6" x14ac:dyDescent="0.25">
      <c r="A644" s="20" t="s">
        <v>2023</v>
      </c>
      <c r="B644" s="20" t="s">
        <v>2024</v>
      </c>
      <c r="C644" s="20" t="s">
        <v>1619</v>
      </c>
      <c r="D644" s="20" t="s">
        <v>1464</v>
      </c>
      <c r="E644" t="str">
        <f t="shared" si="20"/>
        <v>Delbert Ellerton</v>
      </c>
      <c r="F644" t="str">
        <f t="shared" si="21"/>
        <v>Atlanta GA</v>
      </c>
    </row>
    <row r="645" spans="1:6" x14ac:dyDescent="0.25">
      <c r="A645" s="20" t="s">
        <v>1457</v>
      </c>
      <c r="B645" s="20" t="s">
        <v>1976</v>
      </c>
      <c r="C645" s="20" t="s">
        <v>1494</v>
      </c>
      <c r="D645" s="20" t="s">
        <v>1595</v>
      </c>
      <c r="E645" t="str">
        <f t="shared" si="20"/>
        <v>John Elliott</v>
      </c>
      <c r="F645" t="str">
        <f t="shared" si="21"/>
        <v>Columbia MD</v>
      </c>
    </row>
    <row r="646" spans="1:6" x14ac:dyDescent="0.25">
      <c r="A646" s="20" t="s">
        <v>1528</v>
      </c>
      <c r="B646" s="20" t="s">
        <v>2025</v>
      </c>
      <c r="C646" s="20" t="s">
        <v>1666</v>
      </c>
      <c r="D646" s="20" t="s">
        <v>1667</v>
      </c>
      <c r="E646" t="str">
        <f t="shared" si="20"/>
        <v>William Enicks</v>
      </c>
      <c r="F646" t="str">
        <f t="shared" si="21"/>
        <v>Signal Mountain TN</v>
      </c>
    </row>
    <row r="647" spans="1:6" x14ac:dyDescent="0.25">
      <c r="A647" s="20" t="s">
        <v>1528</v>
      </c>
      <c r="B647" s="20" t="s">
        <v>2025</v>
      </c>
      <c r="C647" s="20" t="s">
        <v>1666</v>
      </c>
      <c r="D647" s="20" t="s">
        <v>1667</v>
      </c>
      <c r="E647" t="str">
        <f t="shared" si="20"/>
        <v>William Enicks</v>
      </c>
      <c r="F647" t="str">
        <f t="shared" si="21"/>
        <v>Signal Mountain TN</v>
      </c>
    </row>
    <row r="648" spans="1:6" x14ac:dyDescent="0.25">
      <c r="A648" s="20" t="s">
        <v>1935</v>
      </c>
      <c r="B648" s="20" t="s">
        <v>2026</v>
      </c>
      <c r="C648" s="20" t="s">
        <v>2027</v>
      </c>
      <c r="D648" s="20" t="s">
        <v>1464</v>
      </c>
      <c r="E648" t="str">
        <f t="shared" si="20"/>
        <v>Victor Epps</v>
      </c>
      <c r="F648" t="str">
        <f t="shared" si="21"/>
        <v>Jonesboro GA</v>
      </c>
    </row>
    <row r="649" spans="1:6" x14ac:dyDescent="0.25">
      <c r="A649" s="20" t="s">
        <v>1935</v>
      </c>
      <c r="B649" s="20" t="s">
        <v>2026</v>
      </c>
      <c r="C649" s="20" t="s">
        <v>2027</v>
      </c>
      <c r="D649" s="20" t="s">
        <v>1464</v>
      </c>
      <c r="E649" t="str">
        <f t="shared" si="20"/>
        <v>Victor Epps</v>
      </c>
      <c r="F649" t="str">
        <f t="shared" si="21"/>
        <v>Jonesboro GA</v>
      </c>
    </row>
    <row r="650" spans="1:6" x14ac:dyDescent="0.25">
      <c r="A650" s="20" t="s">
        <v>1369</v>
      </c>
      <c r="B650" s="20" t="s">
        <v>2028</v>
      </c>
      <c r="C650" s="20" t="s">
        <v>2029</v>
      </c>
      <c r="D650" s="20" t="s">
        <v>1456</v>
      </c>
      <c r="E650" t="str">
        <f t="shared" si="20"/>
        <v>Scott Eriksson</v>
      </c>
      <c r="F650" t="str">
        <f t="shared" si="21"/>
        <v>Plano TX</v>
      </c>
    </row>
    <row r="651" spans="1:6" x14ac:dyDescent="0.25">
      <c r="A651" s="20" t="s">
        <v>1169</v>
      </c>
      <c r="B651" s="20" t="s">
        <v>2030</v>
      </c>
      <c r="C651" s="20" t="s">
        <v>2031</v>
      </c>
      <c r="D651" s="20" t="s">
        <v>1471</v>
      </c>
      <c r="E651" t="str">
        <f t="shared" si="20"/>
        <v>James Etter</v>
      </c>
      <c r="F651" t="str">
        <f t="shared" si="21"/>
        <v>Fairfax VA</v>
      </c>
    </row>
    <row r="652" spans="1:6" x14ac:dyDescent="0.25">
      <c r="A652" s="20" t="s">
        <v>1169</v>
      </c>
      <c r="B652" s="20" t="s">
        <v>2030</v>
      </c>
      <c r="C652" s="20" t="s">
        <v>2031</v>
      </c>
      <c r="D652" s="20" t="s">
        <v>1471</v>
      </c>
      <c r="E652" t="str">
        <f t="shared" si="20"/>
        <v>James Etter</v>
      </c>
      <c r="F652" t="str">
        <f t="shared" si="21"/>
        <v>Fairfax VA</v>
      </c>
    </row>
    <row r="653" spans="1:6" x14ac:dyDescent="0.25">
      <c r="A653" s="20" t="s">
        <v>1169</v>
      </c>
      <c r="B653" s="20" t="s">
        <v>2030</v>
      </c>
      <c r="C653" s="20" t="s">
        <v>2031</v>
      </c>
      <c r="D653" s="20" t="s">
        <v>1471</v>
      </c>
      <c r="E653" t="str">
        <f t="shared" si="20"/>
        <v>James Etter</v>
      </c>
      <c r="F653" t="str">
        <f t="shared" si="21"/>
        <v>Fairfax VA</v>
      </c>
    </row>
    <row r="654" spans="1:6" x14ac:dyDescent="0.25">
      <c r="A654" s="20" t="s">
        <v>1169</v>
      </c>
      <c r="B654" s="20" t="s">
        <v>2030</v>
      </c>
      <c r="C654" s="20" t="s">
        <v>2031</v>
      </c>
      <c r="D654" s="20" t="s">
        <v>1471</v>
      </c>
      <c r="E654" t="str">
        <f t="shared" si="20"/>
        <v>James Etter</v>
      </c>
      <c r="F654" t="str">
        <f t="shared" si="21"/>
        <v>Fairfax VA</v>
      </c>
    </row>
    <row r="655" spans="1:6" x14ac:dyDescent="0.25">
      <c r="A655" s="20" t="s">
        <v>1589</v>
      </c>
      <c r="B655" s="20" t="s">
        <v>2032</v>
      </c>
      <c r="C655" s="20" t="s">
        <v>2033</v>
      </c>
      <c r="D655" s="20" t="s">
        <v>1502</v>
      </c>
      <c r="E655" t="str">
        <f t="shared" si="20"/>
        <v>Kevin Eubanks</v>
      </c>
      <c r="F655" t="str">
        <f t="shared" si="21"/>
        <v>Bakersfield CA</v>
      </c>
    </row>
    <row r="656" spans="1:6" x14ac:dyDescent="0.25">
      <c r="A656" s="20" t="s">
        <v>1434</v>
      </c>
      <c r="B656" s="20" t="s">
        <v>1550</v>
      </c>
      <c r="C656" s="20" t="s">
        <v>1966</v>
      </c>
      <c r="D656" s="20" t="s">
        <v>2034</v>
      </c>
      <c r="E656" t="str">
        <f t="shared" si="20"/>
        <v>Chase Evans</v>
      </c>
      <c r="F656" t="str">
        <f t="shared" si="21"/>
        <v>Murray UT</v>
      </c>
    </row>
    <row r="657" spans="1:6" x14ac:dyDescent="0.25">
      <c r="A657" s="20" t="s">
        <v>1434</v>
      </c>
      <c r="B657" s="20" t="s">
        <v>1550</v>
      </c>
      <c r="C657" s="20" t="s">
        <v>1966</v>
      </c>
      <c r="D657" s="20" t="s">
        <v>2034</v>
      </c>
      <c r="E657" t="str">
        <f t="shared" si="20"/>
        <v>Chase Evans</v>
      </c>
      <c r="F657" t="str">
        <f t="shared" si="21"/>
        <v>Murray UT</v>
      </c>
    </row>
    <row r="658" spans="1:6" x14ac:dyDescent="0.25">
      <c r="A658" s="20" t="s">
        <v>2035</v>
      </c>
      <c r="B658" s="20" t="s">
        <v>1550</v>
      </c>
      <c r="C658" s="20" t="s">
        <v>2036</v>
      </c>
      <c r="D658" s="20" t="s">
        <v>1502</v>
      </c>
      <c r="E658" t="str">
        <f t="shared" si="20"/>
        <v>Hubert Evans</v>
      </c>
      <c r="F658" t="str">
        <f t="shared" si="21"/>
        <v>Elk Grove CA</v>
      </c>
    </row>
    <row r="659" spans="1:6" x14ac:dyDescent="0.25">
      <c r="A659" s="20" t="s">
        <v>2035</v>
      </c>
      <c r="B659" s="20" t="s">
        <v>1550</v>
      </c>
      <c r="C659" s="20" t="s">
        <v>2036</v>
      </c>
      <c r="D659" s="20" t="s">
        <v>1502</v>
      </c>
      <c r="E659" t="str">
        <f t="shared" si="20"/>
        <v>Hubert Evans</v>
      </c>
      <c r="F659" t="str">
        <f t="shared" si="21"/>
        <v>Elk Grove CA</v>
      </c>
    </row>
    <row r="660" spans="1:6" x14ac:dyDescent="0.25">
      <c r="A660" s="20" t="s">
        <v>2035</v>
      </c>
      <c r="B660" s="20" t="s">
        <v>1550</v>
      </c>
      <c r="C660" s="20" t="s">
        <v>2036</v>
      </c>
      <c r="D660" s="20" t="s">
        <v>1502</v>
      </c>
      <c r="E660" t="str">
        <f t="shared" si="20"/>
        <v>Hubert Evans</v>
      </c>
      <c r="F660" t="str">
        <f t="shared" si="21"/>
        <v>Elk Grove CA</v>
      </c>
    </row>
    <row r="661" spans="1:6" x14ac:dyDescent="0.25">
      <c r="A661" s="21" t="s">
        <v>2037</v>
      </c>
      <c r="B661" s="21" t="s">
        <v>1550</v>
      </c>
      <c r="C661" s="21" t="s">
        <v>1566</v>
      </c>
      <c r="D661" s="21" t="s">
        <v>1567</v>
      </c>
      <c r="E661" t="str">
        <f t="shared" si="20"/>
        <v>Wanda Evans</v>
      </c>
      <c r="F661" t="str">
        <f t="shared" si="21"/>
        <v>Washington DC</v>
      </c>
    </row>
    <row r="662" spans="1:6" x14ac:dyDescent="0.25">
      <c r="A662" s="21" t="s">
        <v>2037</v>
      </c>
      <c r="B662" s="21" t="s">
        <v>1550</v>
      </c>
      <c r="C662" s="21" t="s">
        <v>1566</v>
      </c>
      <c r="D662" s="21" t="s">
        <v>1567</v>
      </c>
      <c r="E662" t="str">
        <f t="shared" si="20"/>
        <v>Wanda Evans</v>
      </c>
      <c r="F662" t="str">
        <f t="shared" si="21"/>
        <v>Washington DC</v>
      </c>
    </row>
    <row r="663" spans="1:6" x14ac:dyDescent="0.25">
      <c r="A663" s="20" t="s">
        <v>2038</v>
      </c>
      <c r="B663" s="20" t="s">
        <v>2039</v>
      </c>
      <c r="C663" s="20" t="s">
        <v>2040</v>
      </c>
      <c r="D663" s="20" t="s">
        <v>1460</v>
      </c>
      <c r="E663" t="str">
        <f t="shared" si="20"/>
        <v>Oscar Fabra</v>
      </c>
      <c r="F663" t="str">
        <f t="shared" si="21"/>
        <v>Homestead FL</v>
      </c>
    </row>
    <row r="664" spans="1:6" x14ac:dyDescent="0.25">
      <c r="A664" s="20" t="s">
        <v>2038</v>
      </c>
      <c r="B664" s="20" t="s">
        <v>2039</v>
      </c>
      <c r="C664" s="20" t="s">
        <v>2040</v>
      </c>
      <c r="D664" s="20" t="s">
        <v>1460</v>
      </c>
      <c r="E664" t="str">
        <f t="shared" si="20"/>
        <v>Oscar Fabra</v>
      </c>
      <c r="F664" t="str">
        <f t="shared" si="21"/>
        <v>Homestead FL</v>
      </c>
    </row>
    <row r="665" spans="1:6" x14ac:dyDescent="0.25">
      <c r="A665" s="21" t="s">
        <v>2041</v>
      </c>
      <c r="B665" s="21" t="s">
        <v>1402</v>
      </c>
      <c r="C665" s="21" t="s">
        <v>1906</v>
      </c>
      <c r="D665" s="21" t="s">
        <v>1460</v>
      </c>
      <c r="E665" t="str">
        <f t="shared" si="20"/>
        <v>Essie Faria</v>
      </c>
      <c r="F665" t="str">
        <f t="shared" si="21"/>
        <v>Miami FL</v>
      </c>
    </row>
    <row r="666" spans="1:6" x14ac:dyDescent="0.25">
      <c r="A666" s="21" t="s">
        <v>2041</v>
      </c>
      <c r="B666" s="21" t="s">
        <v>1402</v>
      </c>
      <c r="C666" s="21" t="s">
        <v>1906</v>
      </c>
      <c r="D666" s="21" t="s">
        <v>1460</v>
      </c>
      <c r="E666" t="str">
        <f t="shared" si="20"/>
        <v>Essie Faria</v>
      </c>
      <c r="F666" t="str">
        <f t="shared" si="21"/>
        <v>Miami FL</v>
      </c>
    </row>
    <row r="667" spans="1:6" x14ac:dyDescent="0.25">
      <c r="A667" s="21" t="s">
        <v>2041</v>
      </c>
      <c r="B667" s="21" t="s">
        <v>1402</v>
      </c>
      <c r="C667" s="21" t="s">
        <v>1906</v>
      </c>
      <c r="D667" s="21" t="s">
        <v>1460</v>
      </c>
      <c r="E667" t="str">
        <f t="shared" si="20"/>
        <v>Essie Faria</v>
      </c>
      <c r="F667" t="str">
        <f t="shared" si="21"/>
        <v>Miami FL</v>
      </c>
    </row>
    <row r="668" spans="1:6" x14ac:dyDescent="0.25">
      <c r="A668" s="21" t="s">
        <v>2041</v>
      </c>
      <c r="B668" s="21" t="s">
        <v>1402</v>
      </c>
      <c r="C668" s="21" t="s">
        <v>1906</v>
      </c>
      <c r="D668" s="21" t="s">
        <v>1460</v>
      </c>
      <c r="E668" t="str">
        <f t="shared" si="20"/>
        <v>Essie Faria</v>
      </c>
      <c r="F668" t="str">
        <f t="shared" si="21"/>
        <v>Miami FL</v>
      </c>
    </row>
    <row r="669" spans="1:6" x14ac:dyDescent="0.25">
      <c r="A669" s="21" t="s">
        <v>2041</v>
      </c>
      <c r="B669" s="21" t="s">
        <v>1402</v>
      </c>
      <c r="C669" s="21" t="s">
        <v>1906</v>
      </c>
      <c r="D669" s="21" t="s">
        <v>1460</v>
      </c>
      <c r="E669" t="str">
        <f t="shared" si="20"/>
        <v>Essie Faria</v>
      </c>
      <c r="F669" t="str">
        <f t="shared" si="21"/>
        <v>Miami FL</v>
      </c>
    </row>
    <row r="670" spans="1:6" x14ac:dyDescent="0.25">
      <c r="A670" s="20" t="s">
        <v>2042</v>
      </c>
      <c r="B670" s="20" t="s">
        <v>2043</v>
      </c>
      <c r="C670" s="20" t="s">
        <v>2044</v>
      </c>
      <c r="D670" s="20" t="s">
        <v>1692</v>
      </c>
      <c r="E670" t="str">
        <f t="shared" si="20"/>
        <v>Lucas Faron</v>
      </c>
      <c r="F670" t="str">
        <f t="shared" si="21"/>
        <v>Evanston IL</v>
      </c>
    </row>
    <row r="671" spans="1:6" x14ac:dyDescent="0.25">
      <c r="A671" s="20" t="s">
        <v>2042</v>
      </c>
      <c r="B671" s="20" t="s">
        <v>2043</v>
      </c>
      <c r="C671" s="20" t="s">
        <v>2044</v>
      </c>
      <c r="D671" s="20" t="s">
        <v>1692</v>
      </c>
      <c r="E671" t="str">
        <f t="shared" si="20"/>
        <v>Lucas Faron</v>
      </c>
      <c r="F671" t="str">
        <f t="shared" si="21"/>
        <v>Evanston IL</v>
      </c>
    </row>
    <row r="672" spans="1:6" x14ac:dyDescent="0.25">
      <c r="A672" s="20" t="s">
        <v>2042</v>
      </c>
      <c r="B672" s="20" t="s">
        <v>2043</v>
      </c>
      <c r="C672" s="20" t="s">
        <v>2044</v>
      </c>
      <c r="D672" s="20" t="s">
        <v>1692</v>
      </c>
      <c r="E672" t="str">
        <f t="shared" si="20"/>
        <v>Lucas Faron</v>
      </c>
      <c r="F672" t="str">
        <f t="shared" si="21"/>
        <v>Evanston IL</v>
      </c>
    </row>
    <row r="673" spans="1:6" x14ac:dyDescent="0.25">
      <c r="A673" s="20" t="s">
        <v>1702</v>
      </c>
      <c r="B673" s="20" t="s">
        <v>2045</v>
      </c>
      <c r="C673" s="20" t="s">
        <v>2046</v>
      </c>
      <c r="D673" s="20" t="s">
        <v>1554</v>
      </c>
      <c r="E673" t="str">
        <f t="shared" si="20"/>
        <v>Patrick Farrell</v>
      </c>
      <c r="F673" t="str">
        <f t="shared" si="21"/>
        <v>Waynesville NC</v>
      </c>
    </row>
    <row r="674" spans="1:6" x14ac:dyDescent="0.25">
      <c r="A674" s="20" t="s">
        <v>1964</v>
      </c>
      <c r="B674" s="20" t="s">
        <v>1108</v>
      </c>
      <c r="C674" s="20" t="s">
        <v>2047</v>
      </c>
      <c r="D674" s="20" t="s">
        <v>2048</v>
      </c>
      <c r="E674" t="str">
        <f t="shared" si="20"/>
        <v>Lee Faulkner</v>
      </c>
      <c r="F674" t="str">
        <f t="shared" si="21"/>
        <v>Marion AR</v>
      </c>
    </row>
    <row r="675" spans="1:6" x14ac:dyDescent="0.25">
      <c r="A675" s="20" t="s">
        <v>2049</v>
      </c>
      <c r="B675" s="20" t="s">
        <v>2050</v>
      </c>
      <c r="C675" s="20" t="s">
        <v>1721</v>
      </c>
      <c r="D675" s="20" t="s">
        <v>1460</v>
      </c>
      <c r="E675" t="str">
        <f t="shared" si="20"/>
        <v>Lenny Ferman</v>
      </c>
      <c r="F675" t="str">
        <f t="shared" si="21"/>
        <v>Jacksonville FL</v>
      </c>
    </row>
    <row r="676" spans="1:6" x14ac:dyDescent="0.25">
      <c r="A676" s="20" t="s">
        <v>1974</v>
      </c>
      <c r="B676" s="20" t="s">
        <v>2051</v>
      </c>
      <c r="C676" s="20" t="s">
        <v>2052</v>
      </c>
      <c r="D676" s="20" t="s">
        <v>1460</v>
      </c>
      <c r="E676" t="str">
        <f t="shared" si="20"/>
        <v>Don Fields</v>
      </c>
      <c r="F676" t="str">
        <f t="shared" si="21"/>
        <v>Maitland FL</v>
      </c>
    </row>
    <row r="677" spans="1:6" x14ac:dyDescent="0.25">
      <c r="A677" s="20" t="s">
        <v>2053</v>
      </c>
      <c r="B677" s="20" t="s">
        <v>2054</v>
      </c>
      <c r="C677" s="20" t="s">
        <v>2055</v>
      </c>
      <c r="D677" s="20" t="s">
        <v>1456</v>
      </c>
      <c r="E677" t="str">
        <f t="shared" si="20"/>
        <v>Sesar Figueroa</v>
      </c>
      <c r="F677" t="str">
        <f t="shared" si="21"/>
        <v>Baytown TX</v>
      </c>
    </row>
    <row r="678" spans="1:6" x14ac:dyDescent="0.25">
      <c r="A678" s="20" t="s">
        <v>2053</v>
      </c>
      <c r="B678" s="20" t="s">
        <v>2054</v>
      </c>
      <c r="C678" s="20" t="s">
        <v>2055</v>
      </c>
      <c r="D678" s="20" t="s">
        <v>1456</v>
      </c>
      <c r="E678" t="str">
        <f t="shared" si="20"/>
        <v>Sesar Figueroa</v>
      </c>
      <c r="F678" t="str">
        <f t="shared" si="21"/>
        <v>Baytown TX</v>
      </c>
    </row>
    <row r="679" spans="1:6" x14ac:dyDescent="0.25">
      <c r="A679" s="20" t="s">
        <v>1506</v>
      </c>
      <c r="B679" s="20" t="s">
        <v>2056</v>
      </c>
      <c r="C679" s="20" t="s">
        <v>1903</v>
      </c>
      <c r="D679" s="20"/>
      <c r="E679" t="str">
        <f t="shared" si="20"/>
        <v>Michael Finkbeiner</v>
      </c>
      <c r="F679" t="str">
        <f t="shared" si="21"/>
        <v xml:space="preserve">Waterloo </v>
      </c>
    </row>
    <row r="680" spans="1:6" x14ac:dyDescent="0.25">
      <c r="A680" s="20" t="s">
        <v>2057</v>
      </c>
      <c r="B680" s="20" t="s">
        <v>2058</v>
      </c>
      <c r="C680" s="20" t="s">
        <v>2059</v>
      </c>
      <c r="D680" s="20" t="s">
        <v>1518</v>
      </c>
      <c r="E680" t="str">
        <f t="shared" si="20"/>
        <v>Lawrence Finley</v>
      </c>
      <c r="F680" t="str">
        <f t="shared" si="21"/>
        <v>Zanesville OH</v>
      </c>
    </row>
    <row r="681" spans="1:6" x14ac:dyDescent="0.25">
      <c r="A681" s="20" t="s">
        <v>2057</v>
      </c>
      <c r="B681" s="20" t="s">
        <v>2058</v>
      </c>
      <c r="C681" s="20" t="s">
        <v>2059</v>
      </c>
      <c r="D681" s="20" t="s">
        <v>1518</v>
      </c>
      <c r="E681" t="str">
        <f t="shared" si="20"/>
        <v>Lawrence Finley</v>
      </c>
      <c r="F681" t="str">
        <f t="shared" si="21"/>
        <v>Zanesville OH</v>
      </c>
    </row>
    <row r="682" spans="1:6" x14ac:dyDescent="0.25">
      <c r="A682" s="20" t="s">
        <v>2057</v>
      </c>
      <c r="B682" s="20" t="s">
        <v>2058</v>
      </c>
      <c r="C682" s="20" t="s">
        <v>2059</v>
      </c>
      <c r="D682" s="20" t="s">
        <v>1518</v>
      </c>
      <c r="E682" t="str">
        <f t="shared" si="20"/>
        <v>Lawrence Finley</v>
      </c>
      <c r="F682" t="str">
        <f t="shared" si="21"/>
        <v>Zanesville OH</v>
      </c>
    </row>
    <row r="683" spans="1:6" x14ac:dyDescent="0.25">
      <c r="A683" s="20" t="s">
        <v>2057</v>
      </c>
      <c r="B683" s="20" t="s">
        <v>2058</v>
      </c>
      <c r="C683" s="20" t="s">
        <v>2059</v>
      </c>
      <c r="D683" s="20" t="s">
        <v>1518</v>
      </c>
      <c r="E683" t="str">
        <f t="shared" si="20"/>
        <v>Lawrence Finley</v>
      </c>
      <c r="F683" t="str">
        <f t="shared" si="21"/>
        <v>Zanesville OH</v>
      </c>
    </row>
    <row r="684" spans="1:6" x14ac:dyDescent="0.25">
      <c r="A684" s="21" t="s">
        <v>1961</v>
      </c>
      <c r="B684" s="21" t="s">
        <v>1388</v>
      </c>
      <c r="C684" s="21" t="s">
        <v>2060</v>
      </c>
      <c r="D684" s="21" t="s">
        <v>1456</v>
      </c>
      <c r="E684" t="str">
        <f t="shared" si="20"/>
        <v>Carol Finsrud</v>
      </c>
      <c r="F684" t="str">
        <f t="shared" si="21"/>
        <v>Lockhart TX</v>
      </c>
    </row>
    <row r="685" spans="1:6" x14ac:dyDescent="0.25">
      <c r="A685" s="21" t="s">
        <v>1961</v>
      </c>
      <c r="B685" s="21" t="s">
        <v>1388</v>
      </c>
      <c r="C685" s="21" t="s">
        <v>2060</v>
      </c>
      <c r="D685" s="21" t="s">
        <v>1456</v>
      </c>
      <c r="E685" t="str">
        <f t="shared" si="20"/>
        <v>Carol Finsrud</v>
      </c>
      <c r="F685" t="str">
        <f t="shared" si="21"/>
        <v>Lockhart TX</v>
      </c>
    </row>
    <row r="686" spans="1:6" x14ac:dyDescent="0.25">
      <c r="A686" s="21" t="s">
        <v>1961</v>
      </c>
      <c r="B686" s="21" t="s">
        <v>1388</v>
      </c>
      <c r="C686" s="21" t="s">
        <v>2060</v>
      </c>
      <c r="D686" s="21" t="s">
        <v>1456</v>
      </c>
      <c r="E686" t="str">
        <f t="shared" si="20"/>
        <v>Carol Finsrud</v>
      </c>
      <c r="F686" t="str">
        <f t="shared" si="21"/>
        <v>Lockhart TX</v>
      </c>
    </row>
    <row r="687" spans="1:6" x14ac:dyDescent="0.25">
      <c r="A687" s="21" t="s">
        <v>1961</v>
      </c>
      <c r="B687" s="21" t="s">
        <v>1388</v>
      </c>
      <c r="C687" s="21" t="s">
        <v>2060</v>
      </c>
      <c r="D687" s="21" t="s">
        <v>1456</v>
      </c>
      <c r="E687" t="str">
        <f t="shared" si="20"/>
        <v>Carol Finsrud</v>
      </c>
      <c r="F687" t="str">
        <f t="shared" si="21"/>
        <v>Lockhart TX</v>
      </c>
    </row>
    <row r="688" spans="1:6" x14ac:dyDescent="0.25">
      <c r="A688" s="21" t="s">
        <v>1961</v>
      </c>
      <c r="B688" s="21" t="s">
        <v>1388</v>
      </c>
      <c r="C688" s="21" t="s">
        <v>2060</v>
      </c>
      <c r="D688" s="21" t="s">
        <v>1456</v>
      </c>
      <c r="E688" t="str">
        <f t="shared" si="20"/>
        <v>Carol Finsrud</v>
      </c>
      <c r="F688" t="str">
        <f t="shared" si="21"/>
        <v>Lockhart TX</v>
      </c>
    </row>
    <row r="689" spans="1:6" x14ac:dyDescent="0.25">
      <c r="A689" s="20" t="s">
        <v>1848</v>
      </c>
      <c r="B689" s="20" t="s">
        <v>2061</v>
      </c>
      <c r="C689" s="20" t="s">
        <v>2062</v>
      </c>
      <c r="D689" s="20" t="s">
        <v>1502</v>
      </c>
      <c r="E689" t="str">
        <f t="shared" si="20"/>
        <v>Bill Fitzpatrick</v>
      </c>
      <c r="F689" t="str">
        <f t="shared" si="21"/>
        <v>Long Beach CA</v>
      </c>
    </row>
    <row r="690" spans="1:6" x14ac:dyDescent="0.25">
      <c r="A690" s="20" t="s">
        <v>1848</v>
      </c>
      <c r="B690" s="20" t="s">
        <v>2061</v>
      </c>
      <c r="C690" s="20" t="s">
        <v>2062</v>
      </c>
      <c r="D690" s="20" t="s">
        <v>1502</v>
      </c>
      <c r="E690" t="str">
        <f t="shared" si="20"/>
        <v>Bill Fitzpatrick</v>
      </c>
      <c r="F690" t="str">
        <f t="shared" si="21"/>
        <v>Long Beach CA</v>
      </c>
    </row>
    <row r="691" spans="1:6" x14ac:dyDescent="0.25">
      <c r="A691" s="21" t="s">
        <v>2063</v>
      </c>
      <c r="B691" s="21" t="s">
        <v>2064</v>
      </c>
      <c r="C691" s="21" t="s">
        <v>1606</v>
      </c>
      <c r="D691" s="21" t="s">
        <v>1460</v>
      </c>
      <c r="E691" t="str">
        <f t="shared" si="20"/>
        <v>Nancy Flanagan</v>
      </c>
      <c r="F691" t="str">
        <f t="shared" si="21"/>
        <v>Sarasota FL</v>
      </c>
    </row>
    <row r="692" spans="1:6" x14ac:dyDescent="0.25">
      <c r="A692" s="20" t="s">
        <v>2065</v>
      </c>
      <c r="B692" s="20" t="s">
        <v>2066</v>
      </c>
      <c r="C692" s="20" t="s">
        <v>1879</v>
      </c>
      <c r="D692" s="20" t="s">
        <v>1460</v>
      </c>
      <c r="E692" t="str">
        <f t="shared" si="20"/>
        <v>Gar Flisek</v>
      </c>
      <c r="F692" t="str">
        <f t="shared" si="21"/>
        <v>Holiday FL</v>
      </c>
    </row>
    <row r="693" spans="1:6" x14ac:dyDescent="0.25">
      <c r="A693" s="20" t="s">
        <v>2065</v>
      </c>
      <c r="B693" s="20" t="s">
        <v>2066</v>
      </c>
      <c r="C693" s="20" t="s">
        <v>1879</v>
      </c>
      <c r="D693" s="20" t="s">
        <v>1460</v>
      </c>
      <c r="E693" t="str">
        <f t="shared" si="20"/>
        <v>Gar Flisek</v>
      </c>
      <c r="F693" t="str">
        <f t="shared" si="21"/>
        <v>Holiday FL</v>
      </c>
    </row>
    <row r="694" spans="1:6" x14ac:dyDescent="0.25">
      <c r="A694" s="20" t="s">
        <v>1823</v>
      </c>
      <c r="B694" s="20" t="s">
        <v>2067</v>
      </c>
      <c r="C694" s="20" t="s">
        <v>2068</v>
      </c>
      <c r="D694" s="20" t="s">
        <v>1502</v>
      </c>
      <c r="E694" t="str">
        <f t="shared" si="20"/>
        <v>Carl Flowers</v>
      </c>
      <c r="F694" t="str">
        <f t="shared" si="21"/>
        <v>Irvine CA</v>
      </c>
    </row>
    <row r="695" spans="1:6" x14ac:dyDescent="0.25">
      <c r="A695" s="20" t="s">
        <v>1823</v>
      </c>
      <c r="B695" s="20" t="s">
        <v>2067</v>
      </c>
      <c r="C695" s="20" t="s">
        <v>2068</v>
      </c>
      <c r="D695" s="20" t="s">
        <v>1502</v>
      </c>
      <c r="E695" t="str">
        <f t="shared" si="20"/>
        <v>Carl Flowers</v>
      </c>
      <c r="F695" t="str">
        <f t="shared" si="21"/>
        <v>Irvine CA</v>
      </c>
    </row>
    <row r="696" spans="1:6" x14ac:dyDescent="0.25">
      <c r="A696" s="20" t="s">
        <v>3</v>
      </c>
      <c r="B696" s="20" t="s">
        <v>2069</v>
      </c>
      <c r="C696" s="20" t="s">
        <v>2070</v>
      </c>
      <c r="D696" s="20" t="s">
        <v>1460</v>
      </c>
      <c r="E696" t="str">
        <f t="shared" si="20"/>
        <v>Mark Flynn</v>
      </c>
      <c r="F696" t="str">
        <f t="shared" si="21"/>
        <v>Santa Rosa Beach FL</v>
      </c>
    </row>
    <row r="697" spans="1:6" x14ac:dyDescent="0.25">
      <c r="A697" s="20" t="s">
        <v>3</v>
      </c>
      <c r="B697" s="20" t="s">
        <v>2069</v>
      </c>
      <c r="C697" s="20" t="s">
        <v>2070</v>
      </c>
      <c r="D697" s="20" t="s">
        <v>1460</v>
      </c>
      <c r="E697" t="str">
        <f t="shared" si="20"/>
        <v>Mark Flynn</v>
      </c>
      <c r="F697" t="str">
        <f t="shared" si="21"/>
        <v>Santa Rosa Beach FL</v>
      </c>
    </row>
    <row r="698" spans="1:6" x14ac:dyDescent="0.25">
      <c r="A698" s="20" t="s">
        <v>2071</v>
      </c>
      <c r="B698" s="20" t="s">
        <v>2072</v>
      </c>
      <c r="C698" s="20" t="s">
        <v>2073</v>
      </c>
      <c r="D698" s="20" t="s">
        <v>1554</v>
      </c>
      <c r="E698" t="str">
        <f t="shared" si="20"/>
        <v>Rodney Flynt</v>
      </c>
      <c r="F698" t="str">
        <f t="shared" si="21"/>
        <v>High Point NC</v>
      </c>
    </row>
    <row r="699" spans="1:6" x14ac:dyDescent="0.25">
      <c r="A699" s="20" t="s">
        <v>2071</v>
      </c>
      <c r="B699" s="20" t="s">
        <v>2072</v>
      </c>
      <c r="C699" s="20" t="s">
        <v>2073</v>
      </c>
      <c r="D699" s="20" t="s">
        <v>1554</v>
      </c>
      <c r="E699" t="str">
        <f t="shared" si="20"/>
        <v>Rodney Flynt</v>
      </c>
      <c r="F699" t="str">
        <f t="shared" si="21"/>
        <v>High Point NC</v>
      </c>
    </row>
    <row r="700" spans="1:6" x14ac:dyDescent="0.25">
      <c r="A700" s="20" t="s">
        <v>2071</v>
      </c>
      <c r="B700" s="20" t="s">
        <v>2072</v>
      </c>
      <c r="C700" s="20" t="s">
        <v>2073</v>
      </c>
      <c r="D700" s="20" t="s">
        <v>1554</v>
      </c>
      <c r="E700" t="str">
        <f t="shared" si="20"/>
        <v>Rodney Flynt</v>
      </c>
      <c r="F700" t="str">
        <f t="shared" si="21"/>
        <v>High Point NC</v>
      </c>
    </row>
    <row r="701" spans="1:6" x14ac:dyDescent="0.25">
      <c r="A701" s="20" t="s">
        <v>1109</v>
      </c>
      <c r="B701" s="20" t="s">
        <v>1210</v>
      </c>
      <c r="C701" s="20" t="s">
        <v>2074</v>
      </c>
      <c r="D701" s="20" t="s">
        <v>1531</v>
      </c>
      <c r="E701" t="str">
        <f t="shared" si="20"/>
        <v>Thomas Foley</v>
      </c>
      <c r="F701" t="str">
        <f t="shared" si="21"/>
        <v>Plymouth MA</v>
      </c>
    </row>
    <row r="702" spans="1:6" x14ac:dyDescent="0.25">
      <c r="A702" s="20" t="s">
        <v>1589</v>
      </c>
      <c r="B702" s="20" t="s">
        <v>1149</v>
      </c>
      <c r="C702" s="20" t="s">
        <v>1451</v>
      </c>
      <c r="D702" s="20" t="s">
        <v>1452</v>
      </c>
      <c r="E702" t="str">
        <f t="shared" si="20"/>
        <v>Kevin Forde</v>
      </c>
      <c r="F702" t="str">
        <f t="shared" si="21"/>
        <v>Philadelphia PA</v>
      </c>
    </row>
    <row r="703" spans="1:6" x14ac:dyDescent="0.25">
      <c r="A703" s="20" t="s">
        <v>1589</v>
      </c>
      <c r="B703" s="20" t="s">
        <v>1149</v>
      </c>
      <c r="C703" s="20" t="s">
        <v>1451</v>
      </c>
      <c r="D703" s="20" t="s">
        <v>1452</v>
      </c>
      <c r="E703" t="str">
        <f t="shared" si="20"/>
        <v>Kevin Forde</v>
      </c>
      <c r="F703" t="str">
        <f t="shared" si="21"/>
        <v>Philadelphia PA</v>
      </c>
    </row>
    <row r="704" spans="1:6" x14ac:dyDescent="0.25">
      <c r="A704" s="21" t="s">
        <v>2075</v>
      </c>
      <c r="B704" s="21" t="s">
        <v>1406</v>
      </c>
      <c r="C704" s="21" t="s">
        <v>2076</v>
      </c>
      <c r="D704" s="21" t="s">
        <v>1524</v>
      </c>
      <c r="E704" t="str">
        <f t="shared" si="20"/>
        <v>Vicki Fox</v>
      </c>
      <c r="F704" t="str">
        <f t="shared" si="21"/>
        <v>Centerport NY</v>
      </c>
    </row>
    <row r="705" spans="1:6" x14ac:dyDescent="0.25">
      <c r="A705" s="21" t="s">
        <v>2075</v>
      </c>
      <c r="B705" s="21" t="s">
        <v>1406</v>
      </c>
      <c r="C705" s="21" t="s">
        <v>2076</v>
      </c>
      <c r="D705" s="21" t="s">
        <v>1524</v>
      </c>
      <c r="E705" t="str">
        <f t="shared" si="20"/>
        <v>Vicki Fox</v>
      </c>
      <c r="F705" t="str">
        <f t="shared" si="21"/>
        <v>Centerport NY</v>
      </c>
    </row>
    <row r="706" spans="1:6" x14ac:dyDescent="0.25">
      <c r="A706" s="21" t="s">
        <v>2075</v>
      </c>
      <c r="B706" s="21" t="s">
        <v>1406</v>
      </c>
      <c r="C706" s="21" t="s">
        <v>2076</v>
      </c>
      <c r="D706" s="21" t="s">
        <v>1524</v>
      </c>
      <c r="E706" t="str">
        <f t="shared" ref="E706:E769" si="22">+A706&amp;" "&amp;B706</f>
        <v>Vicki Fox</v>
      </c>
      <c r="F706" t="str">
        <f t="shared" ref="F706:F769" si="23">+C706&amp;" "&amp;D706</f>
        <v>Centerport NY</v>
      </c>
    </row>
    <row r="707" spans="1:6" x14ac:dyDescent="0.25">
      <c r="A707" s="21" t="s">
        <v>2075</v>
      </c>
      <c r="B707" s="21" t="s">
        <v>1406</v>
      </c>
      <c r="C707" s="21" t="s">
        <v>2076</v>
      </c>
      <c r="D707" s="21" t="s">
        <v>1524</v>
      </c>
      <c r="E707" t="str">
        <f t="shared" si="22"/>
        <v>Vicki Fox</v>
      </c>
      <c r="F707" t="str">
        <f t="shared" si="23"/>
        <v>Centerport NY</v>
      </c>
    </row>
    <row r="708" spans="1:6" x14ac:dyDescent="0.25">
      <c r="A708" s="21" t="s">
        <v>2075</v>
      </c>
      <c r="B708" s="21" t="s">
        <v>1406</v>
      </c>
      <c r="C708" s="21" t="s">
        <v>2076</v>
      </c>
      <c r="D708" s="21" t="s">
        <v>1524</v>
      </c>
      <c r="E708" t="str">
        <f t="shared" si="22"/>
        <v>Vicki Fox</v>
      </c>
      <c r="F708" t="str">
        <f t="shared" si="23"/>
        <v>Centerport NY</v>
      </c>
    </row>
    <row r="709" spans="1:6" x14ac:dyDescent="0.25">
      <c r="A709" s="21" t="s">
        <v>2075</v>
      </c>
      <c r="B709" s="21" t="s">
        <v>1406</v>
      </c>
      <c r="C709" s="21" t="s">
        <v>2076</v>
      </c>
      <c r="D709" s="21" t="s">
        <v>1524</v>
      </c>
      <c r="E709" t="str">
        <f t="shared" si="22"/>
        <v>Vicki Fox</v>
      </c>
      <c r="F709" t="str">
        <f t="shared" si="23"/>
        <v>Centerport NY</v>
      </c>
    </row>
    <row r="710" spans="1:6" x14ac:dyDescent="0.25">
      <c r="A710" s="21" t="s">
        <v>2075</v>
      </c>
      <c r="B710" s="21" t="s">
        <v>1406</v>
      </c>
      <c r="C710" s="21" t="s">
        <v>2076</v>
      </c>
      <c r="D710" s="21" t="s">
        <v>1524</v>
      </c>
      <c r="E710" t="str">
        <f t="shared" si="22"/>
        <v>Vicki Fox</v>
      </c>
      <c r="F710" t="str">
        <f t="shared" si="23"/>
        <v>Centerport NY</v>
      </c>
    </row>
    <row r="711" spans="1:6" x14ac:dyDescent="0.25">
      <c r="A711" s="21" t="s">
        <v>2075</v>
      </c>
      <c r="B711" s="21" t="s">
        <v>1406</v>
      </c>
      <c r="C711" s="21" t="s">
        <v>2076</v>
      </c>
      <c r="D711" s="21" t="s">
        <v>1524</v>
      </c>
      <c r="E711" t="str">
        <f t="shared" si="22"/>
        <v>Vicki Fox</v>
      </c>
      <c r="F711" t="str">
        <f t="shared" si="23"/>
        <v>Centerport NY</v>
      </c>
    </row>
    <row r="712" spans="1:6" x14ac:dyDescent="0.25">
      <c r="A712" s="21" t="s">
        <v>2075</v>
      </c>
      <c r="B712" s="21" t="s">
        <v>1406</v>
      </c>
      <c r="C712" s="21" t="s">
        <v>2076</v>
      </c>
      <c r="D712" s="21" t="s">
        <v>1524</v>
      </c>
      <c r="E712" t="str">
        <f t="shared" si="22"/>
        <v>Vicki Fox</v>
      </c>
      <c r="F712" t="str">
        <f t="shared" si="23"/>
        <v>Centerport NY</v>
      </c>
    </row>
    <row r="713" spans="1:6" x14ac:dyDescent="0.25">
      <c r="A713" s="21" t="s">
        <v>2075</v>
      </c>
      <c r="B713" s="21" t="s">
        <v>1406</v>
      </c>
      <c r="C713" s="21" t="s">
        <v>2076</v>
      </c>
      <c r="D713" s="21" t="s">
        <v>1524</v>
      </c>
      <c r="E713" t="str">
        <f t="shared" si="22"/>
        <v>Vicki Fox</v>
      </c>
      <c r="F713" t="str">
        <f t="shared" si="23"/>
        <v>Centerport NY</v>
      </c>
    </row>
    <row r="714" spans="1:6" x14ac:dyDescent="0.25">
      <c r="A714" s="20" t="s">
        <v>2077</v>
      </c>
      <c r="B714" s="20" t="s">
        <v>2078</v>
      </c>
      <c r="C714" s="20" t="s">
        <v>2079</v>
      </c>
      <c r="D714" s="20" t="s">
        <v>1464</v>
      </c>
      <c r="E714" t="str">
        <f t="shared" si="22"/>
        <v>Tom Fraker</v>
      </c>
      <c r="F714" t="str">
        <f t="shared" si="23"/>
        <v>Peachtree City GA</v>
      </c>
    </row>
    <row r="715" spans="1:6" x14ac:dyDescent="0.25">
      <c r="A715" s="20" t="s">
        <v>2077</v>
      </c>
      <c r="B715" s="20" t="s">
        <v>2078</v>
      </c>
      <c r="C715" s="20" t="s">
        <v>2079</v>
      </c>
      <c r="D715" s="20" t="s">
        <v>1464</v>
      </c>
      <c r="E715" t="str">
        <f t="shared" si="22"/>
        <v>Tom Fraker</v>
      </c>
      <c r="F715" t="str">
        <f t="shared" si="23"/>
        <v>Peachtree City GA</v>
      </c>
    </row>
    <row r="716" spans="1:6" x14ac:dyDescent="0.25">
      <c r="A716" s="20" t="s">
        <v>2077</v>
      </c>
      <c r="B716" s="20" t="s">
        <v>2078</v>
      </c>
      <c r="C716" s="20" t="s">
        <v>2079</v>
      </c>
      <c r="D716" s="20" t="s">
        <v>1464</v>
      </c>
      <c r="E716" t="str">
        <f t="shared" si="22"/>
        <v>Tom Fraker</v>
      </c>
      <c r="F716" t="str">
        <f t="shared" si="23"/>
        <v>Peachtree City GA</v>
      </c>
    </row>
    <row r="717" spans="1:6" x14ac:dyDescent="0.25">
      <c r="A717" s="20" t="s">
        <v>2077</v>
      </c>
      <c r="B717" s="20" t="s">
        <v>2078</v>
      </c>
      <c r="C717" s="20" t="s">
        <v>2079</v>
      </c>
      <c r="D717" s="20" t="s">
        <v>1464</v>
      </c>
      <c r="E717" t="str">
        <f t="shared" si="22"/>
        <v>Tom Fraker</v>
      </c>
      <c r="F717" t="str">
        <f t="shared" si="23"/>
        <v>Peachtree City GA</v>
      </c>
    </row>
    <row r="718" spans="1:6" x14ac:dyDescent="0.25">
      <c r="A718" s="21" t="s">
        <v>2080</v>
      </c>
      <c r="B718" s="21" t="s">
        <v>1400</v>
      </c>
      <c r="C718" s="21" t="s">
        <v>2081</v>
      </c>
      <c r="D718" s="21" t="s">
        <v>1595</v>
      </c>
      <c r="E718" t="str">
        <f t="shared" si="22"/>
        <v>Karen Frazier</v>
      </c>
      <c r="F718" t="str">
        <f t="shared" si="23"/>
        <v>Largo MD</v>
      </c>
    </row>
    <row r="719" spans="1:6" x14ac:dyDescent="0.25">
      <c r="A719" s="20" t="s">
        <v>2082</v>
      </c>
      <c r="B719" s="20" t="s">
        <v>2083</v>
      </c>
      <c r="C719" s="20" t="s">
        <v>2084</v>
      </c>
      <c r="D719" s="20" t="s">
        <v>1452</v>
      </c>
      <c r="E719" t="str">
        <f t="shared" si="22"/>
        <v>Erick Friedman</v>
      </c>
      <c r="F719" t="str">
        <f t="shared" si="23"/>
        <v>Union City PA</v>
      </c>
    </row>
    <row r="720" spans="1:6" x14ac:dyDescent="0.25">
      <c r="A720" s="21" t="s">
        <v>2085</v>
      </c>
      <c r="B720" s="21" t="s">
        <v>2086</v>
      </c>
      <c r="C720" s="21" t="s">
        <v>2087</v>
      </c>
      <c r="D720" s="21" t="s">
        <v>1667</v>
      </c>
      <c r="E720" t="str">
        <f t="shared" si="22"/>
        <v>Sonja Friend-Uhl</v>
      </c>
      <c r="F720" t="str">
        <f t="shared" si="23"/>
        <v>Brentwood TN</v>
      </c>
    </row>
    <row r="721" spans="1:6" x14ac:dyDescent="0.25">
      <c r="A721" s="21" t="s">
        <v>2085</v>
      </c>
      <c r="B721" s="21" t="s">
        <v>2086</v>
      </c>
      <c r="C721" s="21" t="s">
        <v>2087</v>
      </c>
      <c r="D721" s="21" t="s">
        <v>1667</v>
      </c>
      <c r="E721" t="str">
        <f t="shared" si="22"/>
        <v>Sonja Friend-Uhl</v>
      </c>
      <c r="F721" t="str">
        <f t="shared" si="23"/>
        <v>Brentwood TN</v>
      </c>
    </row>
    <row r="722" spans="1:6" x14ac:dyDescent="0.25">
      <c r="A722" s="21" t="s">
        <v>2085</v>
      </c>
      <c r="B722" s="21" t="s">
        <v>2086</v>
      </c>
      <c r="C722" s="21" t="s">
        <v>2087</v>
      </c>
      <c r="D722" s="21" t="s">
        <v>1667</v>
      </c>
      <c r="E722" t="str">
        <f t="shared" si="22"/>
        <v>Sonja Friend-Uhl</v>
      </c>
      <c r="F722" t="str">
        <f t="shared" si="23"/>
        <v>Brentwood TN</v>
      </c>
    </row>
    <row r="723" spans="1:6" x14ac:dyDescent="0.25">
      <c r="A723" s="20" t="s">
        <v>2088</v>
      </c>
      <c r="B723" s="20" t="s">
        <v>2089</v>
      </c>
      <c r="C723" s="20" t="s">
        <v>2090</v>
      </c>
      <c r="D723" s="20" t="s">
        <v>1479</v>
      </c>
      <c r="E723" t="str">
        <f t="shared" si="22"/>
        <v>Jan Frisby</v>
      </c>
      <c r="F723" t="str">
        <f t="shared" si="23"/>
        <v>Grand Junction CO</v>
      </c>
    </row>
    <row r="724" spans="1:6" x14ac:dyDescent="0.25">
      <c r="A724" s="20" t="s">
        <v>2088</v>
      </c>
      <c r="B724" s="20" t="s">
        <v>2089</v>
      </c>
      <c r="C724" s="20" t="s">
        <v>2090</v>
      </c>
      <c r="D724" s="20" t="s">
        <v>1479</v>
      </c>
      <c r="E724" t="str">
        <f t="shared" si="22"/>
        <v>Jan Frisby</v>
      </c>
      <c r="F724" t="str">
        <f t="shared" si="23"/>
        <v>Grand Junction CO</v>
      </c>
    </row>
    <row r="725" spans="1:6" x14ac:dyDescent="0.25">
      <c r="A725" s="20" t="s">
        <v>2088</v>
      </c>
      <c r="B725" s="20" t="s">
        <v>2089</v>
      </c>
      <c r="C725" s="20" t="s">
        <v>2090</v>
      </c>
      <c r="D725" s="20" t="s">
        <v>1479</v>
      </c>
      <c r="E725" t="str">
        <f t="shared" si="22"/>
        <v>Jan Frisby</v>
      </c>
      <c r="F725" t="str">
        <f t="shared" si="23"/>
        <v>Grand Junction CO</v>
      </c>
    </row>
    <row r="726" spans="1:6" x14ac:dyDescent="0.25">
      <c r="A726" s="20" t="s">
        <v>2088</v>
      </c>
      <c r="B726" s="20" t="s">
        <v>2089</v>
      </c>
      <c r="C726" s="20" t="s">
        <v>2090</v>
      </c>
      <c r="D726" s="20" t="s">
        <v>1479</v>
      </c>
      <c r="E726" t="str">
        <f t="shared" si="22"/>
        <v>Jan Frisby</v>
      </c>
      <c r="F726" t="str">
        <f t="shared" si="23"/>
        <v>Grand Junction CO</v>
      </c>
    </row>
    <row r="727" spans="1:6" x14ac:dyDescent="0.25">
      <c r="A727" s="20" t="s">
        <v>1169</v>
      </c>
      <c r="B727" s="20" t="s">
        <v>2091</v>
      </c>
      <c r="C727" s="20" t="s">
        <v>2092</v>
      </c>
      <c r="D727" s="20" t="s">
        <v>1452</v>
      </c>
      <c r="E727" t="str">
        <f t="shared" si="22"/>
        <v>James Frontino</v>
      </c>
      <c r="F727" t="str">
        <f t="shared" si="23"/>
        <v>Brookville PA</v>
      </c>
    </row>
    <row r="728" spans="1:6" x14ac:dyDescent="0.25">
      <c r="A728" s="20" t="s">
        <v>1169</v>
      </c>
      <c r="B728" s="20" t="s">
        <v>2091</v>
      </c>
      <c r="C728" s="20" t="s">
        <v>2092</v>
      </c>
      <c r="D728" s="20" t="s">
        <v>1452</v>
      </c>
      <c r="E728" t="str">
        <f t="shared" si="22"/>
        <v>James Frontino</v>
      </c>
      <c r="F728" t="str">
        <f t="shared" si="23"/>
        <v>Brookville PA</v>
      </c>
    </row>
    <row r="729" spans="1:6" x14ac:dyDescent="0.25">
      <c r="A729" s="20" t="s">
        <v>1169</v>
      </c>
      <c r="B729" s="20" t="s">
        <v>2091</v>
      </c>
      <c r="C729" s="20" t="s">
        <v>2092</v>
      </c>
      <c r="D729" s="20" t="s">
        <v>1452</v>
      </c>
      <c r="E729" t="str">
        <f t="shared" si="22"/>
        <v>James Frontino</v>
      </c>
      <c r="F729" t="str">
        <f t="shared" si="23"/>
        <v>Brookville PA</v>
      </c>
    </row>
    <row r="730" spans="1:6" x14ac:dyDescent="0.25">
      <c r="A730" s="20" t="s">
        <v>1169</v>
      </c>
      <c r="B730" s="20" t="s">
        <v>2091</v>
      </c>
      <c r="C730" s="20" t="s">
        <v>2092</v>
      </c>
      <c r="D730" s="20" t="s">
        <v>1452</v>
      </c>
      <c r="E730" t="str">
        <f t="shared" si="22"/>
        <v>James Frontino</v>
      </c>
      <c r="F730" t="str">
        <f t="shared" si="23"/>
        <v>Brookville PA</v>
      </c>
    </row>
    <row r="731" spans="1:6" x14ac:dyDescent="0.25">
      <c r="A731" s="20" t="s">
        <v>2093</v>
      </c>
      <c r="B731" s="20" t="s">
        <v>2094</v>
      </c>
      <c r="C731" s="20" t="s">
        <v>2095</v>
      </c>
      <c r="D731" s="20" t="s">
        <v>2096</v>
      </c>
      <c r="E731" t="str">
        <f t="shared" si="22"/>
        <v>Jim Fullarton</v>
      </c>
      <c r="F731" t="str">
        <f t="shared" si="23"/>
        <v>Ottawa ON</v>
      </c>
    </row>
    <row r="732" spans="1:6" x14ac:dyDescent="0.25">
      <c r="A732" s="20" t="s">
        <v>2093</v>
      </c>
      <c r="B732" s="20" t="s">
        <v>2094</v>
      </c>
      <c r="C732" s="20" t="s">
        <v>2095</v>
      </c>
      <c r="D732" s="20" t="s">
        <v>2096</v>
      </c>
      <c r="E732" t="str">
        <f t="shared" si="22"/>
        <v>Jim Fullarton</v>
      </c>
      <c r="F732" t="str">
        <f t="shared" si="23"/>
        <v>Ottawa ON</v>
      </c>
    </row>
    <row r="733" spans="1:6" x14ac:dyDescent="0.25">
      <c r="A733" s="20" t="s">
        <v>2093</v>
      </c>
      <c r="B733" s="20" t="s">
        <v>2094</v>
      </c>
      <c r="C733" s="20" t="s">
        <v>2095</v>
      </c>
      <c r="D733" s="20" t="s">
        <v>2096</v>
      </c>
      <c r="E733" t="str">
        <f t="shared" si="22"/>
        <v>Jim Fullarton</v>
      </c>
      <c r="F733" t="str">
        <f t="shared" si="23"/>
        <v>Ottawa ON</v>
      </c>
    </row>
    <row r="734" spans="1:6" x14ac:dyDescent="0.25">
      <c r="A734" s="21" t="s">
        <v>2097</v>
      </c>
      <c r="B734" s="21" t="s">
        <v>2098</v>
      </c>
      <c r="C734" s="21" t="s">
        <v>2099</v>
      </c>
      <c r="D734" s="21" t="s">
        <v>1759</v>
      </c>
      <c r="E734" t="str">
        <f t="shared" si="22"/>
        <v>Wendy Fuller</v>
      </c>
      <c r="F734" t="str">
        <f t="shared" si="23"/>
        <v>Newtown CT</v>
      </c>
    </row>
    <row r="735" spans="1:6" x14ac:dyDescent="0.25">
      <c r="A735" s="21" t="s">
        <v>2097</v>
      </c>
      <c r="B735" s="21" t="s">
        <v>2098</v>
      </c>
      <c r="C735" s="21" t="s">
        <v>2099</v>
      </c>
      <c r="D735" s="21" t="s">
        <v>1759</v>
      </c>
      <c r="E735" t="str">
        <f t="shared" si="22"/>
        <v>Wendy Fuller</v>
      </c>
      <c r="F735" t="str">
        <f t="shared" si="23"/>
        <v>Newtown CT</v>
      </c>
    </row>
    <row r="736" spans="1:6" x14ac:dyDescent="0.25">
      <c r="A736" s="21" t="s">
        <v>2097</v>
      </c>
      <c r="B736" s="21" t="s">
        <v>2098</v>
      </c>
      <c r="C736" s="21" t="s">
        <v>2099</v>
      </c>
      <c r="D736" s="21" t="s">
        <v>1759</v>
      </c>
      <c r="E736" t="str">
        <f t="shared" si="22"/>
        <v>Wendy Fuller</v>
      </c>
      <c r="F736" t="str">
        <f t="shared" si="23"/>
        <v>Newtown CT</v>
      </c>
    </row>
    <row r="737" spans="1:6" x14ac:dyDescent="0.25">
      <c r="A737" s="21" t="s">
        <v>2097</v>
      </c>
      <c r="B737" s="21" t="s">
        <v>2098</v>
      </c>
      <c r="C737" s="21" t="s">
        <v>2099</v>
      </c>
      <c r="D737" s="21" t="s">
        <v>1759</v>
      </c>
      <c r="E737" t="str">
        <f t="shared" si="22"/>
        <v>Wendy Fuller</v>
      </c>
      <c r="F737" t="str">
        <f t="shared" si="23"/>
        <v>Newtown CT</v>
      </c>
    </row>
    <row r="738" spans="1:6" x14ac:dyDescent="0.25">
      <c r="A738" s="20" t="s">
        <v>1175</v>
      </c>
      <c r="B738" s="20" t="s">
        <v>2100</v>
      </c>
      <c r="C738" s="20" t="s">
        <v>1540</v>
      </c>
      <c r="D738" s="20" t="s">
        <v>1460</v>
      </c>
      <c r="E738" t="str">
        <f t="shared" si="22"/>
        <v>Charles Futch</v>
      </c>
      <c r="F738" t="str">
        <f t="shared" si="23"/>
        <v>Tallahassee FL</v>
      </c>
    </row>
    <row r="739" spans="1:6" x14ac:dyDescent="0.25">
      <c r="A739" s="20" t="s">
        <v>2101</v>
      </c>
      <c r="B739" s="20" t="s">
        <v>1255</v>
      </c>
      <c r="C739" s="20" t="s">
        <v>2102</v>
      </c>
      <c r="D739" s="20" t="s">
        <v>1571</v>
      </c>
      <c r="E739" t="str">
        <f t="shared" si="22"/>
        <v>Buzz Gagne</v>
      </c>
      <c r="F739" t="str">
        <f t="shared" si="23"/>
        <v>Concord NH</v>
      </c>
    </row>
    <row r="740" spans="1:6" x14ac:dyDescent="0.25">
      <c r="A740" s="20" t="s">
        <v>2103</v>
      </c>
      <c r="B740" s="20" t="s">
        <v>2104</v>
      </c>
      <c r="C740" s="20" t="s">
        <v>1659</v>
      </c>
      <c r="D740" s="20" t="s">
        <v>1456</v>
      </c>
      <c r="E740" t="str">
        <f t="shared" si="22"/>
        <v>Lamar Galloway</v>
      </c>
      <c r="F740" t="str">
        <f t="shared" si="23"/>
        <v>Austin TX</v>
      </c>
    </row>
    <row r="741" spans="1:6" x14ac:dyDescent="0.25">
      <c r="A741" s="20" t="s">
        <v>2103</v>
      </c>
      <c r="B741" s="20" t="s">
        <v>2104</v>
      </c>
      <c r="C741" s="20" t="s">
        <v>1659</v>
      </c>
      <c r="D741" s="20" t="s">
        <v>1456</v>
      </c>
      <c r="E741" t="str">
        <f t="shared" si="22"/>
        <v>Lamar Galloway</v>
      </c>
      <c r="F741" t="str">
        <f t="shared" si="23"/>
        <v>Austin TX</v>
      </c>
    </row>
    <row r="742" spans="1:6" x14ac:dyDescent="0.25">
      <c r="A742" s="20" t="s">
        <v>2103</v>
      </c>
      <c r="B742" s="20" t="s">
        <v>2104</v>
      </c>
      <c r="C742" s="20" t="s">
        <v>1659</v>
      </c>
      <c r="D742" s="20" t="s">
        <v>1456</v>
      </c>
      <c r="E742" t="str">
        <f t="shared" si="22"/>
        <v>Lamar Galloway</v>
      </c>
      <c r="F742" t="str">
        <f t="shared" si="23"/>
        <v>Austin TX</v>
      </c>
    </row>
    <row r="743" spans="1:6" x14ac:dyDescent="0.25">
      <c r="A743" s="21" t="s">
        <v>1461</v>
      </c>
      <c r="B743" s="21" t="s">
        <v>2105</v>
      </c>
      <c r="C743" s="21" t="s">
        <v>2106</v>
      </c>
      <c r="D743" s="21" t="s">
        <v>1452</v>
      </c>
      <c r="E743" t="str">
        <f t="shared" si="22"/>
        <v>Susan Gardner Heisler</v>
      </c>
      <c r="F743" t="str">
        <f t="shared" si="23"/>
        <v>Doylestown PA</v>
      </c>
    </row>
    <row r="744" spans="1:6" x14ac:dyDescent="0.25">
      <c r="A744" s="20" t="s">
        <v>2107</v>
      </c>
      <c r="B744" s="20" t="s">
        <v>2108</v>
      </c>
      <c r="C744" s="20" t="s">
        <v>1623</v>
      </c>
      <c r="D744" s="20" t="s">
        <v>1456</v>
      </c>
      <c r="E744" t="str">
        <f t="shared" si="22"/>
        <v>Reggie Garner</v>
      </c>
      <c r="F744" t="str">
        <f t="shared" si="23"/>
        <v>Arlington TX</v>
      </c>
    </row>
    <row r="745" spans="1:6" x14ac:dyDescent="0.25">
      <c r="A745" s="20" t="s">
        <v>2107</v>
      </c>
      <c r="B745" s="20" t="s">
        <v>2108</v>
      </c>
      <c r="C745" s="20" t="s">
        <v>1623</v>
      </c>
      <c r="D745" s="20" t="s">
        <v>1456</v>
      </c>
      <c r="E745" t="str">
        <f t="shared" si="22"/>
        <v>Reggie Garner</v>
      </c>
      <c r="F745" t="str">
        <f t="shared" si="23"/>
        <v>Arlington TX</v>
      </c>
    </row>
    <row r="746" spans="1:6" x14ac:dyDescent="0.25">
      <c r="A746" s="20" t="s">
        <v>1457</v>
      </c>
      <c r="B746" s="20" t="s">
        <v>2109</v>
      </c>
      <c r="C746" s="20" t="s">
        <v>2110</v>
      </c>
      <c r="D746" s="20" t="s">
        <v>1502</v>
      </c>
      <c r="E746" t="str">
        <f t="shared" si="22"/>
        <v>John Garratt</v>
      </c>
      <c r="F746" t="str">
        <f t="shared" si="23"/>
        <v>Santa Monica CA</v>
      </c>
    </row>
    <row r="747" spans="1:6" x14ac:dyDescent="0.25">
      <c r="A747" s="20" t="s">
        <v>1457</v>
      </c>
      <c r="B747" s="20" t="s">
        <v>2109</v>
      </c>
      <c r="C747" s="20" t="s">
        <v>2110</v>
      </c>
      <c r="D747" s="20" t="s">
        <v>1502</v>
      </c>
      <c r="E747" t="str">
        <f t="shared" si="22"/>
        <v>John Garratt</v>
      </c>
      <c r="F747" t="str">
        <f t="shared" si="23"/>
        <v>Santa Monica CA</v>
      </c>
    </row>
    <row r="748" spans="1:6" x14ac:dyDescent="0.25">
      <c r="A748" s="21" t="s">
        <v>2111</v>
      </c>
      <c r="B748" s="21" t="s">
        <v>2112</v>
      </c>
      <c r="C748" s="21" t="s">
        <v>2113</v>
      </c>
      <c r="D748" s="21" t="s">
        <v>1471</v>
      </c>
      <c r="E748" t="str">
        <f t="shared" si="22"/>
        <v>Rebecca Garson</v>
      </c>
      <c r="F748" t="str">
        <f t="shared" si="23"/>
        <v>Afton VA</v>
      </c>
    </row>
    <row r="749" spans="1:6" x14ac:dyDescent="0.25">
      <c r="A749" s="21" t="s">
        <v>2111</v>
      </c>
      <c r="B749" s="21" t="s">
        <v>2112</v>
      </c>
      <c r="C749" s="21" t="s">
        <v>2113</v>
      </c>
      <c r="D749" s="21" t="s">
        <v>1471</v>
      </c>
      <c r="E749" t="str">
        <f t="shared" si="22"/>
        <v>Rebecca Garson</v>
      </c>
      <c r="F749" t="str">
        <f t="shared" si="23"/>
        <v>Afton VA</v>
      </c>
    </row>
    <row r="750" spans="1:6" x14ac:dyDescent="0.25">
      <c r="A750" s="20" t="s">
        <v>2114</v>
      </c>
      <c r="B750" s="20" t="s">
        <v>1179</v>
      </c>
      <c r="C750" s="20" t="s">
        <v>2016</v>
      </c>
      <c r="D750" s="20" t="s">
        <v>1524</v>
      </c>
      <c r="E750" t="str">
        <f t="shared" si="22"/>
        <v>Darnell Gatling</v>
      </c>
      <c r="F750" t="str">
        <f t="shared" si="23"/>
        <v>Bronx NY</v>
      </c>
    </row>
    <row r="751" spans="1:6" x14ac:dyDescent="0.25">
      <c r="A751" s="21" t="s">
        <v>2115</v>
      </c>
      <c r="B751" s="21" t="s">
        <v>2116</v>
      </c>
      <c r="C751" s="21" t="s">
        <v>2095</v>
      </c>
      <c r="D751" s="21" t="s">
        <v>2096</v>
      </c>
      <c r="E751" t="str">
        <f t="shared" si="22"/>
        <v>Nathalie Gauthier</v>
      </c>
      <c r="F751" t="str">
        <f t="shared" si="23"/>
        <v>Ottawa ON</v>
      </c>
    </row>
    <row r="752" spans="1:6" x14ac:dyDescent="0.25">
      <c r="A752" s="21" t="s">
        <v>2115</v>
      </c>
      <c r="B752" s="21" t="s">
        <v>2116</v>
      </c>
      <c r="C752" s="21" t="s">
        <v>2095</v>
      </c>
      <c r="D752" s="21" t="s">
        <v>2096</v>
      </c>
      <c r="E752" t="str">
        <f t="shared" si="22"/>
        <v>Nathalie Gauthier</v>
      </c>
      <c r="F752" t="str">
        <f t="shared" si="23"/>
        <v>Ottawa ON</v>
      </c>
    </row>
    <row r="753" spans="1:6" x14ac:dyDescent="0.25">
      <c r="A753" s="21" t="s">
        <v>2115</v>
      </c>
      <c r="B753" s="21" t="s">
        <v>2116</v>
      </c>
      <c r="C753" s="21" t="s">
        <v>2095</v>
      </c>
      <c r="D753" s="21" t="s">
        <v>2096</v>
      </c>
      <c r="E753" t="str">
        <f t="shared" si="22"/>
        <v>Nathalie Gauthier</v>
      </c>
      <c r="F753" t="str">
        <f t="shared" si="23"/>
        <v>Ottawa ON</v>
      </c>
    </row>
    <row r="754" spans="1:6" x14ac:dyDescent="0.25">
      <c r="A754" s="20" t="s">
        <v>2117</v>
      </c>
      <c r="B754" s="20" t="s">
        <v>2118</v>
      </c>
      <c r="C754" s="20" t="s">
        <v>2119</v>
      </c>
      <c r="D754" s="20" t="s">
        <v>1595</v>
      </c>
      <c r="E754" t="str">
        <f t="shared" si="22"/>
        <v>Negasi Gerima</v>
      </c>
      <c r="F754" t="str">
        <f t="shared" si="23"/>
        <v>Bowie MD</v>
      </c>
    </row>
    <row r="755" spans="1:6" x14ac:dyDescent="0.25">
      <c r="A755" s="20" t="s">
        <v>2117</v>
      </c>
      <c r="B755" s="20" t="s">
        <v>2118</v>
      </c>
      <c r="C755" s="20" t="s">
        <v>2119</v>
      </c>
      <c r="D755" s="20" t="s">
        <v>1595</v>
      </c>
      <c r="E755" t="str">
        <f t="shared" si="22"/>
        <v>Negasi Gerima</v>
      </c>
      <c r="F755" t="str">
        <f t="shared" si="23"/>
        <v>Bowie MD</v>
      </c>
    </row>
    <row r="756" spans="1:6" x14ac:dyDescent="0.25">
      <c r="A756" s="20" t="s">
        <v>2117</v>
      </c>
      <c r="B756" s="20" t="s">
        <v>2118</v>
      </c>
      <c r="C756" s="20" t="s">
        <v>2119</v>
      </c>
      <c r="D756" s="20" t="s">
        <v>1595</v>
      </c>
      <c r="E756" t="str">
        <f t="shared" si="22"/>
        <v>Negasi Gerima</v>
      </c>
      <c r="F756" t="str">
        <f t="shared" si="23"/>
        <v>Bowie MD</v>
      </c>
    </row>
    <row r="757" spans="1:6" x14ac:dyDescent="0.25">
      <c r="A757" s="20" t="s">
        <v>1597</v>
      </c>
      <c r="B757" s="20" t="s">
        <v>2120</v>
      </c>
      <c r="C757" s="20" t="s">
        <v>2121</v>
      </c>
      <c r="D757" s="20" t="s">
        <v>1518</v>
      </c>
      <c r="E757" t="str">
        <f t="shared" si="22"/>
        <v>Jeffrey Gerson</v>
      </c>
      <c r="F757" t="str">
        <f t="shared" si="23"/>
        <v>Lyndhurst OH</v>
      </c>
    </row>
    <row r="758" spans="1:6" x14ac:dyDescent="0.25">
      <c r="A758" s="20" t="s">
        <v>1597</v>
      </c>
      <c r="B758" s="20" t="s">
        <v>2120</v>
      </c>
      <c r="C758" s="20" t="s">
        <v>2121</v>
      </c>
      <c r="D758" s="20" t="s">
        <v>1518</v>
      </c>
      <c r="E758" t="str">
        <f t="shared" si="22"/>
        <v>Jeffrey Gerson</v>
      </c>
      <c r="F758" t="str">
        <f t="shared" si="23"/>
        <v>Lyndhurst OH</v>
      </c>
    </row>
    <row r="759" spans="1:6" x14ac:dyDescent="0.25">
      <c r="A759" s="20" t="s">
        <v>1597</v>
      </c>
      <c r="B759" s="20" t="s">
        <v>2120</v>
      </c>
      <c r="C759" s="20" t="s">
        <v>2121</v>
      </c>
      <c r="D759" s="20" t="s">
        <v>1518</v>
      </c>
      <c r="E759" t="str">
        <f t="shared" si="22"/>
        <v>Jeffrey Gerson</v>
      </c>
      <c r="F759" t="str">
        <f t="shared" si="23"/>
        <v>Lyndhurst OH</v>
      </c>
    </row>
    <row r="760" spans="1:6" x14ac:dyDescent="0.25">
      <c r="A760" s="20" t="s">
        <v>1597</v>
      </c>
      <c r="B760" s="20" t="s">
        <v>2120</v>
      </c>
      <c r="C760" s="20" t="s">
        <v>2121</v>
      </c>
      <c r="D760" s="20" t="s">
        <v>1518</v>
      </c>
      <c r="E760" t="str">
        <f t="shared" si="22"/>
        <v>Jeffrey Gerson</v>
      </c>
      <c r="F760" t="str">
        <f t="shared" si="23"/>
        <v>Lyndhurst OH</v>
      </c>
    </row>
    <row r="761" spans="1:6" x14ac:dyDescent="0.25">
      <c r="A761" s="20" t="s">
        <v>1597</v>
      </c>
      <c r="B761" s="20" t="s">
        <v>2120</v>
      </c>
      <c r="C761" s="20" t="s">
        <v>2121</v>
      </c>
      <c r="D761" s="20" t="s">
        <v>1518</v>
      </c>
      <c r="E761" t="str">
        <f t="shared" si="22"/>
        <v>Jeffrey Gerson</v>
      </c>
      <c r="F761" t="str">
        <f t="shared" si="23"/>
        <v>Lyndhurst OH</v>
      </c>
    </row>
    <row r="762" spans="1:6" x14ac:dyDescent="0.25">
      <c r="A762" s="20" t="s">
        <v>2122</v>
      </c>
      <c r="B762" s="20" t="s">
        <v>2123</v>
      </c>
      <c r="C762" s="20" t="s">
        <v>1498</v>
      </c>
      <c r="D762" s="20" t="s">
        <v>1452</v>
      </c>
      <c r="E762" t="str">
        <f t="shared" si="22"/>
        <v>Phil Gibbons</v>
      </c>
      <c r="F762" t="str">
        <f t="shared" si="23"/>
        <v>Pittsburgh PA</v>
      </c>
    </row>
    <row r="763" spans="1:6" x14ac:dyDescent="0.25">
      <c r="A763" s="20" t="s">
        <v>2122</v>
      </c>
      <c r="B763" s="20" t="s">
        <v>2123</v>
      </c>
      <c r="C763" s="20" t="s">
        <v>1498</v>
      </c>
      <c r="D763" s="20" t="s">
        <v>1452</v>
      </c>
      <c r="E763" t="str">
        <f t="shared" si="22"/>
        <v>Phil Gibbons</v>
      </c>
      <c r="F763" t="str">
        <f t="shared" si="23"/>
        <v>Pittsburgh PA</v>
      </c>
    </row>
    <row r="764" spans="1:6" x14ac:dyDescent="0.25">
      <c r="A764" s="21" t="s">
        <v>2124</v>
      </c>
      <c r="B764" s="21" t="s">
        <v>1376</v>
      </c>
      <c r="C764" s="21" t="s">
        <v>1566</v>
      </c>
      <c r="D764" s="21" t="s">
        <v>1567</v>
      </c>
      <c r="E764" t="str">
        <f t="shared" si="22"/>
        <v>Dr Koura Gibson</v>
      </c>
      <c r="F764" t="str">
        <f t="shared" si="23"/>
        <v>Washington DC</v>
      </c>
    </row>
    <row r="765" spans="1:6" x14ac:dyDescent="0.25">
      <c r="A765" s="21" t="s">
        <v>2124</v>
      </c>
      <c r="B765" s="21" t="s">
        <v>1376</v>
      </c>
      <c r="C765" s="21" t="s">
        <v>1566</v>
      </c>
      <c r="D765" s="21" t="s">
        <v>1567</v>
      </c>
      <c r="E765" t="str">
        <f t="shared" si="22"/>
        <v>Dr Koura Gibson</v>
      </c>
      <c r="F765" t="str">
        <f t="shared" si="23"/>
        <v>Washington DC</v>
      </c>
    </row>
    <row r="766" spans="1:6" x14ac:dyDescent="0.25">
      <c r="A766" s="20" t="s">
        <v>2125</v>
      </c>
      <c r="B766" s="20" t="s">
        <v>1376</v>
      </c>
      <c r="C766" s="20" t="s">
        <v>2126</v>
      </c>
      <c r="D766" s="20" t="s">
        <v>1554</v>
      </c>
      <c r="E766" t="str">
        <f t="shared" si="22"/>
        <v>Pete Gibson</v>
      </c>
      <c r="F766" t="str">
        <f t="shared" si="23"/>
        <v>Murfreesboro NC</v>
      </c>
    </row>
    <row r="767" spans="1:6" x14ac:dyDescent="0.25">
      <c r="A767" s="20" t="s">
        <v>1465</v>
      </c>
      <c r="B767" s="20" t="s">
        <v>2127</v>
      </c>
      <c r="C767" s="20" t="s">
        <v>2128</v>
      </c>
      <c r="D767" s="20" t="s">
        <v>1464</v>
      </c>
      <c r="E767" t="str">
        <f t="shared" si="22"/>
        <v>David Gierlak</v>
      </c>
      <c r="F767" t="str">
        <f t="shared" si="23"/>
        <v>Euharlee GA</v>
      </c>
    </row>
    <row r="768" spans="1:6" x14ac:dyDescent="0.25">
      <c r="A768" s="20" t="s">
        <v>1109</v>
      </c>
      <c r="B768" s="20" t="s">
        <v>2129</v>
      </c>
      <c r="C768" s="20" t="s">
        <v>2130</v>
      </c>
      <c r="D768" s="20" t="s">
        <v>1531</v>
      </c>
      <c r="E768" t="str">
        <f t="shared" si="22"/>
        <v>Thomas Gillen</v>
      </c>
      <c r="F768" t="str">
        <f t="shared" si="23"/>
        <v>Sharon MA</v>
      </c>
    </row>
    <row r="769" spans="1:6" x14ac:dyDescent="0.25">
      <c r="A769" s="20" t="s">
        <v>1109</v>
      </c>
      <c r="B769" s="20" t="s">
        <v>2129</v>
      </c>
      <c r="C769" s="20" t="s">
        <v>2130</v>
      </c>
      <c r="D769" s="20" t="s">
        <v>1531</v>
      </c>
      <c r="E769" t="str">
        <f t="shared" si="22"/>
        <v>Thomas Gillen</v>
      </c>
      <c r="F769" t="str">
        <f t="shared" si="23"/>
        <v>Sharon MA</v>
      </c>
    </row>
    <row r="770" spans="1:6" x14ac:dyDescent="0.25">
      <c r="A770" s="20" t="s">
        <v>1109</v>
      </c>
      <c r="B770" s="20" t="s">
        <v>2129</v>
      </c>
      <c r="C770" s="20" t="s">
        <v>2130</v>
      </c>
      <c r="D770" s="20" t="s">
        <v>1531</v>
      </c>
      <c r="E770" t="str">
        <f t="shared" ref="E770:E833" si="24">+A770&amp;" "&amp;B770</f>
        <v>Thomas Gillen</v>
      </c>
      <c r="F770" t="str">
        <f t="shared" ref="F770:F833" si="25">+C770&amp;" "&amp;D770</f>
        <v>Sharon MA</v>
      </c>
    </row>
    <row r="771" spans="1:6" x14ac:dyDescent="0.25">
      <c r="A771" s="20" t="s">
        <v>3</v>
      </c>
      <c r="B771" s="20" t="s">
        <v>2131</v>
      </c>
      <c r="C771" s="20" t="s">
        <v>2132</v>
      </c>
      <c r="D771" s="20" t="s">
        <v>1554</v>
      </c>
      <c r="E771" t="str">
        <f t="shared" si="24"/>
        <v>Mark Gilleskie</v>
      </c>
      <c r="F771" t="str">
        <f t="shared" si="25"/>
        <v>Blowing Rock NC</v>
      </c>
    </row>
    <row r="772" spans="1:6" x14ac:dyDescent="0.25">
      <c r="A772" s="20" t="s">
        <v>3</v>
      </c>
      <c r="B772" s="20" t="s">
        <v>2131</v>
      </c>
      <c r="C772" s="20" t="s">
        <v>2132</v>
      </c>
      <c r="D772" s="20" t="s">
        <v>1554</v>
      </c>
      <c r="E772" t="str">
        <f t="shared" si="24"/>
        <v>Mark Gilleskie</v>
      </c>
      <c r="F772" t="str">
        <f t="shared" si="25"/>
        <v>Blowing Rock NC</v>
      </c>
    </row>
    <row r="773" spans="1:6" x14ac:dyDescent="0.25">
      <c r="A773" s="20" t="s">
        <v>2133</v>
      </c>
      <c r="B773" s="20" t="s">
        <v>2134</v>
      </c>
      <c r="C773" s="20" t="s">
        <v>1504</v>
      </c>
      <c r="D773" s="20" t="s">
        <v>1495</v>
      </c>
      <c r="E773" t="str">
        <f t="shared" si="24"/>
        <v>Jamar Glenn</v>
      </c>
      <c r="F773" t="str">
        <f t="shared" si="25"/>
        <v>Anderson SC</v>
      </c>
    </row>
    <row r="774" spans="1:6" x14ac:dyDescent="0.25">
      <c r="A774" s="20" t="s">
        <v>2133</v>
      </c>
      <c r="B774" s="20" t="s">
        <v>2134</v>
      </c>
      <c r="C774" s="20" t="s">
        <v>1504</v>
      </c>
      <c r="D774" s="20" t="s">
        <v>1495</v>
      </c>
      <c r="E774" t="str">
        <f t="shared" si="24"/>
        <v>Jamar Glenn</v>
      </c>
      <c r="F774" t="str">
        <f t="shared" si="25"/>
        <v>Anderson SC</v>
      </c>
    </row>
    <row r="775" spans="1:6" x14ac:dyDescent="0.25">
      <c r="A775" s="20" t="s">
        <v>2133</v>
      </c>
      <c r="B775" s="20" t="s">
        <v>2134</v>
      </c>
      <c r="C775" s="20" t="s">
        <v>1504</v>
      </c>
      <c r="D775" s="20" t="s">
        <v>1495</v>
      </c>
      <c r="E775" t="str">
        <f t="shared" si="24"/>
        <v>Jamar Glenn</v>
      </c>
      <c r="F775" t="str">
        <f t="shared" si="25"/>
        <v>Anderson SC</v>
      </c>
    </row>
    <row r="776" spans="1:6" x14ac:dyDescent="0.25">
      <c r="A776" s="20" t="s">
        <v>1589</v>
      </c>
      <c r="B776" s="20" t="s">
        <v>2135</v>
      </c>
      <c r="C776" s="20" t="s">
        <v>2136</v>
      </c>
      <c r="D776" s="20" t="s">
        <v>1554</v>
      </c>
      <c r="E776" t="str">
        <f t="shared" si="24"/>
        <v>Kevin Gobble</v>
      </c>
      <c r="F776" t="str">
        <f t="shared" si="25"/>
        <v>Whitsett NC</v>
      </c>
    </row>
    <row r="777" spans="1:6" x14ac:dyDescent="0.25">
      <c r="A777" s="20" t="s">
        <v>1589</v>
      </c>
      <c r="B777" s="20" t="s">
        <v>2135</v>
      </c>
      <c r="C777" s="20" t="s">
        <v>2136</v>
      </c>
      <c r="D777" s="20" t="s">
        <v>1554</v>
      </c>
      <c r="E777" t="str">
        <f t="shared" si="24"/>
        <v>Kevin Gobble</v>
      </c>
      <c r="F777" t="str">
        <f t="shared" si="25"/>
        <v>Whitsett NC</v>
      </c>
    </row>
    <row r="778" spans="1:6" x14ac:dyDescent="0.25">
      <c r="A778" s="20" t="s">
        <v>1589</v>
      </c>
      <c r="B778" s="20" t="s">
        <v>2135</v>
      </c>
      <c r="C778" s="20" t="s">
        <v>2136</v>
      </c>
      <c r="D778" s="20" t="s">
        <v>1554</v>
      </c>
      <c r="E778" t="str">
        <f t="shared" si="24"/>
        <v>Kevin Gobble</v>
      </c>
      <c r="F778" t="str">
        <f t="shared" si="25"/>
        <v>Whitsett NC</v>
      </c>
    </row>
    <row r="779" spans="1:6" x14ac:dyDescent="0.25">
      <c r="A779" s="20" t="s">
        <v>1589</v>
      </c>
      <c r="B779" s="20" t="s">
        <v>2135</v>
      </c>
      <c r="C779" s="20" t="s">
        <v>2136</v>
      </c>
      <c r="D779" s="20" t="s">
        <v>1554</v>
      </c>
      <c r="E779" t="str">
        <f t="shared" si="24"/>
        <v>Kevin Gobble</v>
      </c>
      <c r="F779" t="str">
        <f t="shared" si="25"/>
        <v>Whitsett NC</v>
      </c>
    </row>
    <row r="780" spans="1:6" x14ac:dyDescent="0.25">
      <c r="A780" s="20" t="s">
        <v>1630</v>
      </c>
      <c r="B780" s="20" t="s">
        <v>2137</v>
      </c>
      <c r="C780" s="20" t="s">
        <v>2138</v>
      </c>
      <c r="D780" s="20" t="s">
        <v>1524</v>
      </c>
      <c r="E780" t="str">
        <f t="shared" si="24"/>
        <v>Dan Goia</v>
      </c>
      <c r="F780" t="str">
        <f t="shared" si="25"/>
        <v>Potsdam NY</v>
      </c>
    </row>
    <row r="781" spans="1:6" x14ac:dyDescent="0.25">
      <c r="A781" s="20" t="s">
        <v>1630</v>
      </c>
      <c r="B781" s="20" t="s">
        <v>2137</v>
      </c>
      <c r="C781" s="20" t="s">
        <v>2138</v>
      </c>
      <c r="D781" s="20" t="s">
        <v>1524</v>
      </c>
      <c r="E781" t="str">
        <f t="shared" si="24"/>
        <v>Dan Goia</v>
      </c>
      <c r="F781" t="str">
        <f t="shared" si="25"/>
        <v>Potsdam NY</v>
      </c>
    </row>
    <row r="782" spans="1:6" x14ac:dyDescent="0.25">
      <c r="A782" s="20" t="s">
        <v>1468</v>
      </c>
      <c r="B782" s="20" t="s">
        <v>2139</v>
      </c>
      <c r="C782" s="20" t="s">
        <v>2140</v>
      </c>
      <c r="D782" s="20" t="s">
        <v>1460</v>
      </c>
      <c r="E782" t="str">
        <f t="shared" si="24"/>
        <v>Adam Goldstein</v>
      </c>
      <c r="F782" t="str">
        <f t="shared" si="25"/>
        <v>Coral Gables FL</v>
      </c>
    </row>
    <row r="783" spans="1:6" x14ac:dyDescent="0.25">
      <c r="A783" s="20" t="s">
        <v>2141</v>
      </c>
      <c r="B783" s="20" t="s">
        <v>2142</v>
      </c>
      <c r="C783" s="20" t="s">
        <v>2143</v>
      </c>
      <c r="D783" s="20" t="s">
        <v>1580</v>
      </c>
      <c r="E783" t="str">
        <f t="shared" si="24"/>
        <v>Champion Goldy</v>
      </c>
      <c r="F783" t="str">
        <f t="shared" si="25"/>
        <v>Haddonfield NJ</v>
      </c>
    </row>
    <row r="784" spans="1:6" x14ac:dyDescent="0.25">
      <c r="A784" s="20" t="s">
        <v>2141</v>
      </c>
      <c r="B784" s="20" t="s">
        <v>2142</v>
      </c>
      <c r="C784" s="20" t="s">
        <v>2143</v>
      </c>
      <c r="D784" s="20" t="s">
        <v>1580</v>
      </c>
      <c r="E784" t="str">
        <f t="shared" si="24"/>
        <v>Champion Goldy</v>
      </c>
      <c r="F784" t="str">
        <f t="shared" si="25"/>
        <v>Haddonfield NJ</v>
      </c>
    </row>
    <row r="785" spans="1:6" x14ac:dyDescent="0.25">
      <c r="A785" s="20" t="s">
        <v>2141</v>
      </c>
      <c r="B785" s="20" t="s">
        <v>2142</v>
      </c>
      <c r="C785" s="20" t="s">
        <v>2143</v>
      </c>
      <c r="D785" s="20" t="s">
        <v>1580</v>
      </c>
      <c r="E785" t="str">
        <f t="shared" si="24"/>
        <v>Champion Goldy</v>
      </c>
      <c r="F785" t="str">
        <f t="shared" si="25"/>
        <v>Haddonfield NJ</v>
      </c>
    </row>
    <row r="786" spans="1:6" x14ac:dyDescent="0.25">
      <c r="A786" s="20" t="s">
        <v>2141</v>
      </c>
      <c r="B786" s="20" t="s">
        <v>2142</v>
      </c>
      <c r="C786" s="20" t="s">
        <v>2143</v>
      </c>
      <c r="D786" s="20" t="s">
        <v>1580</v>
      </c>
      <c r="E786" t="str">
        <f t="shared" si="24"/>
        <v>Champion Goldy</v>
      </c>
      <c r="F786" t="str">
        <f t="shared" si="25"/>
        <v>Haddonfield NJ</v>
      </c>
    </row>
    <row r="787" spans="1:6" x14ac:dyDescent="0.25">
      <c r="A787" s="20" t="s">
        <v>2141</v>
      </c>
      <c r="B787" s="20" t="s">
        <v>2142</v>
      </c>
      <c r="C787" s="20" t="s">
        <v>2143</v>
      </c>
      <c r="D787" s="20" t="s">
        <v>1580</v>
      </c>
      <c r="E787" t="str">
        <f t="shared" si="24"/>
        <v>Champion Goldy</v>
      </c>
      <c r="F787" t="str">
        <f t="shared" si="25"/>
        <v>Haddonfield NJ</v>
      </c>
    </row>
    <row r="788" spans="1:6" x14ac:dyDescent="0.25">
      <c r="A788" s="20" t="s">
        <v>2144</v>
      </c>
      <c r="B788" s="20" t="s">
        <v>2145</v>
      </c>
      <c r="C788" s="20" t="s">
        <v>2146</v>
      </c>
      <c r="D788" s="20" t="s">
        <v>1460</v>
      </c>
      <c r="E788" t="str">
        <f t="shared" si="24"/>
        <v>Gerald Gomes</v>
      </c>
      <c r="F788" t="str">
        <f t="shared" si="25"/>
        <v>Delray Beach FL</v>
      </c>
    </row>
    <row r="789" spans="1:6" x14ac:dyDescent="0.25">
      <c r="A789" s="20" t="s">
        <v>2144</v>
      </c>
      <c r="B789" s="20" t="s">
        <v>2145</v>
      </c>
      <c r="C789" s="20" t="s">
        <v>2146</v>
      </c>
      <c r="D789" s="20" t="s">
        <v>1460</v>
      </c>
      <c r="E789" t="str">
        <f t="shared" si="24"/>
        <v>Gerald Gomes</v>
      </c>
      <c r="F789" t="str">
        <f t="shared" si="25"/>
        <v>Delray Beach FL</v>
      </c>
    </row>
    <row r="790" spans="1:6" x14ac:dyDescent="0.25">
      <c r="A790" s="21" t="s">
        <v>2147</v>
      </c>
      <c r="B790" s="21" t="s">
        <v>2148</v>
      </c>
      <c r="C790" s="21" t="s">
        <v>2149</v>
      </c>
      <c r="D790" s="21" t="s">
        <v>1509</v>
      </c>
      <c r="E790" t="str">
        <f t="shared" si="24"/>
        <v>LaDonna Gooden</v>
      </c>
      <c r="F790" t="str">
        <f t="shared" si="25"/>
        <v>Kansas City MO</v>
      </c>
    </row>
    <row r="791" spans="1:6" x14ac:dyDescent="0.25">
      <c r="A791" s="20" t="s">
        <v>1742</v>
      </c>
      <c r="B791" s="20" t="s">
        <v>2150</v>
      </c>
      <c r="C791" s="20" t="s">
        <v>2151</v>
      </c>
      <c r="D791" s="20" t="s">
        <v>1452</v>
      </c>
      <c r="E791" t="str">
        <f t="shared" si="24"/>
        <v>Chris Goodling</v>
      </c>
      <c r="F791" t="str">
        <f t="shared" si="25"/>
        <v>Mountville PA</v>
      </c>
    </row>
    <row r="792" spans="1:6" x14ac:dyDescent="0.25">
      <c r="A792" s="20" t="s">
        <v>2152</v>
      </c>
      <c r="B792" s="20" t="s">
        <v>2153</v>
      </c>
      <c r="C792" s="20" t="s">
        <v>2154</v>
      </c>
      <c r="D792" s="20" t="s">
        <v>1460</v>
      </c>
      <c r="E792" t="str">
        <f t="shared" si="24"/>
        <v>Danny Goodman</v>
      </c>
      <c r="F792" t="str">
        <f t="shared" si="25"/>
        <v>Gulf Breeeze FL</v>
      </c>
    </row>
    <row r="793" spans="1:6" x14ac:dyDescent="0.25">
      <c r="A793" s="20" t="s">
        <v>1169</v>
      </c>
      <c r="B793" s="20" t="s">
        <v>2155</v>
      </c>
      <c r="C793" s="20" t="s">
        <v>2156</v>
      </c>
      <c r="D793" s="20" t="s">
        <v>1502</v>
      </c>
      <c r="E793" t="str">
        <f t="shared" si="24"/>
        <v>James Goodreau</v>
      </c>
      <c r="F793" t="str">
        <f t="shared" si="25"/>
        <v>North hollywood CA</v>
      </c>
    </row>
    <row r="794" spans="1:6" x14ac:dyDescent="0.25">
      <c r="A794" s="20" t="s">
        <v>1597</v>
      </c>
      <c r="B794" s="20" t="s">
        <v>2157</v>
      </c>
      <c r="C794" s="20" t="s">
        <v>2158</v>
      </c>
      <c r="D794" s="20" t="s">
        <v>1460</v>
      </c>
      <c r="E794" t="str">
        <f t="shared" si="24"/>
        <v>Jeffrey Goodwin</v>
      </c>
      <c r="F794" t="str">
        <f t="shared" si="25"/>
        <v>Seminole FL</v>
      </c>
    </row>
    <row r="795" spans="1:6" x14ac:dyDescent="0.25">
      <c r="A795" s="20" t="s">
        <v>1597</v>
      </c>
      <c r="B795" s="20" t="s">
        <v>2157</v>
      </c>
      <c r="C795" s="20" t="s">
        <v>2158</v>
      </c>
      <c r="D795" s="20" t="s">
        <v>1460</v>
      </c>
      <c r="E795" t="str">
        <f t="shared" si="24"/>
        <v>Jeffrey Goodwin</v>
      </c>
      <c r="F795" t="str">
        <f t="shared" si="25"/>
        <v>Seminole FL</v>
      </c>
    </row>
    <row r="796" spans="1:6" x14ac:dyDescent="0.25">
      <c r="A796" s="20" t="s">
        <v>2159</v>
      </c>
      <c r="B796" s="20" t="s">
        <v>1088</v>
      </c>
      <c r="C796" s="20" t="s">
        <v>2160</v>
      </c>
      <c r="D796" s="20" t="s">
        <v>2034</v>
      </c>
      <c r="E796" t="str">
        <f t="shared" si="24"/>
        <v>Preston Gordon</v>
      </c>
      <c r="F796" t="str">
        <f t="shared" si="25"/>
        <v>Layton UT</v>
      </c>
    </row>
    <row r="797" spans="1:6" x14ac:dyDescent="0.25">
      <c r="A797" s="20" t="s">
        <v>1564</v>
      </c>
      <c r="B797" s="20" t="s">
        <v>2161</v>
      </c>
      <c r="C797" s="20" t="s">
        <v>2162</v>
      </c>
      <c r="D797" s="20" t="s">
        <v>1524</v>
      </c>
      <c r="E797" t="str">
        <f t="shared" si="24"/>
        <v>Stephen Gould</v>
      </c>
      <c r="F797" t="str">
        <f t="shared" si="25"/>
        <v>Merrick NY</v>
      </c>
    </row>
    <row r="798" spans="1:6" x14ac:dyDescent="0.25">
      <c r="A798" s="20" t="s">
        <v>1564</v>
      </c>
      <c r="B798" s="20" t="s">
        <v>2161</v>
      </c>
      <c r="C798" s="20" t="s">
        <v>2162</v>
      </c>
      <c r="D798" s="20" t="s">
        <v>1524</v>
      </c>
      <c r="E798" t="str">
        <f t="shared" si="24"/>
        <v>Stephen Gould</v>
      </c>
      <c r="F798" t="str">
        <f t="shared" si="25"/>
        <v>Merrick NY</v>
      </c>
    </row>
    <row r="799" spans="1:6" x14ac:dyDescent="0.25">
      <c r="A799" s="21" t="s">
        <v>2163</v>
      </c>
      <c r="B799" s="21" t="s">
        <v>2164</v>
      </c>
      <c r="C799" s="21" t="s">
        <v>2165</v>
      </c>
      <c r="D799" s="21" t="s">
        <v>1832</v>
      </c>
      <c r="E799" t="str">
        <f t="shared" si="24"/>
        <v>Easter Grant</v>
      </c>
      <c r="F799" t="str">
        <f t="shared" si="25"/>
        <v>Toney AL</v>
      </c>
    </row>
    <row r="800" spans="1:6" x14ac:dyDescent="0.25">
      <c r="A800" s="21" t="s">
        <v>2163</v>
      </c>
      <c r="B800" s="21" t="s">
        <v>2164</v>
      </c>
      <c r="C800" s="21" t="s">
        <v>2165</v>
      </c>
      <c r="D800" s="21" t="s">
        <v>1832</v>
      </c>
      <c r="E800" t="str">
        <f t="shared" si="24"/>
        <v>Easter Grant</v>
      </c>
      <c r="F800" t="str">
        <f t="shared" si="25"/>
        <v>Toney AL</v>
      </c>
    </row>
    <row r="801" spans="1:6" x14ac:dyDescent="0.25">
      <c r="A801" s="21" t="s">
        <v>2163</v>
      </c>
      <c r="B801" s="21" t="s">
        <v>2164</v>
      </c>
      <c r="C801" s="21" t="s">
        <v>2165</v>
      </c>
      <c r="D801" s="21" t="s">
        <v>1832</v>
      </c>
      <c r="E801" t="str">
        <f t="shared" si="24"/>
        <v>Easter Grant</v>
      </c>
      <c r="F801" t="str">
        <f t="shared" si="25"/>
        <v>Toney AL</v>
      </c>
    </row>
    <row r="802" spans="1:6" x14ac:dyDescent="0.25">
      <c r="A802" s="20" t="s">
        <v>2166</v>
      </c>
      <c r="B802" s="20" t="s">
        <v>2164</v>
      </c>
      <c r="C802" s="20" t="s">
        <v>1505</v>
      </c>
      <c r="D802" s="20" t="s">
        <v>1456</v>
      </c>
      <c r="E802" t="str">
        <f t="shared" si="24"/>
        <v>Horace Grant</v>
      </c>
      <c r="F802" t="str">
        <f t="shared" si="25"/>
        <v>Houston TX</v>
      </c>
    </row>
    <row r="803" spans="1:6" x14ac:dyDescent="0.25">
      <c r="A803" s="20" t="s">
        <v>2166</v>
      </c>
      <c r="B803" s="20" t="s">
        <v>2164</v>
      </c>
      <c r="C803" s="20" t="s">
        <v>1505</v>
      </c>
      <c r="D803" s="20" t="s">
        <v>1456</v>
      </c>
      <c r="E803" t="str">
        <f t="shared" si="24"/>
        <v>Horace Grant</v>
      </c>
      <c r="F803" t="str">
        <f t="shared" si="25"/>
        <v>Houston TX</v>
      </c>
    </row>
    <row r="804" spans="1:6" x14ac:dyDescent="0.25">
      <c r="A804" s="20" t="s">
        <v>2167</v>
      </c>
      <c r="B804" s="20" t="s">
        <v>2168</v>
      </c>
      <c r="C804" s="20" t="s">
        <v>2169</v>
      </c>
      <c r="D804" s="20" t="s">
        <v>1544</v>
      </c>
      <c r="E804" t="str">
        <f t="shared" si="24"/>
        <v>Arnold Graves</v>
      </c>
      <c r="F804" t="str">
        <f t="shared" si="25"/>
        <v>Bloomfield IN</v>
      </c>
    </row>
    <row r="805" spans="1:6" x14ac:dyDescent="0.25">
      <c r="A805" s="20" t="s">
        <v>2167</v>
      </c>
      <c r="B805" s="20" t="s">
        <v>2168</v>
      </c>
      <c r="C805" s="20" t="s">
        <v>2169</v>
      </c>
      <c r="D805" s="20" t="s">
        <v>1544</v>
      </c>
      <c r="E805" t="str">
        <f t="shared" si="24"/>
        <v>Arnold Graves</v>
      </c>
      <c r="F805" t="str">
        <f t="shared" si="25"/>
        <v>Bloomfield IN</v>
      </c>
    </row>
    <row r="806" spans="1:6" x14ac:dyDescent="0.25">
      <c r="A806" s="20" t="s">
        <v>2170</v>
      </c>
      <c r="B806" s="20" t="s">
        <v>2171</v>
      </c>
      <c r="C806" s="20" t="s">
        <v>1638</v>
      </c>
      <c r="D806" s="20" t="s">
        <v>1479</v>
      </c>
      <c r="E806" t="str">
        <f t="shared" si="24"/>
        <v>Ronald Gray</v>
      </c>
      <c r="F806" t="str">
        <f t="shared" si="25"/>
        <v>Denver CO</v>
      </c>
    </row>
    <row r="807" spans="1:6" x14ac:dyDescent="0.25">
      <c r="A807" s="21" t="s">
        <v>2172</v>
      </c>
      <c r="B807" s="21" t="s">
        <v>2173</v>
      </c>
      <c r="C807" s="21" t="s">
        <v>1813</v>
      </c>
      <c r="D807" s="21" t="s">
        <v>1554</v>
      </c>
      <c r="E807" t="str">
        <f t="shared" si="24"/>
        <v>Kelley Grayson</v>
      </c>
      <c r="F807" t="str">
        <f t="shared" si="25"/>
        <v>Charlotte NC</v>
      </c>
    </row>
    <row r="808" spans="1:6" x14ac:dyDescent="0.25">
      <c r="A808" s="21" t="s">
        <v>2174</v>
      </c>
      <c r="B808" s="21" t="s">
        <v>1192</v>
      </c>
      <c r="C808" s="21" t="s">
        <v>2175</v>
      </c>
      <c r="D808" s="21" t="s">
        <v>1460</v>
      </c>
      <c r="E808" t="str">
        <f t="shared" si="24"/>
        <v>Agnes Green</v>
      </c>
      <c r="F808" t="str">
        <f t="shared" si="25"/>
        <v>Belleair FL</v>
      </c>
    </row>
    <row r="809" spans="1:6" x14ac:dyDescent="0.25">
      <c r="A809" s="21" t="s">
        <v>2174</v>
      </c>
      <c r="B809" s="21" t="s">
        <v>1192</v>
      </c>
      <c r="C809" s="21" t="s">
        <v>2175</v>
      </c>
      <c r="D809" s="21" t="s">
        <v>1460</v>
      </c>
      <c r="E809" t="str">
        <f t="shared" si="24"/>
        <v>Agnes Green</v>
      </c>
      <c r="F809" t="str">
        <f t="shared" si="25"/>
        <v>Belleair FL</v>
      </c>
    </row>
    <row r="810" spans="1:6" x14ac:dyDescent="0.25">
      <c r="A810" s="21" t="s">
        <v>2174</v>
      </c>
      <c r="B810" s="21" t="s">
        <v>1192</v>
      </c>
      <c r="C810" s="21" t="s">
        <v>2175</v>
      </c>
      <c r="D810" s="21" t="s">
        <v>1460</v>
      </c>
      <c r="E810" t="str">
        <f t="shared" si="24"/>
        <v>Agnes Green</v>
      </c>
      <c r="F810" t="str">
        <f t="shared" si="25"/>
        <v>Belleair FL</v>
      </c>
    </row>
    <row r="811" spans="1:6" x14ac:dyDescent="0.25">
      <c r="A811" s="21" t="s">
        <v>2174</v>
      </c>
      <c r="B811" s="21" t="s">
        <v>1192</v>
      </c>
      <c r="C811" s="21" t="s">
        <v>2175</v>
      </c>
      <c r="D811" s="21" t="s">
        <v>1460</v>
      </c>
      <c r="E811" t="str">
        <f t="shared" si="24"/>
        <v>Agnes Green</v>
      </c>
      <c r="F811" t="str">
        <f t="shared" si="25"/>
        <v>Belleair FL</v>
      </c>
    </row>
    <row r="812" spans="1:6" x14ac:dyDescent="0.25">
      <c r="A812" s="21" t="s">
        <v>2174</v>
      </c>
      <c r="B812" s="21" t="s">
        <v>1192</v>
      </c>
      <c r="C812" s="21" t="s">
        <v>2175</v>
      </c>
      <c r="D812" s="21" t="s">
        <v>1460</v>
      </c>
      <c r="E812" t="str">
        <f t="shared" si="24"/>
        <v>Agnes Green</v>
      </c>
      <c r="F812" t="str">
        <f t="shared" si="25"/>
        <v>Belleair FL</v>
      </c>
    </row>
    <row r="813" spans="1:6" x14ac:dyDescent="0.25">
      <c r="A813" s="20" t="s">
        <v>1793</v>
      </c>
      <c r="B813" s="20" t="s">
        <v>1192</v>
      </c>
      <c r="C813" s="20" t="s">
        <v>2176</v>
      </c>
      <c r="D813" s="20" t="s">
        <v>1495</v>
      </c>
      <c r="E813" t="str">
        <f t="shared" si="24"/>
        <v>Bob Green</v>
      </c>
      <c r="F813" t="str">
        <f t="shared" si="25"/>
        <v>Seneca SC</v>
      </c>
    </row>
    <row r="814" spans="1:6" x14ac:dyDescent="0.25">
      <c r="A814" s="20" t="s">
        <v>1793</v>
      </c>
      <c r="B814" s="20" t="s">
        <v>1192</v>
      </c>
      <c r="C814" s="20" t="s">
        <v>2176</v>
      </c>
      <c r="D814" s="20" t="s">
        <v>1495</v>
      </c>
      <c r="E814" t="str">
        <f t="shared" si="24"/>
        <v>Bob Green</v>
      </c>
      <c r="F814" t="str">
        <f t="shared" si="25"/>
        <v>Seneca SC</v>
      </c>
    </row>
    <row r="815" spans="1:6" x14ac:dyDescent="0.25">
      <c r="A815" s="21" t="s">
        <v>2177</v>
      </c>
      <c r="B815" s="21" t="s">
        <v>1192</v>
      </c>
      <c r="C815" s="21" t="s">
        <v>2178</v>
      </c>
      <c r="D815" s="21" t="s">
        <v>1559</v>
      </c>
      <c r="E815" t="str">
        <f t="shared" si="24"/>
        <v>Martha Green</v>
      </c>
      <c r="F815" t="str">
        <f t="shared" si="25"/>
        <v>Des Moines IA</v>
      </c>
    </row>
    <row r="816" spans="1:6" x14ac:dyDescent="0.25">
      <c r="A816" s="21" t="s">
        <v>2177</v>
      </c>
      <c r="B816" s="21" t="s">
        <v>1192</v>
      </c>
      <c r="C816" s="21" t="s">
        <v>2178</v>
      </c>
      <c r="D816" s="21" t="s">
        <v>1559</v>
      </c>
      <c r="E816" t="str">
        <f t="shared" si="24"/>
        <v>Martha Green</v>
      </c>
      <c r="F816" t="str">
        <f t="shared" si="25"/>
        <v>Des Moines IA</v>
      </c>
    </row>
    <row r="817" spans="1:6" x14ac:dyDescent="0.25">
      <c r="A817" s="21" t="s">
        <v>2177</v>
      </c>
      <c r="B817" s="21" t="s">
        <v>1192</v>
      </c>
      <c r="C817" s="21" t="s">
        <v>2178</v>
      </c>
      <c r="D817" s="21" t="s">
        <v>1559</v>
      </c>
      <c r="E817" t="str">
        <f t="shared" si="24"/>
        <v>Martha Green</v>
      </c>
      <c r="F817" t="str">
        <f t="shared" si="25"/>
        <v>Des Moines IA</v>
      </c>
    </row>
    <row r="818" spans="1:6" x14ac:dyDescent="0.25">
      <c r="A818" s="21" t="s">
        <v>2177</v>
      </c>
      <c r="B818" s="21" t="s">
        <v>1192</v>
      </c>
      <c r="C818" s="21" t="s">
        <v>2178</v>
      </c>
      <c r="D818" s="21" t="s">
        <v>1559</v>
      </c>
      <c r="E818" t="str">
        <f t="shared" si="24"/>
        <v>Martha Green</v>
      </c>
      <c r="F818" t="str">
        <f t="shared" si="25"/>
        <v>Des Moines IA</v>
      </c>
    </row>
    <row r="819" spans="1:6" x14ac:dyDescent="0.25">
      <c r="A819" s="21" t="s">
        <v>2177</v>
      </c>
      <c r="B819" s="21" t="s">
        <v>1192</v>
      </c>
      <c r="C819" s="21" t="s">
        <v>2178</v>
      </c>
      <c r="D819" s="21" t="s">
        <v>1559</v>
      </c>
      <c r="E819" t="str">
        <f t="shared" si="24"/>
        <v>Martha Green</v>
      </c>
      <c r="F819" t="str">
        <f t="shared" si="25"/>
        <v>Des Moines IA</v>
      </c>
    </row>
    <row r="820" spans="1:6" x14ac:dyDescent="0.25">
      <c r="A820" s="21" t="s">
        <v>2179</v>
      </c>
      <c r="B820" s="21" t="s">
        <v>1192</v>
      </c>
      <c r="C820" s="21" t="s">
        <v>2180</v>
      </c>
      <c r="D820" s="21" t="s">
        <v>1595</v>
      </c>
      <c r="E820" t="str">
        <f t="shared" si="24"/>
        <v>Rose Green</v>
      </c>
      <c r="F820" t="str">
        <f t="shared" si="25"/>
        <v>Upper Marlboro MD</v>
      </c>
    </row>
    <row r="821" spans="1:6" x14ac:dyDescent="0.25">
      <c r="A821" s="21" t="s">
        <v>2179</v>
      </c>
      <c r="B821" s="21" t="s">
        <v>1192</v>
      </c>
      <c r="C821" s="21" t="s">
        <v>2180</v>
      </c>
      <c r="D821" s="21" t="s">
        <v>1595</v>
      </c>
      <c r="E821" t="str">
        <f t="shared" si="24"/>
        <v>Rose Green</v>
      </c>
      <c r="F821" t="str">
        <f t="shared" si="25"/>
        <v>Upper Marlboro MD</v>
      </c>
    </row>
    <row r="822" spans="1:6" x14ac:dyDescent="0.25">
      <c r="A822" s="21" t="s">
        <v>2179</v>
      </c>
      <c r="B822" s="21" t="s">
        <v>1192</v>
      </c>
      <c r="C822" s="21" t="s">
        <v>2180</v>
      </c>
      <c r="D822" s="21" t="s">
        <v>1595</v>
      </c>
      <c r="E822" t="str">
        <f t="shared" si="24"/>
        <v>Rose Green</v>
      </c>
      <c r="F822" t="str">
        <f t="shared" si="25"/>
        <v>Upper Marlboro MD</v>
      </c>
    </row>
    <row r="823" spans="1:6" x14ac:dyDescent="0.25">
      <c r="A823" s="21" t="s">
        <v>2181</v>
      </c>
      <c r="B823" s="21" t="s">
        <v>2182</v>
      </c>
      <c r="C823" s="21" t="s">
        <v>2183</v>
      </c>
      <c r="D823" s="21" t="s">
        <v>1464</v>
      </c>
      <c r="E823" t="str">
        <f t="shared" si="24"/>
        <v>Donyale Greenwell</v>
      </c>
      <c r="F823" t="str">
        <f t="shared" si="25"/>
        <v>Hiram GA</v>
      </c>
    </row>
    <row r="824" spans="1:6" x14ac:dyDescent="0.25">
      <c r="A824" s="21" t="s">
        <v>2184</v>
      </c>
      <c r="B824" s="21" t="s">
        <v>1684</v>
      </c>
      <c r="C824" s="21" t="s">
        <v>2185</v>
      </c>
      <c r="D824" s="21" t="s">
        <v>1452</v>
      </c>
      <c r="E824" t="str">
        <f t="shared" si="24"/>
        <v>Marilyn Gregory</v>
      </c>
      <c r="F824" t="str">
        <f t="shared" si="25"/>
        <v>Twin Rocks PA</v>
      </c>
    </row>
    <row r="825" spans="1:6" x14ac:dyDescent="0.25">
      <c r="A825" s="21" t="s">
        <v>2184</v>
      </c>
      <c r="B825" s="21" t="s">
        <v>1684</v>
      </c>
      <c r="C825" s="21" t="s">
        <v>2185</v>
      </c>
      <c r="D825" s="21" t="s">
        <v>1452</v>
      </c>
      <c r="E825" t="str">
        <f t="shared" si="24"/>
        <v>Marilyn Gregory</v>
      </c>
      <c r="F825" t="str">
        <f t="shared" si="25"/>
        <v>Twin Rocks PA</v>
      </c>
    </row>
    <row r="826" spans="1:6" x14ac:dyDescent="0.25">
      <c r="A826" s="21" t="s">
        <v>2184</v>
      </c>
      <c r="B826" s="21" t="s">
        <v>1684</v>
      </c>
      <c r="C826" s="21" t="s">
        <v>2185</v>
      </c>
      <c r="D826" s="21" t="s">
        <v>1452</v>
      </c>
      <c r="E826" t="str">
        <f t="shared" si="24"/>
        <v>Marilyn Gregory</v>
      </c>
      <c r="F826" t="str">
        <f t="shared" si="25"/>
        <v>Twin Rocks PA</v>
      </c>
    </row>
    <row r="827" spans="1:6" x14ac:dyDescent="0.25">
      <c r="A827" s="21" t="s">
        <v>2184</v>
      </c>
      <c r="B827" s="21" t="s">
        <v>1684</v>
      </c>
      <c r="C827" s="21" t="s">
        <v>2185</v>
      </c>
      <c r="D827" s="21" t="s">
        <v>1452</v>
      </c>
      <c r="E827" t="str">
        <f t="shared" si="24"/>
        <v>Marilyn Gregory</v>
      </c>
      <c r="F827" t="str">
        <f t="shared" si="25"/>
        <v>Twin Rocks PA</v>
      </c>
    </row>
    <row r="828" spans="1:6" x14ac:dyDescent="0.25">
      <c r="A828" s="20" t="s">
        <v>2186</v>
      </c>
      <c r="B828" s="20" t="s">
        <v>2187</v>
      </c>
      <c r="C828" s="20" t="s">
        <v>2188</v>
      </c>
      <c r="D828" s="20" t="s">
        <v>1832</v>
      </c>
      <c r="E828" t="str">
        <f t="shared" si="24"/>
        <v>Randy Griffin</v>
      </c>
      <c r="F828" t="str">
        <f t="shared" si="25"/>
        <v>St. Elmo AL</v>
      </c>
    </row>
    <row r="829" spans="1:6" x14ac:dyDescent="0.25">
      <c r="A829" s="20" t="s">
        <v>2186</v>
      </c>
      <c r="B829" s="20" t="s">
        <v>2187</v>
      </c>
      <c r="C829" s="20" t="s">
        <v>2188</v>
      </c>
      <c r="D829" s="20" t="s">
        <v>1832</v>
      </c>
      <c r="E829" t="str">
        <f t="shared" si="24"/>
        <v>Randy Griffin</v>
      </c>
      <c r="F829" t="str">
        <f t="shared" si="25"/>
        <v>St. Elmo AL</v>
      </c>
    </row>
    <row r="830" spans="1:6" x14ac:dyDescent="0.25">
      <c r="A830" s="20" t="s">
        <v>1589</v>
      </c>
      <c r="B830" s="20" t="s">
        <v>2189</v>
      </c>
      <c r="C830" s="20" t="s">
        <v>2190</v>
      </c>
      <c r="D830" s="20" t="s">
        <v>1524</v>
      </c>
      <c r="E830" t="str">
        <f t="shared" si="24"/>
        <v>Kevin Griffith</v>
      </c>
      <c r="F830" t="str">
        <f t="shared" si="25"/>
        <v>Brooklyn NY</v>
      </c>
    </row>
    <row r="831" spans="1:6" x14ac:dyDescent="0.25">
      <c r="A831" s="20" t="s">
        <v>1465</v>
      </c>
      <c r="B831" s="20" t="s">
        <v>2191</v>
      </c>
      <c r="C831" s="20" t="s">
        <v>1764</v>
      </c>
      <c r="D831" s="20" t="s">
        <v>1460</v>
      </c>
      <c r="E831" t="str">
        <f t="shared" si="24"/>
        <v>David Grossman</v>
      </c>
      <c r="F831" t="str">
        <f t="shared" si="25"/>
        <v>Coral Springs FL</v>
      </c>
    </row>
    <row r="832" spans="1:6" x14ac:dyDescent="0.25">
      <c r="A832" s="21" t="s">
        <v>2192</v>
      </c>
      <c r="B832" s="21" t="s">
        <v>2193</v>
      </c>
      <c r="C832" s="21" t="s">
        <v>2194</v>
      </c>
      <c r="D832" s="21" t="s">
        <v>1554</v>
      </c>
      <c r="E832" t="str">
        <f t="shared" si="24"/>
        <v>Louise Guardino</v>
      </c>
      <c r="F832" t="str">
        <f t="shared" si="25"/>
        <v>Cary NC</v>
      </c>
    </row>
    <row r="833" spans="1:6" x14ac:dyDescent="0.25">
      <c r="A833" s="21" t="s">
        <v>2192</v>
      </c>
      <c r="B833" s="21" t="s">
        <v>2193</v>
      </c>
      <c r="C833" s="21" t="s">
        <v>2194</v>
      </c>
      <c r="D833" s="21" t="s">
        <v>1554</v>
      </c>
      <c r="E833" t="str">
        <f t="shared" si="24"/>
        <v>Louise Guardino</v>
      </c>
      <c r="F833" t="str">
        <f t="shared" si="25"/>
        <v>Cary NC</v>
      </c>
    </row>
    <row r="834" spans="1:6" x14ac:dyDescent="0.25">
      <c r="A834" s="21" t="s">
        <v>2192</v>
      </c>
      <c r="B834" s="21" t="s">
        <v>2193</v>
      </c>
      <c r="C834" s="21" t="s">
        <v>2194</v>
      </c>
      <c r="D834" s="21" t="s">
        <v>1554</v>
      </c>
      <c r="E834" t="str">
        <f t="shared" ref="E834:E897" si="26">+A834&amp;" "&amp;B834</f>
        <v>Louise Guardino</v>
      </c>
      <c r="F834" t="str">
        <f t="shared" ref="F834:F897" si="27">+C834&amp;" "&amp;D834</f>
        <v>Cary NC</v>
      </c>
    </row>
    <row r="835" spans="1:6" x14ac:dyDescent="0.25">
      <c r="A835" s="21" t="s">
        <v>2192</v>
      </c>
      <c r="B835" s="21" t="s">
        <v>2193</v>
      </c>
      <c r="C835" s="21" t="s">
        <v>2194</v>
      </c>
      <c r="D835" s="21" t="s">
        <v>1554</v>
      </c>
      <c r="E835" t="str">
        <f t="shared" si="26"/>
        <v>Louise Guardino</v>
      </c>
      <c r="F835" t="str">
        <f t="shared" si="27"/>
        <v>Cary NC</v>
      </c>
    </row>
    <row r="836" spans="1:6" x14ac:dyDescent="0.25">
      <c r="A836" s="20" t="s">
        <v>1568</v>
      </c>
      <c r="B836" s="20" t="s">
        <v>2195</v>
      </c>
      <c r="C836" s="20" t="s">
        <v>2196</v>
      </c>
      <c r="D836" s="20" t="s">
        <v>2197</v>
      </c>
      <c r="E836" t="str">
        <f t="shared" si="26"/>
        <v>Terry Gudzowsky</v>
      </c>
      <c r="F836" t="str">
        <f t="shared" si="27"/>
        <v>Calgary AB</v>
      </c>
    </row>
    <row r="837" spans="1:6" x14ac:dyDescent="0.25">
      <c r="A837" s="21" t="s">
        <v>2198</v>
      </c>
      <c r="B837" s="21" t="s">
        <v>2199</v>
      </c>
      <c r="C837" s="21" t="s">
        <v>2200</v>
      </c>
      <c r="D837" s="21" t="s">
        <v>1759</v>
      </c>
      <c r="E837" t="str">
        <f t="shared" si="26"/>
        <v>Pamela Gunneson</v>
      </c>
      <c r="F837" t="str">
        <f t="shared" si="27"/>
        <v>Cheshire CT</v>
      </c>
    </row>
    <row r="838" spans="1:6" x14ac:dyDescent="0.25">
      <c r="A838" s="21" t="s">
        <v>2198</v>
      </c>
      <c r="B838" s="21" t="s">
        <v>2199</v>
      </c>
      <c r="C838" s="21" t="s">
        <v>2200</v>
      </c>
      <c r="D838" s="21" t="s">
        <v>1759</v>
      </c>
      <c r="E838" t="str">
        <f t="shared" si="26"/>
        <v>Pamela Gunneson</v>
      </c>
      <c r="F838" t="str">
        <f t="shared" si="27"/>
        <v>Cheshire CT</v>
      </c>
    </row>
    <row r="839" spans="1:6" x14ac:dyDescent="0.25">
      <c r="A839" s="21" t="s">
        <v>2198</v>
      </c>
      <c r="B839" s="21" t="s">
        <v>2199</v>
      </c>
      <c r="C839" s="21" t="s">
        <v>2200</v>
      </c>
      <c r="D839" s="21" t="s">
        <v>1759</v>
      </c>
      <c r="E839" t="str">
        <f t="shared" si="26"/>
        <v>Pamela Gunneson</v>
      </c>
      <c r="F839" t="str">
        <f t="shared" si="27"/>
        <v>Cheshire CT</v>
      </c>
    </row>
    <row r="840" spans="1:6" x14ac:dyDescent="0.25">
      <c r="A840" s="21" t="s">
        <v>2198</v>
      </c>
      <c r="B840" s="21" t="s">
        <v>2199</v>
      </c>
      <c r="C840" s="21" t="s">
        <v>2200</v>
      </c>
      <c r="D840" s="21" t="s">
        <v>1759</v>
      </c>
      <c r="E840" t="str">
        <f t="shared" si="26"/>
        <v>Pamela Gunneson</v>
      </c>
      <c r="F840" t="str">
        <f t="shared" si="27"/>
        <v>Cheshire CT</v>
      </c>
    </row>
    <row r="841" spans="1:6" x14ac:dyDescent="0.25">
      <c r="A841" s="21" t="s">
        <v>2198</v>
      </c>
      <c r="B841" s="21" t="s">
        <v>2199</v>
      </c>
      <c r="C841" s="21" t="s">
        <v>2200</v>
      </c>
      <c r="D841" s="21" t="s">
        <v>1759</v>
      </c>
      <c r="E841" t="str">
        <f t="shared" si="26"/>
        <v>Pamela Gunneson</v>
      </c>
      <c r="F841" t="str">
        <f t="shared" si="27"/>
        <v>Cheshire CT</v>
      </c>
    </row>
    <row r="842" spans="1:6" x14ac:dyDescent="0.25">
      <c r="A842" s="21" t="s">
        <v>2198</v>
      </c>
      <c r="B842" s="21" t="s">
        <v>2199</v>
      </c>
      <c r="C842" s="21" t="s">
        <v>2200</v>
      </c>
      <c r="D842" s="21" t="s">
        <v>1759</v>
      </c>
      <c r="E842" t="str">
        <f t="shared" si="26"/>
        <v>Pamela Gunneson</v>
      </c>
      <c r="F842" t="str">
        <f t="shared" si="27"/>
        <v>Cheshire CT</v>
      </c>
    </row>
    <row r="843" spans="1:6" x14ac:dyDescent="0.25">
      <c r="A843" s="21" t="s">
        <v>2198</v>
      </c>
      <c r="B843" s="21" t="s">
        <v>2199</v>
      </c>
      <c r="C843" s="21" t="s">
        <v>2200</v>
      </c>
      <c r="D843" s="21" t="s">
        <v>1759</v>
      </c>
      <c r="E843" t="str">
        <f t="shared" si="26"/>
        <v>Pamela Gunneson</v>
      </c>
      <c r="F843" t="str">
        <f t="shared" si="27"/>
        <v>Cheshire CT</v>
      </c>
    </row>
    <row r="844" spans="1:6" x14ac:dyDescent="0.25">
      <c r="A844" s="20" t="s">
        <v>2201</v>
      </c>
      <c r="B844" s="20" t="s">
        <v>2202</v>
      </c>
      <c r="C844" s="20" t="s">
        <v>2203</v>
      </c>
      <c r="D844" s="20" t="s">
        <v>1531</v>
      </c>
      <c r="E844" t="str">
        <f t="shared" si="26"/>
        <v>Kurt Gustafson</v>
      </c>
      <c r="F844" t="str">
        <f t="shared" si="27"/>
        <v>Shrewsbury MA</v>
      </c>
    </row>
    <row r="845" spans="1:6" x14ac:dyDescent="0.25">
      <c r="A845" s="20" t="s">
        <v>2201</v>
      </c>
      <c r="B845" s="20" t="s">
        <v>2202</v>
      </c>
      <c r="C845" s="20" t="s">
        <v>2203</v>
      </c>
      <c r="D845" s="20" t="s">
        <v>1531</v>
      </c>
      <c r="E845" t="str">
        <f t="shared" si="26"/>
        <v>Kurt Gustafson</v>
      </c>
      <c r="F845" t="str">
        <f t="shared" si="27"/>
        <v>Shrewsbury MA</v>
      </c>
    </row>
    <row r="846" spans="1:6" x14ac:dyDescent="0.25">
      <c r="A846" s="20" t="s">
        <v>2201</v>
      </c>
      <c r="B846" s="20" t="s">
        <v>2202</v>
      </c>
      <c r="C846" s="20" t="s">
        <v>2203</v>
      </c>
      <c r="D846" s="20" t="s">
        <v>1531</v>
      </c>
      <c r="E846" t="str">
        <f t="shared" si="26"/>
        <v>Kurt Gustafson</v>
      </c>
      <c r="F846" t="str">
        <f t="shared" si="27"/>
        <v>Shrewsbury MA</v>
      </c>
    </row>
    <row r="847" spans="1:6" x14ac:dyDescent="0.25">
      <c r="A847" s="21" t="s">
        <v>1581</v>
      </c>
      <c r="B847" s="21" t="s">
        <v>2204</v>
      </c>
      <c r="C847" s="21" t="s">
        <v>1608</v>
      </c>
      <c r="D847" s="21" t="s">
        <v>1460</v>
      </c>
      <c r="E847" t="str">
        <f t="shared" si="26"/>
        <v>Amy Haddad</v>
      </c>
      <c r="F847" t="str">
        <f t="shared" si="27"/>
        <v>Bradenton FL</v>
      </c>
    </row>
    <row r="848" spans="1:6" x14ac:dyDescent="0.25">
      <c r="A848" s="21" t="s">
        <v>1581</v>
      </c>
      <c r="B848" s="21" t="s">
        <v>2204</v>
      </c>
      <c r="C848" s="21" t="s">
        <v>1608</v>
      </c>
      <c r="D848" s="21" t="s">
        <v>1460</v>
      </c>
      <c r="E848" t="str">
        <f t="shared" si="26"/>
        <v>Amy Haddad</v>
      </c>
      <c r="F848" t="str">
        <f t="shared" si="27"/>
        <v>Bradenton FL</v>
      </c>
    </row>
    <row r="849" spans="1:6" x14ac:dyDescent="0.25">
      <c r="A849" s="21" t="s">
        <v>1581</v>
      </c>
      <c r="B849" s="21" t="s">
        <v>2204</v>
      </c>
      <c r="C849" s="21" t="s">
        <v>1608</v>
      </c>
      <c r="D849" s="21" t="s">
        <v>1460</v>
      </c>
      <c r="E849" t="str">
        <f t="shared" si="26"/>
        <v>Amy Haddad</v>
      </c>
      <c r="F849" t="str">
        <f t="shared" si="27"/>
        <v>Bradenton FL</v>
      </c>
    </row>
    <row r="850" spans="1:6" x14ac:dyDescent="0.25">
      <c r="A850" s="21" t="s">
        <v>1581</v>
      </c>
      <c r="B850" s="21" t="s">
        <v>2204</v>
      </c>
      <c r="C850" s="21" t="s">
        <v>1608</v>
      </c>
      <c r="D850" s="21" t="s">
        <v>1460</v>
      </c>
      <c r="E850" t="str">
        <f t="shared" si="26"/>
        <v>Amy Haddad</v>
      </c>
      <c r="F850" t="str">
        <f t="shared" si="27"/>
        <v>Bradenton FL</v>
      </c>
    </row>
    <row r="851" spans="1:6" x14ac:dyDescent="0.25">
      <c r="A851" s="21" t="s">
        <v>1581</v>
      </c>
      <c r="B851" s="21" t="s">
        <v>2204</v>
      </c>
      <c r="C851" s="21" t="s">
        <v>1608</v>
      </c>
      <c r="D851" s="21" t="s">
        <v>1460</v>
      </c>
      <c r="E851" t="str">
        <f t="shared" si="26"/>
        <v>Amy Haddad</v>
      </c>
      <c r="F851" t="str">
        <f t="shared" si="27"/>
        <v>Bradenton FL</v>
      </c>
    </row>
    <row r="852" spans="1:6" x14ac:dyDescent="0.25">
      <c r="A852" s="20" t="s">
        <v>2205</v>
      </c>
      <c r="B852" s="20" t="s">
        <v>1089</v>
      </c>
      <c r="C852" s="20" t="s">
        <v>1583</v>
      </c>
      <c r="D852" s="20" t="s">
        <v>1464</v>
      </c>
      <c r="E852" t="str">
        <f t="shared" si="26"/>
        <v>Jon Hager</v>
      </c>
      <c r="F852" t="str">
        <f t="shared" si="27"/>
        <v>Cumming GA</v>
      </c>
    </row>
    <row r="853" spans="1:6" x14ac:dyDescent="0.25">
      <c r="A853" s="20" t="s">
        <v>1513</v>
      </c>
      <c r="B853" s="20" t="s">
        <v>2206</v>
      </c>
      <c r="C853" s="20" t="s">
        <v>2207</v>
      </c>
      <c r="D853" s="20" t="s">
        <v>1456</v>
      </c>
      <c r="E853" t="str">
        <f t="shared" si="26"/>
        <v>Robert Hahn</v>
      </c>
      <c r="F853" t="str">
        <f t="shared" si="27"/>
        <v>Tyler TX</v>
      </c>
    </row>
    <row r="854" spans="1:6" x14ac:dyDescent="0.25">
      <c r="A854" s="20" t="s">
        <v>1513</v>
      </c>
      <c r="B854" s="20" t="s">
        <v>2206</v>
      </c>
      <c r="C854" s="20" t="s">
        <v>2207</v>
      </c>
      <c r="D854" s="20" t="s">
        <v>1456</v>
      </c>
      <c r="E854" t="str">
        <f t="shared" si="26"/>
        <v>Robert Hahn</v>
      </c>
      <c r="F854" t="str">
        <f t="shared" si="27"/>
        <v>Tyler TX</v>
      </c>
    </row>
    <row r="855" spans="1:6" x14ac:dyDescent="0.25">
      <c r="A855" s="20" t="s">
        <v>1513</v>
      </c>
      <c r="B855" s="20" t="s">
        <v>2206</v>
      </c>
      <c r="C855" s="20" t="s">
        <v>2207</v>
      </c>
      <c r="D855" s="20" t="s">
        <v>1456</v>
      </c>
      <c r="E855" t="str">
        <f t="shared" si="26"/>
        <v>Robert Hahn</v>
      </c>
      <c r="F855" t="str">
        <f t="shared" si="27"/>
        <v>Tyler TX</v>
      </c>
    </row>
    <row r="856" spans="1:6" x14ac:dyDescent="0.25">
      <c r="A856" s="20" t="s">
        <v>2208</v>
      </c>
      <c r="B856" s="20" t="s">
        <v>2209</v>
      </c>
      <c r="C856" s="20" t="s">
        <v>2190</v>
      </c>
      <c r="D856" s="20" t="s">
        <v>1636</v>
      </c>
      <c r="E856" t="str">
        <f t="shared" si="26"/>
        <v>Forrest Haines</v>
      </c>
      <c r="F856" t="str">
        <f t="shared" si="27"/>
        <v>Brooklyn MI</v>
      </c>
    </row>
    <row r="857" spans="1:6" x14ac:dyDescent="0.25">
      <c r="A857" s="20" t="s">
        <v>2208</v>
      </c>
      <c r="B857" s="20" t="s">
        <v>2209</v>
      </c>
      <c r="C857" s="20" t="s">
        <v>2190</v>
      </c>
      <c r="D857" s="20" t="s">
        <v>1636</v>
      </c>
      <c r="E857" t="str">
        <f t="shared" si="26"/>
        <v>Forrest Haines</v>
      </c>
      <c r="F857" t="str">
        <f t="shared" si="27"/>
        <v>Brooklyn MI</v>
      </c>
    </row>
    <row r="858" spans="1:6" x14ac:dyDescent="0.25">
      <c r="A858" s="20" t="s">
        <v>2208</v>
      </c>
      <c r="B858" s="20" t="s">
        <v>2209</v>
      </c>
      <c r="C858" s="20" t="s">
        <v>2190</v>
      </c>
      <c r="D858" s="20" t="s">
        <v>1636</v>
      </c>
      <c r="E858" t="str">
        <f t="shared" si="26"/>
        <v>Forrest Haines</v>
      </c>
      <c r="F858" t="str">
        <f t="shared" si="27"/>
        <v>Brooklyn MI</v>
      </c>
    </row>
    <row r="859" spans="1:6" x14ac:dyDescent="0.25">
      <c r="A859" s="20" t="s">
        <v>2208</v>
      </c>
      <c r="B859" s="20" t="s">
        <v>2209</v>
      </c>
      <c r="C859" s="20" t="s">
        <v>2190</v>
      </c>
      <c r="D859" s="20" t="s">
        <v>1636</v>
      </c>
      <c r="E859" t="str">
        <f t="shared" si="26"/>
        <v>Forrest Haines</v>
      </c>
      <c r="F859" t="str">
        <f t="shared" si="27"/>
        <v>Brooklyn MI</v>
      </c>
    </row>
    <row r="860" spans="1:6" x14ac:dyDescent="0.25">
      <c r="A860" s="20" t="s">
        <v>1702</v>
      </c>
      <c r="B860" s="20" t="s">
        <v>2209</v>
      </c>
      <c r="C860" s="20" t="s">
        <v>2210</v>
      </c>
      <c r="D860" s="20" t="s">
        <v>602</v>
      </c>
      <c r="E860" t="str">
        <f t="shared" si="26"/>
        <v>Patrick Haines</v>
      </c>
      <c r="F860" t="str">
        <f t="shared" si="27"/>
        <v>Las Cruces NM</v>
      </c>
    </row>
    <row r="861" spans="1:6" x14ac:dyDescent="0.25">
      <c r="A861" s="20" t="s">
        <v>1702</v>
      </c>
      <c r="B861" s="20" t="s">
        <v>2209</v>
      </c>
      <c r="C861" s="20" t="s">
        <v>2210</v>
      </c>
      <c r="D861" s="20" t="s">
        <v>602</v>
      </c>
      <c r="E861" t="str">
        <f t="shared" si="26"/>
        <v>Patrick Haines</v>
      </c>
      <c r="F861" t="str">
        <f t="shared" si="27"/>
        <v>Las Cruces NM</v>
      </c>
    </row>
    <row r="862" spans="1:6" x14ac:dyDescent="0.25">
      <c r="A862" s="20" t="s">
        <v>2211</v>
      </c>
      <c r="B862" s="20" t="s">
        <v>2212</v>
      </c>
      <c r="C862" s="20" t="s">
        <v>2213</v>
      </c>
      <c r="D862" s="20" t="s">
        <v>1452</v>
      </c>
      <c r="E862" t="str">
        <f t="shared" si="26"/>
        <v>Malcolm Hairston</v>
      </c>
      <c r="F862" t="str">
        <f t="shared" si="27"/>
        <v>Ambler PA</v>
      </c>
    </row>
    <row r="863" spans="1:6" x14ac:dyDescent="0.25">
      <c r="A863" s="20" t="s">
        <v>2211</v>
      </c>
      <c r="B863" s="20" t="s">
        <v>2212</v>
      </c>
      <c r="C863" s="20" t="s">
        <v>2213</v>
      </c>
      <c r="D863" s="20" t="s">
        <v>1452</v>
      </c>
      <c r="E863" t="str">
        <f t="shared" si="26"/>
        <v>Malcolm Hairston</v>
      </c>
      <c r="F863" t="str">
        <f t="shared" si="27"/>
        <v>Ambler PA</v>
      </c>
    </row>
    <row r="864" spans="1:6" x14ac:dyDescent="0.25">
      <c r="A864" s="20" t="s">
        <v>2214</v>
      </c>
      <c r="B864" s="20" t="s">
        <v>2215</v>
      </c>
      <c r="C864" s="20" t="s">
        <v>2216</v>
      </c>
      <c r="D864" s="20" t="s">
        <v>1502</v>
      </c>
      <c r="E864" t="str">
        <f t="shared" si="26"/>
        <v>Ryan Hale</v>
      </c>
      <c r="F864" t="str">
        <f t="shared" si="27"/>
        <v>Monterey CA</v>
      </c>
    </row>
    <row r="865" spans="1:6" x14ac:dyDescent="0.25">
      <c r="A865" s="20" t="s">
        <v>1484</v>
      </c>
      <c r="B865" s="20" t="s">
        <v>1166</v>
      </c>
      <c r="C865" s="20" t="s">
        <v>2217</v>
      </c>
      <c r="D865" s="20" t="s">
        <v>1759</v>
      </c>
      <c r="E865" t="str">
        <f t="shared" si="26"/>
        <v>Allen Hall</v>
      </c>
      <c r="F865" t="str">
        <f t="shared" si="27"/>
        <v>Ellington CT</v>
      </c>
    </row>
    <row r="866" spans="1:6" x14ac:dyDescent="0.25">
      <c r="A866" s="20" t="s">
        <v>1457</v>
      </c>
      <c r="B866" s="20" t="s">
        <v>1166</v>
      </c>
      <c r="C866" s="20" t="s">
        <v>2218</v>
      </c>
      <c r="D866" s="20" t="s">
        <v>1718</v>
      </c>
      <c r="E866" t="str">
        <f t="shared" si="26"/>
        <v>John Hall</v>
      </c>
      <c r="F866" t="str">
        <f t="shared" si="27"/>
        <v>Bardstown KY</v>
      </c>
    </row>
    <row r="867" spans="1:6" x14ac:dyDescent="0.25">
      <c r="A867" s="20" t="s">
        <v>1457</v>
      </c>
      <c r="B867" s="20" t="s">
        <v>1166</v>
      </c>
      <c r="C867" s="20" t="s">
        <v>2218</v>
      </c>
      <c r="D867" s="20" t="s">
        <v>1718</v>
      </c>
      <c r="E867" t="str">
        <f t="shared" si="26"/>
        <v>John Hall</v>
      </c>
      <c r="F867" t="str">
        <f t="shared" si="27"/>
        <v>Bardstown KY</v>
      </c>
    </row>
    <row r="868" spans="1:6" x14ac:dyDescent="0.25">
      <c r="A868" s="20" t="s">
        <v>1457</v>
      </c>
      <c r="B868" s="20" t="s">
        <v>1166</v>
      </c>
      <c r="C868" s="20" t="s">
        <v>2218</v>
      </c>
      <c r="D868" s="20" t="s">
        <v>1718</v>
      </c>
      <c r="E868" t="str">
        <f t="shared" si="26"/>
        <v>John Hall</v>
      </c>
      <c r="F868" t="str">
        <f t="shared" si="27"/>
        <v>Bardstown KY</v>
      </c>
    </row>
    <row r="869" spans="1:6" x14ac:dyDescent="0.25">
      <c r="A869" s="20" t="s">
        <v>1457</v>
      </c>
      <c r="B869" s="20" t="s">
        <v>1166</v>
      </c>
      <c r="C869" s="20" t="s">
        <v>2218</v>
      </c>
      <c r="D869" s="20" t="s">
        <v>1718</v>
      </c>
      <c r="E869" t="str">
        <f t="shared" si="26"/>
        <v>John Hall</v>
      </c>
      <c r="F869" t="str">
        <f t="shared" si="27"/>
        <v>Bardstown KY</v>
      </c>
    </row>
    <row r="870" spans="1:6" x14ac:dyDescent="0.25">
      <c r="A870" s="20" t="s">
        <v>1457</v>
      </c>
      <c r="B870" s="20" t="s">
        <v>1166</v>
      </c>
      <c r="C870" s="20" t="s">
        <v>2218</v>
      </c>
      <c r="D870" s="20" t="s">
        <v>1718</v>
      </c>
      <c r="E870" t="str">
        <f t="shared" si="26"/>
        <v>John Hall</v>
      </c>
      <c r="F870" t="str">
        <f t="shared" si="27"/>
        <v>Bardstown KY</v>
      </c>
    </row>
    <row r="871" spans="1:6" x14ac:dyDescent="0.25">
      <c r="A871" s="20" t="s">
        <v>1457</v>
      </c>
      <c r="B871" s="20" t="s">
        <v>1166</v>
      </c>
      <c r="C871" s="20" t="s">
        <v>2218</v>
      </c>
      <c r="D871" s="20" t="s">
        <v>1718</v>
      </c>
      <c r="E871" t="str">
        <f t="shared" si="26"/>
        <v>John Hall</v>
      </c>
      <c r="F871" t="str">
        <f t="shared" si="27"/>
        <v>Bardstown KY</v>
      </c>
    </row>
    <row r="872" spans="1:6" x14ac:dyDescent="0.25">
      <c r="A872" s="20" t="s">
        <v>2219</v>
      </c>
      <c r="B872" s="20" t="s">
        <v>1166</v>
      </c>
      <c r="C872" s="20" t="s">
        <v>2220</v>
      </c>
      <c r="D872" s="20" t="s">
        <v>1554</v>
      </c>
      <c r="E872" t="str">
        <f t="shared" si="26"/>
        <v>Samuel Hall</v>
      </c>
      <c r="F872" t="str">
        <f t="shared" si="27"/>
        <v>Kannapolis NC</v>
      </c>
    </row>
    <row r="873" spans="1:6" x14ac:dyDescent="0.25">
      <c r="A873" s="20" t="s">
        <v>2219</v>
      </c>
      <c r="B873" s="20" t="s">
        <v>1166</v>
      </c>
      <c r="C873" s="20" t="s">
        <v>2220</v>
      </c>
      <c r="D873" s="20" t="s">
        <v>1554</v>
      </c>
      <c r="E873" t="str">
        <f t="shared" si="26"/>
        <v>Samuel Hall</v>
      </c>
      <c r="F873" t="str">
        <f t="shared" si="27"/>
        <v>Kannapolis NC</v>
      </c>
    </row>
    <row r="874" spans="1:6" x14ac:dyDescent="0.25">
      <c r="A874" s="21" t="s">
        <v>2221</v>
      </c>
      <c r="B874" s="21" t="s">
        <v>1166</v>
      </c>
      <c r="C874" s="21" t="s">
        <v>2217</v>
      </c>
      <c r="D874" s="21" t="s">
        <v>1759</v>
      </c>
      <c r="E874" t="str">
        <f t="shared" si="26"/>
        <v>Tammy Hall</v>
      </c>
      <c r="F874" t="str">
        <f t="shared" si="27"/>
        <v>Ellington CT</v>
      </c>
    </row>
    <row r="875" spans="1:6" x14ac:dyDescent="0.25">
      <c r="A875" s="21" t="s">
        <v>1461</v>
      </c>
      <c r="B875" s="21" t="s">
        <v>2222</v>
      </c>
      <c r="C875" s="21" t="s">
        <v>2223</v>
      </c>
      <c r="D875" s="21" t="s">
        <v>1692</v>
      </c>
      <c r="E875" t="str">
        <f t="shared" si="26"/>
        <v>Susan Hallen</v>
      </c>
      <c r="F875" t="str">
        <f t="shared" si="27"/>
        <v>Elk Grove Village IL</v>
      </c>
    </row>
    <row r="876" spans="1:6" x14ac:dyDescent="0.25">
      <c r="A876" s="21" t="s">
        <v>1461</v>
      </c>
      <c r="B876" s="21" t="s">
        <v>2222</v>
      </c>
      <c r="C876" s="21" t="s">
        <v>2223</v>
      </c>
      <c r="D876" s="21" t="s">
        <v>1692</v>
      </c>
      <c r="E876" t="str">
        <f t="shared" si="26"/>
        <v>Susan Hallen</v>
      </c>
      <c r="F876" t="str">
        <f t="shared" si="27"/>
        <v>Elk Grove Village IL</v>
      </c>
    </row>
    <row r="877" spans="1:6" x14ac:dyDescent="0.25">
      <c r="A877" s="21" t="s">
        <v>1461</v>
      </c>
      <c r="B877" s="21" t="s">
        <v>2222</v>
      </c>
      <c r="C877" s="21" t="s">
        <v>2223</v>
      </c>
      <c r="D877" s="21" t="s">
        <v>1692</v>
      </c>
      <c r="E877" t="str">
        <f t="shared" si="26"/>
        <v>Susan Hallen</v>
      </c>
      <c r="F877" t="str">
        <f t="shared" si="27"/>
        <v>Elk Grove Village IL</v>
      </c>
    </row>
    <row r="878" spans="1:6" x14ac:dyDescent="0.25">
      <c r="A878" s="21" t="s">
        <v>1461</v>
      </c>
      <c r="B878" s="21" t="s">
        <v>2222</v>
      </c>
      <c r="C878" s="21" t="s">
        <v>2223</v>
      </c>
      <c r="D878" s="21" t="s">
        <v>1692</v>
      </c>
      <c r="E878" t="str">
        <f t="shared" si="26"/>
        <v>Susan Hallen</v>
      </c>
      <c r="F878" t="str">
        <f t="shared" si="27"/>
        <v>Elk Grove Village IL</v>
      </c>
    </row>
    <row r="879" spans="1:6" x14ac:dyDescent="0.25">
      <c r="A879" s="21" t="s">
        <v>2224</v>
      </c>
      <c r="B879" s="21" t="s">
        <v>2225</v>
      </c>
      <c r="C879" s="21" t="s">
        <v>2226</v>
      </c>
      <c r="D879" s="21" t="s">
        <v>1456</v>
      </c>
      <c r="E879" t="str">
        <f t="shared" si="26"/>
        <v>Debbie Hammond</v>
      </c>
      <c r="F879" t="str">
        <f t="shared" si="27"/>
        <v>Rockwall TX</v>
      </c>
    </row>
    <row r="880" spans="1:6" x14ac:dyDescent="0.25">
      <c r="A880" s="20" t="s">
        <v>1728</v>
      </c>
      <c r="B880" s="20" t="s">
        <v>2227</v>
      </c>
      <c r="C880" s="20" t="s">
        <v>1659</v>
      </c>
      <c r="D880" s="20" t="s">
        <v>1456</v>
      </c>
      <c r="E880" t="str">
        <f t="shared" si="26"/>
        <v>Steve Hanes</v>
      </c>
      <c r="F880" t="str">
        <f t="shared" si="27"/>
        <v>Austin TX</v>
      </c>
    </row>
    <row r="881" spans="1:6" x14ac:dyDescent="0.25">
      <c r="A881" s="20" t="s">
        <v>1525</v>
      </c>
      <c r="B881" s="20" t="s">
        <v>2228</v>
      </c>
      <c r="C881" s="20" t="s">
        <v>2229</v>
      </c>
      <c r="D881" s="20" t="s">
        <v>1460</v>
      </c>
      <c r="E881" t="str">
        <f t="shared" si="26"/>
        <v>Brian Hankerson</v>
      </c>
      <c r="F881" t="str">
        <f t="shared" si="27"/>
        <v>Hollywood FL</v>
      </c>
    </row>
    <row r="882" spans="1:6" x14ac:dyDescent="0.25">
      <c r="A882" s="20" t="s">
        <v>1506</v>
      </c>
      <c r="B882" s="20" t="s">
        <v>2230</v>
      </c>
      <c r="C882" s="20" t="s">
        <v>2231</v>
      </c>
      <c r="D882" s="20" t="s">
        <v>1471</v>
      </c>
      <c r="E882" t="str">
        <f t="shared" si="26"/>
        <v>Michael Hanks</v>
      </c>
      <c r="F882" t="str">
        <f t="shared" si="27"/>
        <v>Newport News VA</v>
      </c>
    </row>
    <row r="883" spans="1:6" x14ac:dyDescent="0.25">
      <c r="A883" s="20" t="s">
        <v>1506</v>
      </c>
      <c r="B883" s="20" t="s">
        <v>2230</v>
      </c>
      <c r="C883" s="20" t="s">
        <v>2231</v>
      </c>
      <c r="D883" s="20" t="s">
        <v>1471</v>
      </c>
      <c r="E883" t="str">
        <f t="shared" si="26"/>
        <v>Michael Hanks</v>
      </c>
      <c r="F883" t="str">
        <f t="shared" si="27"/>
        <v>Newport News VA</v>
      </c>
    </row>
    <row r="884" spans="1:6" x14ac:dyDescent="0.25">
      <c r="A884" s="21" t="s">
        <v>2232</v>
      </c>
      <c r="B884" s="21" t="s">
        <v>1412</v>
      </c>
      <c r="C884" s="21" t="s">
        <v>2233</v>
      </c>
      <c r="D884" s="21" t="s">
        <v>1502</v>
      </c>
      <c r="E884" t="str">
        <f t="shared" si="26"/>
        <v>Rita Hanscom</v>
      </c>
      <c r="F884" t="str">
        <f t="shared" si="27"/>
        <v>San Diego CA</v>
      </c>
    </row>
    <row r="885" spans="1:6" x14ac:dyDescent="0.25">
      <c r="A885" s="21" t="s">
        <v>2232</v>
      </c>
      <c r="B885" s="21" t="s">
        <v>1412</v>
      </c>
      <c r="C885" s="21" t="s">
        <v>2233</v>
      </c>
      <c r="D885" s="21" t="s">
        <v>1502</v>
      </c>
      <c r="E885" t="str">
        <f t="shared" si="26"/>
        <v>Rita Hanscom</v>
      </c>
      <c r="F885" t="str">
        <f t="shared" si="27"/>
        <v>San Diego CA</v>
      </c>
    </row>
    <row r="886" spans="1:6" x14ac:dyDescent="0.25">
      <c r="A886" s="21" t="s">
        <v>2232</v>
      </c>
      <c r="B886" s="21" t="s">
        <v>1412</v>
      </c>
      <c r="C886" s="21" t="s">
        <v>2233</v>
      </c>
      <c r="D886" s="21" t="s">
        <v>1502</v>
      </c>
      <c r="E886" t="str">
        <f t="shared" si="26"/>
        <v>Rita Hanscom</v>
      </c>
      <c r="F886" t="str">
        <f t="shared" si="27"/>
        <v>San Diego CA</v>
      </c>
    </row>
    <row r="887" spans="1:6" x14ac:dyDescent="0.25">
      <c r="A887" s="21" t="s">
        <v>2232</v>
      </c>
      <c r="B887" s="21" t="s">
        <v>1412</v>
      </c>
      <c r="C887" s="21" t="s">
        <v>2233</v>
      </c>
      <c r="D887" s="21" t="s">
        <v>1502</v>
      </c>
      <c r="E887" t="str">
        <f t="shared" si="26"/>
        <v>Rita Hanscom</v>
      </c>
      <c r="F887" t="str">
        <f t="shared" si="27"/>
        <v>San Diego CA</v>
      </c>
    </row>
    <row r="888" spans="1:6" x14ac:dyDescent="0.25">
      <c r="A888" s="21" t="s">
        <v>2232</v>
      </c>
      <c r="B888" s="21" t="s">
        <v>1412</v>
      </c>
      <c r="C888" s="21" t="s">
        <v>2233</v>
      </c>
      <c r="D888" s="21" t="s">
        <v>1502</v>
      </c>
      <c r="E888" t="str">
        <f t="shared" si="26"/>
        <v>Rita Hanscom</v>
      </c>
      <c r="F888" t="str">
        <f t="shared" si="27"/>
        <v>San Diego CA</v>
      </c>
    </row>
    <row r="889" spans="1:6" x14ac:dyDescent="0.25">
      <c r="A889" s="21" t="s">
        <v>2232</v>
      </c>
      <c r="B889" s="21" t="s">
        <v>1412</v>
      </c>
      <c r="C889" s="21" t="s">
        <v>2233</v>
      </c>
      <c r="D889" s="21" t="s">
        <v>1502</v>
      </c>
      <c r="E889" t="str">
        <f t="shared" si="26"/>
        <v>Rita Hanscom</v>
      </c>
      <c r="F889" t="str">
        <f t="shared" si="27"/>
        <v>San Diego CA</v>
      </c>
    </row>
    <row r="890" spans="1:6" x14ac:dyDescent="0.25">
      <c r="A890" s="20" t="s">
        <v>1109</v>
      </c>
      <c r="B890" s="20" t="s">
        <v>2234</v>
      </c>
      <c r="C890" s="20" t="s">
        <v>1527</v>
      </c>
      <c r="D890" s="20" t="s">
        <v>1460</v>
      </c>
      <c r="E890" t="str">
        <f t="shared" si="26"/>
        <v>Thomas Harasti</v>
      </c>
      <c r="F890" t="str">
        <f t="shared" si="27"/>
        <v>Altamonte Springs FL</v>
      </c>
    </row>
    <row r="891" spans="1:6" x14ac:dyDescent="0.25">
      <c r="A891" s="20" t="s">
        <v>1457</v>
      </c>
      <c r="B891" s="20" t="s">
        <v>2235</v>
      </c>
      <c r="C891" s="20" t="s">
        <v>2236</v>
      </c>
      <c r="D891" s="20" t="s">
        <v>1524</v>
      </c>
      <c r="E891" t="str">
        <f t="shared" si="26"/>
        <v>John Harbulak</v>
      </c>
      <c r="F891" t="str">
        <f t="shared" si="27"/>
        <v>Wantagh NY</v>
      </c>
    </row>
    <row r="892" spans="1:6" x14ac:dyDescent="0.25">
      <c r="A892" s="20" t="s">
        <v>1457</v>
      </c>
      <c r="B892" s="20" t="s">
        <v>2235</v>
      </c>
      <c r="C892" s="20" t="s">
        <v>2236</v>
      </c>
      <c r="D892" s="20" t="s">
        <v>1524</v>
      </c>
      <c r="E892" t="str">
        <f t="shared" si="26"/>
        <v>John Harbulak</v>
      </c>
      <c r="F892" t="str">
        <f t="shared" si="27"/>
        <v>Wantagh NY</v>
      </c>
    </row>
    <row r="893" spans="1:6" x14ac:dyDescent="0.25">
      <c r="A893" s="20" t="s">
        <v>1457</v>
      </c>
      <c r="B893" s="20" t="s">
        <v>2235</v>
      </c>
      <c r="C893" s="20" t="s">
        <v>2236</v>
      </c>
      <c r="D893" s="20" t="s">
        <v>1524</v>
      </c>
      <c r="E893" t="str">
        <f t="shared" si="26"/>
        <v>John Harbulak</v>
      </c>
      <c r="F893" t="str">
        <f t="shared" si="27"/>
        <v>Wantagh NY</v>
      </c>
    </row>
    <row r="894" spans="1:6" x14ac:dyDescent="0.25">
      <c r="A894" s="20" t="s">
        <v>1457</v>
      </c>
      <c r="B894" s="20" t="s">
        <v>2235</v>
      </c>
      <c r="C894" s="20" t="s">
        <v>2236</v>
      </c>
      <c r="D894" s="20" t="s">
        <v>1524</v>
      </c>
      <c r="E894" t="str">
        <f t="shared" si="26"/>
        <v>John Harbulak</v>
      </c>
      <c r="F894" t="str">
        <f t="shared" si="27"/>
        <v>Wantagh NY</v>
      </c>
    </row>
    <row r="895" spans="1:6" x14ac:dyDescent="0.25">
      <c r="A895" s="20" t="s">
        <v>1457</v>
      </c>
      <c r="B895" s="20" t="s">
        <v>2235</v>
      </c>
      <c r="C895" s="20" t="s">
        <v>2236</v>
      </c>
      <c r="D895" s="20" t="s">
        <v>1524</v>
      </c>
      <c r="E895" t="str">
        <f t="shared" si="26"/>
        <v>John Harbulak</v>
      </c>
      <c r="F895" t="str">
        <f t="shared" si="27"/>
        <v>Wantagh NY</v>
      </c>
    </row>
    <row r="896" spans="1:6" x14ac:dyDescent="0.25">
      <c r="A896" s="20" t="s">
        <v>1457</v>
      </c>
      <c r="B896" s="20" t="s">
        <v>2235</v>
      </c>
      <c r="C896" s="20" t="s">
        <v>2236</v>
      </c>
      <c r="D896" s="20" t="s">
        <v>1524</v>
      </c>
      <c r="E896" t="str">
        <f t="shared" si="26"/>
        <v>John Harbulak</v>
      </c>
      <c r="F896" t="str">
        <f t="shared" si="27"/>
        <v>Wantagh NY</v>
      </c>
    </row>
    <row r="897" spans="1:6" x14ac:dyDescent="0.25">
      <c r="A897" s="20" t="s">
        <v>1457</v>
      </c>
      <c r="B897" s="20" t="s">
        <v>2235</v>
      </c>
      <c r="C897" s="20" t="s">
        <v>2236</v>
      </c>
      <c r="D897" s="20" t="s">
        <v>1524</v>
      </c>
      <c r="E897" t="str">
        <f t="shared" si="26"/>
        <v>John Harbulak</v>
      </c>
      <c r="F897" t="str">
        <f t="shared" si="27"/>
        <v>Wantagh NY</v>
      </c>
    </row>
    <row r="898" spans="1:6" x14ac:dyDescent="0.25">
      <c r="A898" s="20" t="s">
        <v>1745</v>
      </c>
      <c r="B898" s="20" t="s">
        <v>2237</v>
      </c>
      <c r="C898" s="20" t="s">
        <v>2238</v>
      </c>
      <c r="D898" s="20" t="s">
        <v>1487</v>
      </c>
      <c r="E898" t="str">
        <f t="shared" ref="E898:E961" si="28">+A898&amp;" "&amp;B898</f>
        <v>Donald Hardy</v>
      </c>
      <c r="F898" t="str">
        <f t="shared" ref="F898:F961" si="29">+C898&amp;" "&amp;D898</f>
        <v>Opelousas LA</v>
      </c>
    </row>
    <row r="899" spans="1:6" x14ac:dyDescent="0.25">
      <c r="A899" s="20" t="s">
        <v>1745</v>
      </c>
      <c r="B899" s="20" t="s">
        <v>2237</v>
      </c>
      <c r="C899" s="20" t="s">
        <v>2238</v>
      </c>
      <c r="D899" s="20" t="s">
        <v>1487</v>
      </c>
      <c r="E899" t="str">
        <f t="shared" si="28"/>
        <v>Donald Hardy</v>
      </c>
      <c r="F899" t="str">
        <f t="shared" si="29"/>
        <v>Opelousas LA</v>
      </c>
    </row>
    <row r="900" spans="1:6" x14ac:dyDescent="0.25">
      <c r="A900" s="20" t="s">
        <v>1525</v>
      </c>
      <c r="B900" s="20" t="s">
        <v>2239</v>
      </c>
      <c r="C900" s="20" t="s">
        <v>2240</v>
      </c>
      <c r="D900" s="20" t="s">
        <v>1679</v>
      </c>
      <c r="E900" t="str">
        <f t="shared" si="28"/>
        <v>Brian Harge</v>
      </c>
      <c r="F900" t="str">
        <f t="shared" si="29"/>
        <v>Las Vegas NV</v>
      </c>
    </row>
    <row r="901" spans="1:6" x14ac:dyDescent="0.25">
      <c r="A901" s="20" t="s">
        <v>1525</v>
      </c>
      <c r="B901" s="20" t="s">
        <v>2239</v>
      </c>
      <c r="C901" s="20" t="s">
        <v>2240</v>
      </c>
      <c r="D901" s="20" t="s">
        <v>1679</v>
      </c>
      <c r="E901" t="str">
        <f t="shared" si="28"/>
        <v>Brian Harge</v>
      </c>
      <c r="F901" t="str">
        <f t="shared" si="29"/>
        <v>Las Vegas NV</v>
      </c>
    </row>
    <row r="902" spans="1:6" x14ac:dyDescent="0.25">
      <c r="A902" s="20" t="s">
        <v>2241</v>
      </c>
      <c r="B902" s="20" t="s">
        <v>2242</v>
      </c>
      <c r="C902" s="20" t="s">
        <v>2243</v>
      </c>
      <c r="D902" s="20" t="s">
        <v>1636</v>
      </c>
      <c r="E902" t="str">
        <f t="shared" si="28"/>
        <v>Turran Harper</v>
      </c>
      <c r="F902" t="str">
        <f t="shared" si="29"/>
        <v>Southfield MI</v>
      </c>
    </row>
    <row r="903" spans="1:6" x14ac:dyDescent="0.25">
      <c r="A903" s="20" t="s">
        <v>2241</v>
      </c>
      <c r="B903" s="20" t="s">
        <v>2242</v>
      </c>
      <c r="C903" s="20" t="s">
        <v>2243</v>
      </c>
      <c r="D903" s="20" t="s">
        <v>1636</v>
      </c>
      <c r="E903" t="str">
        <f t="shared" si="28"/>
        <v>Turran Harper</v>
      </c>
      <c r="F903" t="str">
        <f t="shared" si="29"/>
        <v>Southfield MI</v>
      </c>
    </row>
    <row r="904" spans="1:6" x14ac:dyDescent="0.25">
      <c r="A904" s="20" t="s">
        <v>2244</v>
      </c>
      <c r="B904" s="20" t="s">
        <v>2245</v>
      </c>
      <c r="C904" s="20" t="s">
        <v>2246</v>
      </c>
      <c r="D904" s="20" t="s">
        <v>1456</v>
      </c>
      <c r="E904" t="str">
        <f t="shared" si="28"/>
        <v>Darrel Harriman</v>
      </c>
      <c r="F904" t="str">
        <f t="shared" si="29"/>
        <v>Devine TX</v>
      </c>
    </row>
    <row r="905" spans="1:6" x14ac:dyDescent="0.25">
      <c r="A905" s="20" t="s">
        <v>2244</v>
      </c>
      <c r="B905" s="20" t="s">
        <v>2245</v>
      </c>
      <c r="C905" s="20" t="s">
        <v>2246</v>
      </c>
      <c r="D905" s="20" t="s">
        <v>1456</v>
      </c>
      <c r="E905" t="str">
        <f t="shared" si="28"/>
        <v>Darrel Harriman</v>
      </c>
      <c r="F905" t="str">
        <f t="shared" si="29"/>
        <v>Devine TX</v>
      </c>
    </row>
    <row r="906" spans="1:6" x14ac:dyDescent="0.25">
      <c r="A906" s="20" t="s">
        <v>2244</v>
      </c>
      <c r="B906" s="20" t="s">
        <v>2245</v>
      </c>
      <c r="C906" s="20" t="s">
        <v>2246</v>
      </c>
      <c r="D906" s="20" t="s">
        <v>1456</v>
      </c>
      <c r="E906" t="str">
        <f t="shared" si="28"/>
        <v>Darrel Harriman</v>
      </c>
      <c r="F906" t="str">
        <f t="shared" si="29"/>
        <v>Devine TX</v>
      </c>
    </row>
    <row r="907" spans="1:6" x14ac:dyDescent="0.25">
      <c r="A907" s="21" t="s">
        <v>2247</v>
      </c>
      <c r="B907" s="21" t="s">
        <v>2248</v>
      </c>
      <c r="C907" s="21" t="s">
        <v>2249</v>
      </c>
      <c r="D907" s="21" t="s">
        <v>1460</v>
      </c>
      <c r="E907" t="str">
        <f t="shared" si="28"/>
        <v>Alice Harrington</v>
      </c>
      <c r="F907" t="str">
        <f t="shared" si="29"/>
        <v>Avon Park FL</v>
      </c>
    </row>
    <row r="908" spans="1:6" x14ac:dyDescent="0.25">
      <c r="A908" s="20" t="s">
        <v>1506</v>
      </c>
      <c r="B908" s="20" t="s">
        <v>2248</v>
      </c>
      <c r="C908" s="20" t="s">
        <v>1809</v>
      </c>
      <c r="D908" s="20" t="s">
        <v>1471</v>
      </c>
      <c r="E908" t="str">
        <f t="shared" si="28"/>
        <v>Michael Harrington</v>
      </c>
      <c r="F908" t="str">
        <f t="shared" si="29"/>
        <v>Reston VA</v>
      </c>
    </row>
    <row r="909" spans="1:6" x14ac:dyDescent="0.25">
      <c r="A909" s="21" t="s">
        <v>2250</v>
      </c>
      <c r="B909" s="21" t="s">
        <v>1090</v>
      </c>
      <c r="C909" s="21" t="s">
        <v>1889</v>
      </c>
      <c r="D909" s="21" t="s">
        <v>1464</v>
      </c>
      <c r="E909" t="str">
        <f t="shared" si="28"/>
        <v>Cassandra Harris</v>
      </c>
      <c r="F909" t="str">
        <f t="shared" si="29"/>
        <v>Marietta GA</v>
      </c>
    </row>
    <row r="910" spans="1:6" x14ac:dyDescent="0.25">
      <c r="A910" s="21" t="s">
        <v>2250</v>
      </c>
      <c r="B910" s="21" t="s">
        <v>1090</v>
      </c>
      <c r="C910" s="21" t="s">
        <v>1889</v>
      </c>
      <c r="D910" s="21" t="s">
        <v>1464</v>
      </c>
      <c r="E910" t="str">
        <f t="shared" si="28"/>
        <v>Cassandra Harris</v>
      </c>
      <c r="F910" t="str">
        <f t="shared" si="29"/>
        <v>Marietta GA</v>
      </c>
    </row>
    <row r="911" spans="1:6" x14ac:dyDescent="0.25">
      <c r="A911" s="21" t="s">
        <v>2250</v>
      </c>
      <c r="B911" s="21" t="s">
        <v>1090</v>
      </c>
      <c r="C911" s="21" t="s">
        <v>1889</v>
      </c>
      <c r="D911" s="21" t="s">
        <v>1464</v>
      </c>
      <c r="E911" t="str">
        <f t="shared" si="28"/>
        <v>Cassandra Harris</v>
      </c>
      <c r="F911" t="str">
        <f t="shared" si="29"/>
        <v>Marietta GA</v>
      </c>
    </row>
    <row r="912" spans="1:6" x14ac:dyDescent="0.25">
      <c r="A912" s="21" t="s">
        <v>2250</v>
      </c>
      <c r="B912" s="21" t="s">
        <v>1090</v>
      </c>
      <c r="C912" s="21" t="s">
        <v>1889</v>
      </c>
      <c r="D912" s="21" t="s">
        <v>1464</v>
      </c>
      <c r="E912" t="str">
        <f t="shared" si="28"/>
        <v>Cassandra Harris</v>
      </c>
      <c r="F912" t="str">
        <f t="shared" si="29"/>
        <v>Marietta GA</v>
      </c>
    </row>
    <row r="913" spans="1:6" x14ac:dyDescent="0.25">
      <c r="A913" s="20" t="s">
        <v>2018</v>
      </c>
      <c r="B913" s="20" t="s">
        <v>1090</v>
      </c>
      <c r="C913" s="20" t="s">
        <v>2251</v>
      </c>
      <c r="D913" s="20" t="s">
        <v>1524</v>
      </c>
      <c r="E913" t="str">
        <f t="shared" si="28"/>
        <v>Daniel Harris</v>
      </c>
      <c r="F913" t="str">
        <f t="shared" si="29"/>
        <v>Larchmont NY</v>
      </c>
    </row>
    <row r="914" spans="1:6" x14ac:dyDescent="0.25">
      <c r="A914" s="20" t="s">
        <v>2018</v>
      </c>
      <c r="B914" s="20" t="s">
        <v>1090</v>
      </c>
      <c r="C914" s="20" t="s">
        <v>2251</v>
      </c>
      <c r="D914" s="20" t="s">
        <v>1524</v>
      </c>
      <c r="E914" t="str">
        <f t="shared" si="28"/>
        <v>Daniel Harris</v>
      </c>
      <c r="F914" t="str">
        <f t="shared" si="29"/>
        <v>Larchmont NY</v>
      </c>
    </row>
    <row r="915" spans="1:6" x14ac:dyDescent="0.25">
      <c r="A915" s="21" t="s">
        <v>1777</v>
      </c>
      <c r="B915" s="21" t="s">
        <v>2252</v>
      </c>
      <c r="C915" s="21" t="s">
        <v>2253</v>
      </c>
      <c r="D915" s="21" t="s">
        <v>1460</v>
      </c>
      <c r="E915" t="str">
        <f t="shared" si="28"/>
        <v>Ann Harsh</v>
      </c>
      <c r="F915" t="str">
        <f t="shared" si="29"/>
        <v>Ft Lauderdale FL</v>
      </c>
    </row>
    <row r="916" spans="1:6" x14ac:dyDescent="0.25">
      <c r="A916" s="21" t="s">
        <v>1777</v>
      </c>
      <c r="B916" s="21" t="s">
        <v>2252</v>
      </c>
      <c r="C916" s="21" t="s">
        <v>2253</v>
      </c>
      <c r="D916" s="21" t="s">
        <v>1460</v>
      </c>
      <c r="E916" t="str">
        <f t="shared" si="28"/>
        <v>Ann Harsh</v>
      </c>
      <c r="F916" t="str">
        <f t="shared" si="29"/>
        <v>Ft Lauderdale FL</v>
      </c>
    </row>
    <row r="917" spans="1:6" x14ac:dyDescent="0.25">
      <c r="A917" s="20" t="s">
        <v>1109</v>
      </c>
      <c r="B917" s="20" t="s">
        <v>1249</v>
      </c>
      <c r="C917" s="20" t="s">
        <v>2254</v>
      </c>
      <c r="D917" s="20" t="s">
        <v>1524</v>
      </c>
      <c r="E917" t="str">
        <f t="shared" si="28"/>
        <v>Thomas Hartshorne</v>
      </c>
      <c r="F917" t="str">
        <f t="shared" si="29"/>
        <v>Ithaca NY</v>
      </c>
    </row>
    <row r="918" spans="1:6" x14ac:dyDescent="0.25">
      <c r="A918" s="20" t="s">
        <v>1109</v>
      </c>
      <c r="B918" s="20" t="s">
        <v>1249</v>
      </c>
      <c r="C918" s="20" t="s">
        <v>2254</v>
      </c>
      <c r="D918" s="20" t="s">
        <v>1524</v>
      </c>
      <c r="E918" t="str">
        <f t="shared" si="28"/>
        <v>Thomas Hartshorne</v>
      </c>
      <c r="F918" t="str">
        <f t="shared" si="29"/>
        <v>Ithaca NY</v>
      </c>
    </row>
    <row r="919" spans="1:6" x14ac:dyDescent="0.25">
      <c r="A919" s="21" t="s">
        <v>2255</v>
      </c>
      <c r="B919" s="21" t="s">
        <v>2256</v>
      </c>
      <c r="C919" s="21" t="s">
        <v>2257</v>
      </c>
      <c r="D919" s="21" t="s">
        <v>1518</v>
      </c>
      <c r="E919" t="str">
        <f t="shared" si="28"/>
        <v>Mary Hartzler</v>
      </c>
      <c r="F919" t="str">
        <f t="shared" si="29"/>
        <v>Gahanna OH</v>
      </c>
    </row>
    <row r="920" spans="1:6" x14ac:dyDescent="0.25">
      <c r="A920" s="21" t="s">
        <v>2255</v>
      </c>
      <c r="B920" s="21" t="s">
        <v>2256</v>
      </c>
      <c r="C920" s="21" t="s">
        <v>2257</v>
      </c>
      <c r="D920" s="21" t="s">
        <v>1518</v>
      </c>
      <c r="E920" t="str">
        <f t="shared" si="28"/>
        <v>Mary Hartzler</v>
      </c>
      <c r="F920" t="str">
        <f t="shared" si="29"/>
        <v>Gahanna OH</v>
      </c>
    </row>
    <row r="921" spans="1:6" x14ac:dyDescent="0.25">
      <c r="A921" s="21" t="s">
        <v>2255</v>
      </c>
      <c r="B921" s="21" t="s">
        <v>2256</v>
      </c>
      <c r="C921" s="21" t="s">
        <v>2257</v>
      </c>
      <c r="D921" s="21" t="s">
        <v>1518</v>
      </c>
      <c r="E921" t="str">
        <f t="shared" si="28"/>
        <v>Mary Hartzler</v>
      </c>
      <c r="F921" t="str">
        <f t="shared" si="29"/>
        <v>Gahanna OH</v>
      </c>
    </row>
    <row r="922" spans="1:6" x14ac:dyDescent="0.25">
      <c r="A922" s="21" t="s">
        <v>2255</v>
      </c>
      <c r="B922" s="21" t="s">
        <v>2256</v>
      </c>
      <c r="C922" s="21" t="s">
        <v>2257</v>
      </c>
      <c r="D922" s="21" t="s">
        <v>1518</v>
      </c>
      <c r="E922" t="str">
        <f t="shared" si="28"/>
        <v>Mary Hartzler</v>
      </c>
      <c r="F922" t="str">
        <f t="shared" si="29"/>
        <v>Gahanna OH</v>
      </c>
    </row>
    <row r="923" spans="1:6" x14ac:dyDescent="0.25">
      <c r="A923" s="21" t="s">
        <v>2255</v>
      </c>
      <c r="B923" s="21" t="s">
        <v>2256</v>
      </c>
      <c r="C923" s="21" t="s">
        <v>2257</v>
      </c>
      <c r="D923" s="21" t="s">
        <v>1518</v>
      </c>
      <c r="E923" t="str">
        <f t="shared" si="28"/>
        <v>Mary Hartzler</v>
      </c>
      <c r="F923" t="str">
        <f t="shared" si="29"/>
        <v>Gahanna OH</v>
      </c>
    </row>
    <row r="924" spans="1:6" x14ac:dyDescent="0.25">
      <c r="A924" s="21" t="s">
        <v>2255</v>
      </c>
      <c r="B924" s="21" t="s">
        <v>2256</v>
      </c>
      <c r="C924" s="21" t="s">
        <v>2257</v>
      </c>
      <c r="D924" s="21" t="s">
        <v>1518</v>
      </c>
      <c r="E924" t="str">
        <f t="shared" si="28"/>
        <v>Mary Hartzler</v>
      </c>
      <c r="F924" t="str">
        <f t="shared" si="29"/>
        <v>Gahanna OH</v>
      </c>
    </row>
    <row r="925" spans="1:6" x14ac:dyDescent="0.25">
      <c r="A925" s="21" t="s">
        <v>2255</v>
      </c>
      <c r="B925" s="21" t="s">
        <v>2256</v>
      </c>
      <c r="C925" s="21" t="s">
        <v>2257</v>
      </c>
      <c r="D925" s="21" t="s">
        <v>1518</v>
      </c>
      <c r="E925" t="str">
        <f t="shared" si="28"/>
        <v>Mary Hartzler</v>
      </c>
      <c r="F925" t="str">
        <f t="shared" si="29"/>
        <v>Gahanna OH</v>
      </c>
    </row>
    <row r="926" spans="1:6" x14ac:dyDescent="0.25">
      <c r="A926" s="21" t="s">
        <v>2258</v>
      </c>
      <c r="B926" s="21" t="s">
        <v>2259</v>
      </c>
      <c r="C926" s="21" t="s">
        <v>2260</v>
      </c>
      <c r="D926" s="21" t="s">
        <v>1524</v>
      </c>
      <c r="E926" t="str">
        <f t="shared" si="28"/>
        <v>Maryann Harvey</v>
      </c>
      <c r="F926" t="str">
        <f t="shared" si="29"/>
        <v>Farmingdale NY</v>
      </c>
    </row>
    <row r="927" spans="1:6" x14ac:dyDescent="0.25">
      <c r="A927" s="20" t="s">
        <v>1528</v>
      </c>
      <c r="B927" s="20" t="s">
        <v>2259</v>
      </c>
      <c r="C927" s="20" t="s">
        <v>2261</v>
      </c>
      <c r="D927" s="20" t="s">
        <v>1679</v>
      </c>
      <c r="E927" t="str">
        <f t="shared" si="28"/>
        <v>William Harvey</v>
      </c>
      <c r="F927" t="str">
        <f t="shared" si="29"/>
        <v>Glenbrook NV</v>
      </c>
    </row>
    <row r="928" spans="1:6" x14ac:dyDescent="0.25">
      <c r="A928" s="20" t="s">
        <v>1528</v>
      </c>
      <c r="B928" s="20" t="s">
        <v>2259</v>
      </c>
      <c r="C928" s="20" t="s">
        <v>2261</v>
      </c>
      <c r="D928" s="20" t="s">
        <v>1679</v>
      </c>
      <c r="E928" t="str">
        <f t="shared" si="28"/>
        <v>William Harvey</v>
      </c>
      <c r="F928" t="str">
        <f t="shared" si="29"/>
        <v>Glenbrook NV</v>
      </c>
    </row>
    <row r="929" spans="1:6" x14ac:dyDescent="0.25">
      <c r="A929" s="20" t="s">
        <v>1525</v>
      </c>
      <c r="B929" s="20" t="s">
        <v>1074</v>
      </c>
      <c r="C929" s="20" t="s">
        <v>2262</v>
      </c>
      <c r="D929" s="20" t="s">
        <v>1723</v>
      </c>
      <c r="E929" t="str">
        <f t="shared" si="28"/>
        <v>Brian Hatlevig</v>
      </c>
      <c r="F929" t="str">
        <f t="shared" si="29"/>
        <v>Webster MN</v>
      </c>
    </row>
    <row r="930" spans="1:6" x14ac:dyDescent="0.25">
      <c r="A930" s="20" t="s">
        <v>1715</v>
      </c>
      <c r="B930" s="20" t="s">
        <v>2263</v>
      </c>
      <c r="C930" s="20" t="s">
        <v>2264</v>
      </c>
      <c r="D930" s="20" t="s">
        <v>1580</v>
      </c>
      <c r="E930" t="str">
        <f t="shared" si="28"/>
        <v>Frank Haviland</v>
      </c>
      <c r="F930" t="str">
        <f t="shared" si="29"/>
        <v>Wall NJ</v>
      </c>
    </row>
    <row r="931" spans="1:6" x14ac:dyDescent="0.25">
      <c r="A931" s="20" t="s">
        <v>1715</v>
      </c>
      <c r="B931" s="20" t="s">
        <v>2263</v>
      </c>
      <c r="C931" s="20" t="s">
        <v>2264</v>
      </c>
      <c r="D931" s="20" t="s">
        <v>1580</v>
      </c>
      <c r="E931" t="str">
        <f t="shared" si="28"/>
        <v>Frank Haviland</v>
      </c>
      <c r="F931" t="str">
        <f t="shared" si="29"/>
        <v>Wall NJ</v>
      </c>
    </row>
    <row r="932" spans="1:6" x14ac:dyDescent="0.25">
      <c r="A932" s="20" t="s">
        <v>1715</v>
      </c>
      <c r="B932" s="20" t="s">
        <v>2263</v>
      </c>
      <c r="C932" s="20" t="s">
        <v>2264</v>
      </c>
      <c r="D932" s="20" t="s">
        <v>1580</v>
      </c>
      <c r="E932" t="str">
        <f t="shared" si="28"/>
        <v>Frank Haviland</v>
      </c>
      <c r="F932" t="str">
        <f t="shared" si="29"/>
        <v>Wall NJ</v>
      </c>
    </row>
    <row r="933" spans="1:6" x14ac:dyDescent="0.25">
      <c r="A933" s="20" t="s">
        <v>2265</v>
      </c>
      <c r="B933" s="20" t="s">
        <v>1096</v>
      </c>
      <c r="C933" s="20" t="s">
        <v>1505</v>
      </c>
      <c r="D933" s="20" t="s">
        <v>1456</v>
      </c>
      <c r="E933" t="str">
        <f t="shared" si="28"/>
        <v>Courtney Hawkins</v>
      </c>
      <c r="F933" t="str">
        <f t="shared" si="29"/>
        <v>Houston TX</v>
      </c>
    </row>
    <row r="934" spans="1:6" x14ac:dyDescent="0.25">
      <c r="A934" s="20" t="s">
        <v>2208</v>
      </c>
      <c r="B934" s="20" t="s">
        <v>1096</v>
      </c>
      <c r="C934" s="20" t="s">
        <v>2266</v>
      </c>
      <c r="D934" s="20" t="s">
        <v>1518</v>
      </c>
      <c r="E934" t="str">
        <f t="shared" si="28"/>
        <v>Forrest Hawkins</v>
      </c>
      <c r="F934" t="str">
        <f t="shared" si="29"/>
        <v>Beverly OH</v>
      </c>
    </row>
    <row r="935" spans="1:6" x14ac:dyDescent="0.25">
      <c r="A935" s="20" t="s">
        <v>2208</v>
      </c>
      <c r="B935" s="20" t="s">
        <v>1096</v>
      </c>
      <c r="C935" s="20" t="s">
        <v>2266</v>
      </c>
      <c r="D935" s="20" t="s">
        <v>1518</v>
      </c>
      <c r="E935" t="str">
        <f t="shared" si="28"/>
        <v>Forrest Hawkins</v>
      </c>
      <c r="F935" t="str">
        <f t="shared" si="29"/>
        <v>Beverly OH</v>
      </c>
    </row>
    <row r="936" spans="1:6" x14ac:dyDescent="0.25">
      <c r="A936" s="20" t="s">
        <v>1869</v>
      </c>
      <c r="B936" s="20" t="s">
        <v>1096</v>
      </c>
      <c r="C936" s="20" t="s">
        <v>2267</v>
      </c>
      <c r="D936" s="20" t="s">
        <v>1518</v>
      </c>
      <c r="E936" t="str">
        <f t="shared" si="28"/>
        <v>Walter Hawkins</v>
      </c>
      <c r="F936" t="str">
        <f t="shared" si="29"/>
        <v>Maple Heights OH</v>
      </c>
    </row>
    <row r="937" spans="1:6" x14ac:dyDescent="0.25">
      <c r="A937" s="20" t="s">
        <v>1869</v>
      </c>
      <c r="B937" s="20" t="s">
        <v>1096</v>
      </c>
      <c r="C937" s="20" t="s">
        <v>2267</v>
      </c>
      <c r="D937" s="20" t="s">
        <v>1518</v>
      </c>
      <c r="E937" t="str">
        <f t="shared" si="28"/>
        <v>Walter Hawkins</v>
      </c>
      <c r="F937" t="str">
        <f t="shared" si="29"/>
        <v>Maple Heights OH</v>
      </c>
    </row>
    <row r="938" spans="1:6" x14ac:dyDescent="0.25">
      <c r="A938" s="20" t="s">
        <v>1869</v>
      </c>
      <c r="B938" s="20" t="s">
        <v>1096</v>
      </c>
      <c r="C938" s="20" t="s">
        <v>2267</v>
      </c>
      <c r="D938" s="20" t="s">
        <v>1518</v>
      </c>
      <c r="E938" t="str">
        <f t="shared" si="28"/>
        <v>Walter Hawkins</v>
      </c>
      <c r="F938" t="str">
        <f t="shared" si="29"/>
        <v>Maple Heights OH</v>
      </c>
    </row>
    <row r="939" spans="1:6" x14ac:dyDescent="0.25">
      <c r="A939" s="20" t="s">
        <v>2268</v>
      </c>
      <c r="B939" s="20" t="s">
        <v>1227</v>
      </c>
      <c r="C939" s="20" t="s">
        <v>1566</v>
      </c>
      <c r="D939" s="20" t="s">
        <v>1567</v>
      </c>
      <c r="E939" t="str">
        <f t="shared" si="28"/>
        <v>George Haywood</v>
      </c>
      <c r="F939" t="str">
        <f t="shared" si="29"/>
        <v>Washington DC</v>
      </c>
    </row>
    <row r="940" spans="1:6" x14ac:dyDescent="0.25">
      <c r="A940" s="20" t="s">
        <v>2268</v>
      </c>
      <c r="B940" s="20" t="s">
        <v>1227</v>
      </c>
      <c r="C940" s="20" t="s">
        <v>1566</v>
      </c>
      <c r="D940" s="20" t="s">
        <v>1567</v>
      </c>
      <c r="E940" t="str">
        <f t="shared" si="28"/>
        <v>George Haywood</v>
      </c>
      <c r="F940" t="str">
        <f t="shared" si="29"/>
        <v>Washington DC</v>
      </c>
    </row>
    <row r="941" spans="1:6" x14ac:dyDescent="0.25">
      <c r="A941" s="20" t="s">
        <v>1584</v>
      </c>
      <c r="B941" s="20" t="s">
        <v>1266</v>
      </c>
      <c r="C941" s="20" t="s">
        <v>1611</v>
      </c>
      <c r="D941" s="20" t="s">
        <v>1554</v>
      </c>
      <c r="E941" t="str">
        <f t="shared" si="28"/>
        <v>Edward Hearn</v>
      </c>
      <c r="F941" t="str">
        <f t="shared" si="29"/>
        <v>Wilmington NC</v>
      </c>
    </row>
    <row r="942" spans="1:6" x14ac:dyDescent="0.25">
      <c r="A942" s="20" t="s">
        <v>1584</v>
      </c>
      <c r="B942" s="20" t="s">
        <v>1266</v>
      </c>
      <c r="C942" s="20" t="s">
        <v>1611</v>
      </c>
      <c r="D942" s="20" t="s">
        <v>1554</v>
      </c>
      <c r="E942" t="str">
        <f t="shared" si="28"/>
        <v>Edward Hearn</v>
      </c>
      <c r="F942" t="str">
        <f t="shared" si="29"/>
        <v>Wilmington NC</v>
      </c>
    </row>
    <row r="943" spans="1:6" x14ac:dyDescent="0.25">
      <c r="A943" s="20" t="s">
        <v>1584</v>
      </c>
      <c r="B943" s="20" t="s">
        <v>1266</v>
      </c>
      <c r="C943" s="20" t="s">
        <v>1611</v>
      </c>
      <c r="D943" s="20" t="s">
        <v>1554</v>
      </c>
      <c r="E943" t="str">
        <f t="shared" si="28"/>
        <v>Edward Hearn</v>
      </c>
      <c r="F943" t="str">
        <f t="shared" si="29"/>
        <v>Wilmington NC</v>
      </c>
    </row>
    <row r="944" spans="1:6" x14ac:dyDescent="0.25">
      <c r="A944" s="20" t="s">
        <v>2269</v>
      </c>
      <c r="B944" s="20" t="s">
        <v>2270</v>
      </c>
      <c r="C944" s="20" t="s">
        <v>1756</v>
      </c>
      <c r="D944" s="20" t="s">
        <v>1460</v>
      </c>
      <c r="E944" t="str">
        <f t="shared" si="28"/>
        <v>Kenneth Heatly</v>
      </c>
      <c r="F944" t="str">
        <f t="shared" si="29"/>
        <v>St. Petersburg FL</v>
      </c>
    </row>
    <row r="945" spans="1:6" x14ac:dyDescent="0.25">
      <c r="A945" s="20" t="s">
        <v>2013</v>
      </c>
      <c r="B945" s="20" t="s">
        <v>2271</v>
      </c>
      <c r="C945" s="20" t="s">
        <v>1919</v>
      </c>
      <c r="D945" s="20" t="s">
        <v>1460</v>
      </c>
      <c r="E945" t="str">
        <f t="shared" si="28"/>
        <v>Bruce Hedendal</v>
      </c>
      <c r="F945" t="str">
        <f t="shared" si="29"/>
        <v>Boca Raton FL</v>
      </c>
    </row>
    <row r="946" spans="1:6" x14ac:dyDescent="0.25">
      <c r="A946" s="20" t="s">
        <v>2013</v>
      </c>
      <c r="B946" s="20" t="s">
        <v>2271</v>
      </c>
      <c r="C946" s="20" t="s">
        <v>1919</v>
      </c>
      <c r="D946" s="20" t="s">
        <v>1460</v>
      </c>
      <c r="E946" t="str">
        <f t="shared" si="28"/>
        <v>Bruce Hedendal</v>
      </c>
      <c r="F946" t="str">
        <f t="shared" si="29"/>
        <v>Boca Raton FL</v>
      </c>
    </row>
    <row r="947" spans="1:6" x14ac:dyDescent="0.25">
      <c r="A947" s="20" t="s">
        <v>2013</v>
      </c>
      <c r="B947" s="20" t="s">
        <v>2271</v>
      </c>
      <c r="C947" s="20" t="s">
        <v>1919</v>
      </c>
      <c r="D947" s="20" t="s">
        <v>1460</v>
      </c>
      <c r="E947" t="str">
        <f t="shared" si="28"/>
        <v>Bruce Hedendal</v>
      </c>
      <c r="F947" t="str">
        <f t="shared" si="29"/>
        <v>Boca Raton FL</v>
      </c>
    </row>
    <row r="948" spans="1:6" x14ac:dyDescent="0.25">
      <c r="A948" s="20" t="s">
        <v>2013</v>
      </c>
      <c r="B948" s="20" t="s">
        <v>2271</v>
      </c>
      <c r="C948" s="20" t="s">
        <v>1919</v>
      </c>
      <c r="D948" s="20" t="s">
        <v>1460</v>
      </c>
      <c r="E948" t="str">
        <f t="shared" si="28"/>
        <v>Bruce Hedendal</v>
      </c>
      <c r="F948" t="str">
        <f t="shared" si="29"/>
        <v>Boca Raton FL</v>
      </c>
    </row>
    <row r="949" spans="1:6" x14ac:dyDescent="0.25">
      <c r="A949" s="20" t="s">
        <v>1865</v>
      </c>
      <c r="B949" s="20" t="s">
        <v>2272</v>
      </c>
      <c r="C949" s="20" t="s">
        <v>1648</v>
      </c>
      <c r="D949" s="20" t="s">
        <v>1475</v>
      </c>
      <c r="E949" t="str">
        <f t="shared" si="28"/>
        <v>Darren Hefferan</v>
      </c>
      <c r="F949" t="str">
        <f t="shared" si="29"/>
        <v>Scottsdale AZ</v>
      </c>
    </row>
    <row r="950" spans="1:6" x14ac:dyDescent="0.25">
      <c r="A950" s="20" t="s">
        <v>1865</v>
      </c>
      <c r="B950" s="20" t="s">
        <v>2272</v>
      </c>
      <c r="C950" s="20" t="s">
        <v>1648</v>
      </c>
      <c r="D950" s="20" t="s">
        <v>1475</v>
      </c>
      <c r="E950" t="str">
        <f t="shared" si="28"/>
        <v>Darren Hefferan</v>
      </c>
      <c r="F950" t="str">
        <f t="shared" si="29"/>
        <v>Scottsdale AZ</v>
      </c>
    </row>
    <row r="951" spans="1:6" x14ac:dyDescent="0.25">
      <c r="A951" s="20" t="s">
        <v>1962</v>
      </c>
      <c r="B951" s="20" t="s">
        <v>2273</v>
      </c>
      <c r="C951" s="20" t="s">
        <v>2274</v>
      </c>
      <c r="D951" s="20" t="s">
        <v>1471</v>
      </c>
      <c r="E951" t="str">
        <f t="shared" si="28"/>
        <v>Dixon Hemphill</v>
      </c>
      <c r="F951" t="str">
        <f t="shared" si="29"/>
        <v>Fairfax Station VA</v>
      </c>
    </row>
    <row r="952" spans="1:6" x14ac:dyDescent="0.25">
      <c r="A952" s="20" t="s">
        <v>1962</v>
      </c>
      <c r="B952" s="20" t="s">
        <v>2273</v>
      </c>
      <c r="C952" s="20" t="s">
        <v>2274</v>
      </c>
      <c r="D952" s="20" t="s">
        <v>1471</v>
      </c>
      <c r="E952" t="str">
        <f t="shared" si="28"/>
        <v>Dixon Hemphill</v>
      </c>
      <c r="F952" t="str">
        <f t="shared" si="29"/>
        <v>Fairfax Station VA</v>
      </c>
    </row>
    <row r="953" spans="1:6" x14ac:dyDescent="0.25">
      <c r="A953" s="20" t="s">
        <v>1962</v>
      </c>
      <c r="B953" s="20" t="s">
        <v>2273</v>
      </c>
      <c r="C953" s="20" t="s">
        <v>2274</v>
      </c>
      <c r="D953" s="20" t="s">
        <v>1471</v>
      </c>
      <c r="E953" t="str">
        <f t="shared" si="28"/>
        <v>Dixon Hemphill</v>
      </c>
      <c r="F953" t="str">
        <f t="shared" si="29"/>
        <v>Fairfax Station VA</v>
      </c>
    </row>
    <row r="954" spans="1:6" x14ac:dyDescent="0.25">
      <c r="A954" s="20" t="s">
        <v>1962</v>
      </c>
      <c r="B954" s="20" t="s">
        <v>2273</v>
      </c>
      <c r="C954" s="20" t="s">
        <v>2274</v>
      </c>
      <c r="D954" s="20" t="s">
        <v>1471</v>
      </c>
      <c r="E954" t="str">
        <f t="shared" si="28"/>
        <v>Dixon Hemphill</v>
      </c>
      <c r="F954" t="str">
        <f t="shared" si="29"/>
        <v>Fairfax Station VA</v>
      </c>
    </row>
    <row r="955" spans="1:6" x14ac:dyDescent="0.25">
      <c r="A955" s="20" t="s">
        <v>1962</v>
      </c>
      <c r="B955" s="20" t="s">
        <v>2273</v>
      </c>
      <c r="C955" s="20" t="s">
        <v>2274</v>
      </c>
      <c r="D955" s="20" t="s">
        <v>1471</v>
      </c>
      <c r="E955" t="str">
        <f t="shared" si="28"/>
        <v>Dixon Hemphill</v>
      </c>
      <c r="F955" t="str">
        <f t="shared" si="29"/>
        <v>Fairfax Station VA</v>
      </c>
    </row>
    <row r="956" spans="1:6" x14ac:dyDescent="0.25">
      <c r="A956" s="20" t="s">
        <v>1962</v>
      </c>
      <c r="B956" s="20" t="s">
        <v>2273</v>
      </c>
      <c r="C956" s="20" t="s">
        <v>2274</v>
      </c>
      <c r="D956" s="20" t="s">
        <v>1471</v>
      </c>
      <c r="E956" t="str">
        <f t="shared" si="28"/>
        <v>Dixon Hemphill</v>
      </c>
      <c r="F956" t="str">
        <f t="shared" si="29"/>
        <v>Fairfax Station VA</v>
      </c>
    </row>
    <row r="957" spans="1:6" x14ac:dyDescent="0.25">
      <c r="A957" s="20" t="s">
        <v>1962</v>
      </c>
      <c r="B957" s="20" t="s">
        <v>2273</v>
      </c>
      <c r="C957" s="20" t="s">
        <v>2274</v>
      </c>
      <c r="D957" s="20" t="s">
        <v>1471</v>
      </c>
      <c r="E957" t="str">
        <f t="shared" si="28"/>
        <v>Dixon Hemphill</v>
      </c>
      <c r="F957" t="str">
        <f t="shared" si="29"/>
        <v>Fairfax Station VA</v>
      </c>
    </row>
    <row r="958" spans="1:6" x14ac:dyDescent="0.25">
      <c r="A958" s="21" t="s">
        <v>2275</v>
      </c>
      <c r="B958" s="21" t="s">
        <v>2276</v>
      </c>
      <c r="C958" s="21" t="s">
        <v>2277</v>
      </c>
      <c r="D958" s="21" t="s">
        <v>1502</v>
      </c>
      <c r="E958" t="str">
        <f t="shared" si="28"/>
        <v>Catherine Hennelly</v>
      </c>
      <c r="F958" t="str">
        <f t="shared" si="29"/>
        <v>San Luis Obispo CA</v>
      </c>
    </row>
    <row r="959" spans="1:6" x14ac:dyDescent="0.25">
      <c r="A959" s="21" t="s">
        <v>2275</v>
      </c>
      <c r="B959" s="21" t="s">
        <v>2276</v>
      </c>
      <c r="C959" s="21" t="s">
        <v>2277</v>
      </c>
      <c r="D959" s="21" t="s">
        <v>1502</v>
      </c>
      <c r="E959" t="str">
        <f t="shared" si="28"/>
        <v>Catherine Hennelly</v>
      </c>
      <c r="F959" t="str">
        <f t="shared" si="29"/>
        <v>San Luis Obispo CA</v>
      </c>
    </row>
    <row r="960" spans="1:6" x14ac:dyDescent="0.25">
      <c r="A960" s="21" t="s">
        <v>2275</v>
      </c>
      <c r="B960" s="21" t="s">
        <v>2276</v>
      </c>
      <c r="C960" s="21" t="s">
        <v>2277</v>
      </c>
      <c r="D960" s="21" t="s">
        <v>1502</v>
      </c>
      <c r="E960" t="str">
        <f t="shared" si="28"/>
        <v>Catherine Hennelly</v>
      </c>
      <c r="F960" t="str">
        <f t="shared" si="29"/>
        <v>San Luis Obispo CA</v>
      </c>
    </row>
    <row r="961" spans="1:6" x14ac:dyDescent="0.25">
      <c r="A961" s="21" t="s">
        <v>2275</v>
      </c>
      <c r="B961" s="21" t="s">
        <v>2276</v>
      </c>
      <c r="C961" s="21" t="s">
        <v>2277</v>
      </c>
      <c r="D961" s="21" t="s">
        <v>1502</v>
      </c>
      <c r="E961" t="str">
        <f t="shared" si="28"/>
        <v>Catherine Hennelly</v>
      </c>
      <c r="F961" t="str">
        <f t="shared" si="29"/>
        <v>San Luis Obispo CA</v>
      </c>
    </row>
    <row r="962" spans="1:6" x14ac:dyDescent="0.25">
      <c r="A962" s="21" t="s">
        <v>2275</v>
      </c>
      <c r="B962" s="21" t="s">
        <v>2276</v>
      </c>
      <c r="C962" s="21" t="s">
        <v>2277</v>
      </c>
      <c r="D962" s="21" t="s">
        <v>1502</v>
      </c>
      <c r="E962" t="str">
        <f t="shared" ref="E962:E1025" si="30">+A962&amp;" "&amp;B962</f>
        <v>Catherine Hennelly</v>
      </c>
      <c r="F962" t="str">
        <f t="shared" ref="F962:F1025" si="31">+C962&amp;" "&amp;D962</f>
        <v>San Luis Obispo CA</v>
      </c>
    </row>
    <row r="963" spans="1:6" x14ac:dyDescent="0.25">
      <c r="A963" s="21" t="s">
        <v>2275</v>
      </c>
      <c r="B963" s="21" t="s">
        <v>2276</v>
      </c>
      <c r="C963" s="21" t="s">
        <v>2277</v>
      </c>
      <c r="D963" s="21" t="s">
        <v>1502</v>
      </c>
      <c r="E963" t="str">
        <f t="shared" si="30"/>
        <v>Catherine Hennelly</v>
      </c>
      <c r="F963" t="str">
        <f t="shared" si="31"/>
        <v>San Luis Obispo CA</v>
      </c>
    </row>
    <row r="964" spans="1:6" x14ac:dyDescent="0.25">
      <c r="A964" s="21" t="s">
        <v>2275</v>
      </c>
      <c r="B964" s="21" t="s">
        <v>2276</v>
      </c>
      <c r="C964" s="21" t="s">
        <v>2277</v>
      </c>
      <c r="D964" s="21" t="s">
        <v>1502</v>
      </c>
      <c r="E964" t="str">
        <f t="shared" si="30"/>
        <v>Catherine Hennelly</v>
      </c>
      <c r="F964" t="str">
        <f t="shared" si="31"/>
        <v>San Luis Obispo CA</v>
      </c>
    </row>
    <row r="965" spans="1:6" x14ac:dyDescent="0.25">
      <c r="A965" s="21" t="s">
        <v>2275</v>
      </c>
      <c r="B965" s="21" t="s">
        <v>2276</v>
      </c>
      <c r="C965" s="21" t="s">
        <v>2277</v>
      </c>
      <c r="D965" s="21" t="s">
        <v>1502</v>
      </c>
      <c r="E965" t="str">
        <f t="shared" si="30"/>
        <v>Catherine Hennelly</v>
      </c>
      <c r="F965" t="str">
        <f t="shared" si="31"/>
        <v>San Luis Obispo CA</v>
      </c>
    </row>
    <row r="966" spans="1:6" x14ac:dyDescent="0.25">
      <c r="A966" s="21" t="s">
        <v>2275</v>
      </c>
      <c r="B966" s="21" t="s">
        <v>2276</v>
      </c>
      <c r="C966" s="21" t="s">
        <v>2277</v>
      </c>
      <c r="D966" s="21" t="s">
        <v>1502</v>
      </c>
      <c r="E966" t="str">
        <f t="shared" si="30"/>
        <v>Catherine Hennelly</v>
      </c>
      <c r="F966" t="str">
        <f t="shared" si="31"/>
        <v>San Luis Obispo CA</v>
      </c>
    </row>
    <row r="967" spans="1:6" x14ac:dyDescent="0.25">
      <c r="A967" s="21" t="s">
        <v>1901</v>
      </c>
      <c r="B967" s="21" t="s">
        <v>2278</v>
      </c>
      <c r="C967" s="21" t="s">
        <v>2279</v>
      </c>
      <c r="D967" s="21" t="s">
        <v>1518</v>
      </c>
      <c r="E967" t="str">
        <f t="shared" si="30"/>
        <v>Barbara Hensley</v>
      </c>
      <c r="F967" t="str">
        <f t="shared" si="31"/>
        <v>Medway OH</v>
      </c>
    </row>
    <row r="968" spans="1:6" x14ac:dyDescent="0.25">
      <c r="A968" s="21" t="s">
        <v>1901</v>
      </c>
      <c r="B968" s="21" t="s">
        <v>2278</v>
      </c>
      <c r="C968" s="21" t="s">
        <v>2279</v>
      </c>
      <c r="D968" s="21" t="s">
        <v>1518</v>
      </c>
      <c r="E968" t="str">
        <f t="shared" si="30"/>
        <v>Barbara Hensley</v>
      </c>
      <c r="F968" t="str">
        <f t="shared" si="31"/>
        <v>Medway OH</v>
      </c>
    </row>
    <row r="969" spans="1:6" x14ac:dyDescent="0.25">
      <c r="A969" s="21" t="s">
        <v>1901</v>
      </c>
      <c r="B969" s="21" t="s">
        <v>2278</v>
      </c>
      <c r="C969" s="21" t="s">
        <v>2279</v>
      </c>
      <c r="D969" s="21" t="s">
        <v>1518</v>
      </c>
      <c r="E969" t="str">
        <f t="shared" si="30"/>
        <v>Barbara Hensley</v>
      </c>
      <c r="F969" t="str">
        <f t="shared" si="31"/>
        <v>Medway OH</v>
      </c>
    </row>
    <row r="970" spans="1:6" x14ac:dyDescent="0.25">
      <c r="A970" s="21" t="s">
        <v>1901</v>
      </c>
      <c r="B970" s="21" t="s">
        <v>2278</v>
      </c>
      <c r="C970" s="21" t="s">
        <v>2279</v>
      </c>
      <c r="D970" s="21" t="s">
        <v>1518</v>
      </c>
      <c r="E970" t="str">
        <f t="shared" si="30"/>
        <v>Barbara Hensley</v>
      </c>
      <c r="F970" t="str">
        <f t="shared" si="31"/>
        <v>Medway OH</v>
      </c>
    </row>
    <row r="971" spans="1:6" x14ac:dyDescent="0.25">
      <c r="A971" s="21" t="s">
        <v>1901</v>
      </c>
      <c r="B971" s="21" t="s">
        <v>2278</v>
      </c>
      <c r="C971" s="21" t="s">
        <v>2279</v>
      </c>
      <c r="D971" s="21" t="s">
        <v>1518</v>
      </c>
      <c r="E971" t="str">
        <f t="shared" si="30"/>
        <v>Barbara Hensley</v>
      </c>
      <c r="F971" t="str">
        <f t="shared" si="31"/>
        <v>Medway OH</v>
      </c>
    </row>
    <row r="972" spans="1:6" x14ac:dyDescent="0.25">
      <c r="A972" s="20" t="s">
        <v>2280</v>
      </c>
      <c r="B972" s="20" t="s">
        <v>1453</v>
      </c>
      <c r="C972" s="20"/>
      <c r="D972" s="20" t="s">
        <v>1832</v>
      </c>
      <c r="E972" t="str">
        <f t="shared" si="30"/>
        <v>Lester Herbert</v>
      </c>
      <c r="F972" t="str">
        <f t="shared" si="31"/>
        <v xml:space="preserve"> AL</v>
      </c>
    </row>
    <row r="973" spans="1:6" x14ac:dyDescent="0.25">
      <c r="A973" s="20" t="s">
        <v>2280</v>
      </c>
      <c r="B973" s="20" t="s">
        <v>1453</v>
      </c>
      <c r="C973" s="20"/>
      <c r="D973" s="20" t="s">
        <v>1832</v>
      </c>
      <c r="E973" t="str">
        <f t="shared" si="30"/>
        <v>Lester Herbert</v>
      </c>
      <c r="F973" t="str">
        <f t="shared" si="31"/>
        <v xml:space="preserve"> AL</v>
      </c>
    </row>
    <row r="974" spans="1:6" x14ac:dyDescent="0.25">
      <c r="A974" s="20" t="s">
        <v>2280</v>
      </c>
      <c r="B974" s="20" t="s">
        <v>1453</v>
      </c>
      <c r="C974" s="20"/>
      <c r="D974" s="20" t="s">
        <v>1832</v>
      </c>
      <c r="E974" t="str">
        <f t="shared" si="30"/>
        <v>Lester Herbert</v>
      </c>
      <c r="F974" t="str">
        <f t="shared" si="31"/>
        <v xml:space="preserve"> AL</v>
      </c>
    </row>
    <row r="975" spans="1:6" x14ac:dyDescent="0.25">
      <c r="A975" s="20" t="s">
        <v>1660</v>
      </c>
      <c r="B975" s="20" t="s">
        <v>2281</v>
      </c>
      <c r="C975" s="20" t="s">
        <v>2282</v>
      </c>
      <c r="D975" s="20" t="s">
        <v>1502</v>
      </c>
      <c r="E975" t="str">
        <f t="shared" si="30"/>
        <v>Justin Hernandez</v>
      </c>
      <c r="F975" t="str">
        <f t="shared" si="31"/>
        <v>Torrance CA</v>
      </c>
    </row>
    <row r="976" spans="1:6" x14ac:dyDescent="0.25">
      <c r="A976" s="20" t="s">
        <v>2283</v>
      </c>
      <c r="B976" s="20" t="s">
        <v>2284</v>
      </c>
      <c r="C976" s="20" t="s">
        <v>2285</v>
      </c>
      <c r="D976" s="20" t="s">
        <v>1452</v>
      </c>
      <c r="E976" t="str">
        <f t="shared" si="30"/>
        <v>Rick Hess</v>
      </c>
      <c r="F976" t="str">
        <f t="shared" si="31"/>
        <v>Telford PA</v>
      </c>
    </row>
    <row r="977" spans="1:6" x14ac:dyDescent="0.25">
      <c r="A977" s="20" t="s">
        <v>2283</v>
      </c>
      <c r="B977" s="20" t="s">
        <v>2284</v>
      </c>
      <c r="C977" s="20" t="s">
        <v>2285</v>
      </c>
      <c r="D977" s="20" t="s">
        <v>1452</v>
      </c>
      <c r="E977" t="str">
        <f t="shared" si="30"/>
        <v>Rick Hess</v>
      </c>
      <c r="F977" t="str">
        <f t="shared" si="31"/>
        <v>Telford PA</v>
      </c>
    </row>
    <row r="978" spans="1:6" x14ac:dyDescent="0.25">
      <c r="A978" s="20" t="s">
        <v>2283</v>
      </c>
      <c r="B978" s="20" t="s">
        <v>2284</v>
      </c>
      <c r="C978" s="20" t="s">
        <v>2285</v>
      </c>
      <c r="D978" s="20" t="s">
        <v>1452</v>
      </c>
      <c r="E978" t="str">
        <f t="shared" si="30"/>
        <v>Rick Hess</v>
      </c>
      <c r="F978" t="str">
        <f t="shared" si="31"/>
        <v>Telford PA</v>
      </c>
    </row>
    <row r="979" spans="1:6" x14ac:dyDescent="0.25">
      <c r="A979" s="20" t="s">
        <v>1513</v>
      </c>
      <c r="B979" s="20" t="s">
        <v>2286</v>
      </c>
      <c r="C979" s="20" t="s">
        <v>2287</v>
      </c>
      <c r="D979" s="20" t="s">
        <v>1864</v>
      </c>
      <c r="E979" t="str">
        <f t="shared" si="30"/>
        <v>Robert Hewitt</v>
      </c>
      <c r="F979" t="str">
        <f t="shared" si="31"/>
        <v>Gresham OR</v>
      </c>
    </row>
    <row r="980" spans="1:6" x14ac:dyDescent="0.25">
      <c r="A980" s="20" t="s">
        <v>1513</v>
      </c>
      <c r="B980" s="20" t="s">
        <v>2286</v>
      </c>
      <c r="C980" s="20" t="s">
        <v>2287</v>
      </c>
      <c r="D980" s="20" t="s">
        <v>1864</v>
      </c>
      <c r="E980" t="str">
        <f t="shared" si="30"/>
        <v>Robert Hewitt</v>
      </c>
      <c r="F980" t="str">
        <f t="shared" si="31"/>
        <v>Gresham OR</v>
      </c>
    </row>
    <row r="981" spans="1:6" x14ac:dyDescent="0.25">
      <c r="A981" s="20" t="s">
        <v>1513</v>
      </c>
      <c r="B981" s="20" t="s">
        <v>2286</v>
      </c>
      <c r="C981" s="20" t="s">
        <v>2287</v>
      </c>
      <c r="D981" s="20" t="s">
        <v>1864</v>
      </c>
      <c r="E981" t="str">
        <f t="shared" si="30"/>
        <v>Robert Hewitt</v>
      </c>
      <c r="F981" t="str">
        <f t="shared" si="31"/>
        <v>Gresham OR</v>
      </c>
    </row>
    <row r="982" spans="1:6" x14ac:dyDescent="0.25">
      <c r="A982" s="20" t="s">
        <v>1513</v>
      </c>
      <c r="B982" s="20" t="s">
        <v>2286</v>
      </c>
      <c r="C982" s="20" t="s">
        <v>2287</v>
      </c>
      <c r="D982" s="20" t="s">
        <v>1864</v>
      </c>
      <c r="E982" t="str">
        <f t="shared" si="30"/>
        <v>Robert Hewitt</v>
      </c>
      <c r="F982" t="str">
        <f t="shared" si="31"/>
        <v>Gresham OR</v>
      </c>
    </row>
    <row r="983" spans="1:6" x14ac:dyDescent="0.25">
      <c r="A983" s="20" t="s">
        <v>2288</v>
      </c>
      <c r="B983" s="20" t="s">
        <v>2289</v>
      </c>
      <c r="C983" s="20" t="s">
        <v>1540</v>
      </c>
      <c r="D983" s="20" t="s">
        <v>1460</v>
      </c>
      <c r="E983" t="str">
        <f t="shared" si="30"/>
        <v>Dr. Brian Hickey</v>
      </c>
      <c r="F983" t="str">
        <f t="shared" si="31"/>
        <v>Tallahassee FL</v>
      </c>
    </row>
    <row r="984" spans="1:6" x14ac:dyDescent="0.25">
      <c r="A984" s="20" t="s">
        <v>1132</v>
      </c>
      <c r="B984" s="20" t="s">
        <v>1260</v>
      </c>
      <c r="C984" s="20" t="s">
        <v>2290</v>
      </c>
      <c r="D984" s="20" t="s">
        <v>1864</v>
      </c>
      <c r="E984" t="str">
        <f t="shared" si="30"/>
        <v>Dennis Hickman</v>
      </c>
      <c r="F984" t="str">
        <f t="shared" si="31"/>
        <v>Lake Oswego OR</v>
      </c>
    </row>
    <row r="985" spans="1:6" x14ac:dyDescent="0.25">
      <c r="A985" s="20" t="s">
        <v>1132</v>
      </c>
      <c r="B985" s="20" t="s">
        <v>1260</v>
      </c>
      <c r="C985" s="20" t="s">
        <v>2290</v>
      </c>
      <c r="D985" s="20" t="s">
        <v>1864</v>
      </c>
      <c r="E985" t="str">
        <f t="shared" si="30"/>
        <v>Dennis Hickman</v>
      </c>
      <c r="F985" t="str">
        <f t="shared" si="31"/>
        <v>Lake Oswego OR</v>
      </c>
    </row>
    <row r="986" spans="1:6" x14ac:dyDescent="0.25">
      <c r="A986" s="20" t="s">
        <v>1132</v>
      </c>
      <c r="B986" s="20" t="s">
        <v>1260</v>
      </c>
      <c r="C986" s="20" t="s">
        <v>2290</v>
      </c>
      <c r="D986" s="20" t="s">
        <v>1864</v>
      </c>
      <c r="E986" t="str">
        <f t="shared" si="30"/>
        <v>Dennis Hickman</v>
      </c>
      <c r="F986" t="str">
        <f t="shared" si="31"/>
        <v>Lake Oswego OR</v>
      </c>
    </row>
    <row r="987" spans="1:6" x14ac:dyDescent="0.25">
      <c r="A987" s="20" t="s">
        <v>2291</v>
      </c>
      <c r="B987" s="20" t="s">
        <v>2292</v>
      </c>
      <c r="C987" s="20" t="s">
        <v>2293</v>
      </c>
      <c r="D987" s="20" t="s">
        <v>1554</v>
      </c>
      <c r="E987" t="str">
        <f t="shared" si="30"/>
        <v>Timothy Higgins</v>
      </c>
      <c r="F987" t="str">
        <f t="shared" si="31"/>
        <v>Winston Salem NC</v>
      </c>
    </row>
    <row r="988" spans="1:6" x14ac:dyDescent="0.25">
      <c r="A988" s="21" t="s">
        <v>2294</v>
      </c>
      <c r="B988" s="21" t="s">
        <v>1203</v>
      </c>
      <c r="C988" s="21" t="s">
        <v>2243</v>
      </c>
      <c r="D988" s="21" t="s">
        <v>1636</v>
      </c>
      <c r="E988" t="str">
        <f t="shared" si="30"/>
        <v>Cora Hill</v>
      </c>
      <c r="F988" t="str">
        <f t="shared" si="31"/>
        <v>Southfield MI</v>
      </c>
    </row>
    <row r="989" spans="1:6" x14ac:dyDescent="0.25">
      <c r="A989" s="21" t="s">
        <v>2294</v>
      </c>
      <c r="B989" s="21" t="s">
        <v>1203</v>
      </c>
      <c r="C989" s="21" t="s">
        <v>2243</v>
      </c>
      <c r="D989" s="21" t="s">
        <v>1636</v>
      </c>
      <c r="E989" t="str">
        <f t="shared" si="30"/>
        <v>Cora Hill</v>
      </c>
      <c r="F989" t="str">
        <f t="shared" si="31"/>
        <v>Southfield MI</v>
      </c>
    </row>
    <row r="990" spans="1:6" x14ac:dyDescent="0.25">
      <c r="A990" s="21" t="s">
        <v>2295</v>
      </c>
      <c r="B990" s="21" t="s">
        <v>1203</v>
      </c>
      <c r="C990" s="21" t="s">
        <v>2296</v>
      </c>
      <c r="D990" s="21" t="s">
        <v>1460</v>
      </c>
      <c r="E990" t="str">
        <f t="shared" si="30"/>
        <v>Jo-Anne Hill</v>
      </c>
      <c r="F990" t="str">
        <f t="shared" si="31"/>
        <v>Orange Park FL</v>
      </c>
    </row>
    <row r="991" spans="1:6" x14ac:dyDescent="0.25">
      <c r="A991" s="21" t="s">
        <v>2295</v>
      </c>
      <c r="B991" s="21" t="s">
        <v>1203</v>
      </c>
      <c r="C991" s="21" t="s">
        <v>2296</v>
      </c>
      <c r="D991" s="21" t="s">
        <v>1460</v>
      </c>
      <c r="E991" t="str">
        <f t="shared" si="30"/>
        <v>Jo-Anne Hill</v>
      </c>
      <c r="F991" t="str">
        <f t="shared" si="31"/>
        <v>Orange Park FL</v>
      </c>
    </row>
    <row r="992" spans="1:6" x14ac:dyDescent="0.25">
      <c r="A992" s="21" t="s">
        <v>2295</v>
      </c>
      <c r="B992" s="21" t="s">
        <v>1203</v>
      </c>
      <c r="C992" s="21" t="s">
        <v>2296</v>
      </c>
      <c r="D992" s="21" t="s">
        <v>1460</v>
      </c>
      <c r="E992" t="str">
        <f t="shared" si="30"/>
        <v>Jo-Anne Hill</v>
      </c>
      <c r="F992" t="str">
        <f t="shared" si="31"/>
        <v>Orange Park FL</v>
      </c>
    </row>
    <row r="993" spans="1:6" x14ac:dyDescent="0.25">
      <c r="A993" s="20" t="s">
        <v>2107</v>
      </c>
      <c r="B993" s="20" t="s">
        <v>1203</v>
      </c>
      <c r="C993" s="20" t="s">
        <v>1945</v>
      </c>
      <c r="D993" s="20" t="s">
        <v>1832</v>
      </c>
      <c r="E993" t="str">
        <f t="shared" si="30"/>
        <v>Reggie Hill</v>
      </c>
      <c r="F993" t="str">
        <f t="shared" si="31"/>
        <v>Montgomery AL</v>
      </c>
    </row>
    <row r="994" spans="1:6" x14ac:dyDescent="0.25">
      <c r="A994" s="20" t="s">
        <v>2107</v>
      </c>
      <c r="B994" s="20" t="s">
        <v>1203</v>
      </c>
      <c r="C994" s="20" t="s">
        <v>1945</v>
      </c>
      <c r="D994" s="20" t="s">
        <v>1832</v>
      </c>
      <c r="E994" t="str">
        <f t="shared" si="30"/>
        <v>Reggie Hill</v>
      </c>
      <c r="F994" t="str">
        <f t="shared" si="31"/>
        <v>Montgomery AL</v>
      </c>
    </row>
    <row r="995" spans="1:6" x14ac:dyDescent="0.25">
      <c r="A995" s="20" t="s">
        <v>2107</v>
      </c>
      <c r="B995" s="20" t="s">
        <v>1203</v>
      </c>
      <c r="C995" s="20" t="s">
        <v>1945</v>
      </c>
      <c r="D995" s="20" t="s">
        <v>1832</v>
      </c>
      <c r="E995" t="str">
        <f t="shared" si="30"/>
        <v>Reggie Hill</v>
      </c>
      <c r="F995" t="str">
        <f t="shared" si="31"/>
        <v>Montgomery AL</v>
      </c>
    </row>
    <row r="996" spans="1:6" x14ac:dyDescent="0.25">
      <c r="A996" s="20" t="s">
        <v>2297</v>
      </c>
      <c r="B996" s="20" t="s">
        <v>2298</v>
      </c>
      <c r="C996" s="20" t="s">
        <v>1813</v>
      </c>
      <c r="D996" s="20" t="s">
        <v>1554</v>
      </c>
      <c r="E996" t="str">
        <f t="shared" si="30"/>
        <v>Aubrey Hilliard</v>
      </c>
      <c r="F996" t="str">
        <f t="shared" si="31"/>
        <v>Charlotte NC</v>
      </c>
    </row>
    <row r="997" spans="1:6" x14ac:dyDescent="0.25">
      <c r="A997" s="20" t="s">
        <v>2299</v>
      </c>
      <c r="B997" s="20" t="s">
        <v>2300</v>
      </c>
      <c r="C997" s="20" t="s">
        <v>2301</v>
      </c>
      <c r="D997" s="20" t="s">
        <v>1460</v>
      </c>
      <c r="E997" t="str">
        <f t="shared" si="30"/>
        <v>Harry Hillmer</v>
      </c>
      <c r="F997" t="str">
        <f t="shared" si="31"/>
        <v>Melbourne FL</v>
      </c>
    </row>
    <row r="998" spans="1:6" x14ac:dyDescent="0.25">
      <c r="A998" s="20" t="s">
        <v>2299</v>
      </c>
      <c r="B998" s="20" t="s">
        <v>2300</v>
      </c>
      <c r="C998" s="20" t="s">
        <v>2301</v>
      </c>
      <c r="D998" s="20" t="s">
        <v>1460</v>
      </c>
      <c r="E998" t="str">
        <f t="shared" si="30"/>
        <v>Harry Hillmer</v>
      </c>
      <c r="F998" t="str">
        <f t="shared" si="31"/>
        <v>Melbourne FL</v>
      </c>
    </row>
    <row r="999" spans="1:6" x14ac:dyDescent="0.25">
      <c r="A999" s="20" t="s">
        <v>1139</v>
      </c>
      <c r="B999" s="20" t="s">
        <v>2302</v>
      </c>
      <c r="C999" s="20" t="s">
        <v>2303</v>
      </c>
      <c r="D999" s="20" t="s">
        <v>2197</v>
      </c>
      <c r="E999" t="str">
        <f t="shared" si="30"/>
        <v>Jackson Hinton</v>
      </c>
      <c r="F999" t="str">
        <f t="shared" si="31"/>
        <v>Edmonton AB</v>
      </c>
    </row>
    <row r="1000" spans="1:6" x14ac:dyDescent="0.25">
      <c r="A1000" s="20" t="s">
        <v>1139</v>
      </c>
      <c r="B1000" s="20" t="s">
        <v>2302</v>
      </c>
      <c r="C1000" s="20" t="s">
        <v>2303</v>
      </c>
      <c r="D1000" s="20" t="s">
        <v>2197</v>
      </c>
      <c r="E1000" t="str">
        <f t="shared" si="30"/>
        <v>Jackson Hinton</v>
      </c>
      <c r="F1000" t="str">
        <f t="shared" si="31"/>
        <v>Edmonton AB</v>
      </c>
    </row>
    <row r="1001" spans="1:6" x14ac:dyDescent="0.25">
      <c r="A1001" s="20" t="s">
        <v>1139</v>
      </c>
      <c r="B1001" s="20" t="s">
        <v>2302</v>
      </c>
      <c r="C1001" s="20" t="s">
        <v>2303</v>
      </c>
      <c r="D1001" s="20" t="s">
        <v>2197</v>
      </c>
      <c r="E1001" t="str">
        <f t="shared" si="30"/>
        <v>Jackson Hinton</v>
      </c>
      <c r="F1001" t="str">
        <f t="shared" si="31"/>
        <v>Edmonton AB</v>
      </c>
    </row>
    <row r="1002" spans="1:6" x14ac:dyDescent="0.25">
      <c r="A1002" s="21" t="s">
        <v>1672</v>
      </c>
      <c r="B1002" s="21" t="s">
        <v>2304</v>
      </c>
      <c r="C1002" s="21" t="s">
        <v>2305</v>
      </c>
      <c r="D1002" s="21" t="s">
        <v>1464</v>
      </c>
      <c r="E1002" t="str">
        <f t="shared" si="30"/>
        <v>Joyce Hodges-Hite</v>
      </c>
      <c r="F1002" t="str">
        <f t="shared" si="31"/>
        <v>Millen GA</v>
      </c>
    </row>
    <row r="1003" spans="1:6" x14ac:dyDescent="0.25">
      <c r="A1003" s="21" t="s">
        <v>1672</v>
      </c>
      <c r="B1003" s="21" t="s">
        <v>2304</v>
      </c>
      <c r="C1003" s="21" t="s">
        <v>2305</v>
      </c>
      <c r="D1003" s="21" t="s">
        <v>1464</v>
      </c>
      <c r="E1003" t="str">
        <f t="shared" si="30"/>
        <v>Joyce Hodges-Hite</v>
      </c>
      <c r="F1003" t="str">
        <f t="shared" si="31"/>
        <v>Millen GA</v>
      </c>
    </row>
    <row r="1004" spans="1:6" x14ac:dyDescent="0.25">
      <c r="A1004" s="21" t="s">
        <v>1672</v>
      </c>
      <c r="B1004" s="21" t="s">
        <v>2304</v>
      </c>
      <c r="C1004" s="21" t="s">
        <v>2305</v>
      </c>
      <c r="D1004" s="21" t="s">
        <v>1464</v>
      </c>
      <c r="E1004" t="str">
        <f t="shared" si="30"/>
        <v>Joyce Hodges-Hite</v>
      </c>
      <c r="F1004" t="str">
        <f t="shared" si="31"/>
        <v>Millen GA</v>
      </c>
    </row>
    <row r="1005" spans="1:6" x14ac:dyDescent="0.25">
      <c r="A1005" s="21" t="s">
        <v>1672</v>
      </c>
      <c r="B1005" s="21" t="s">
        <v>2304</v>
      </c>
      <c r="C1005" s="21" t="s">
        <v>2305</v>
      </c>
      <c r="D1005" s="21" t="s">
        <v>1464</v>
      </c>
      <c r="E1005" t="str">
        <f t="shared" si="30"/>
        <v>Joyce Hodges-Hite</v>
      </c>
      <c r="F1005" t="str">
        <f t="shared" si="31"/>
        <v>Millen GA</v>
      </c>
    </row>
    <row r="1006" spans="1:6" x14ac:dyDescent="0.25">
      <c r="A1006" s="21" t="s">
        <v>1672</v>
      </c>
      <c r="B1006" s="21" t="s">
        <v>2304</v>
      </c>
      <c r="C1006" s="21" t="s">
        <v>2305</v>
      </c>
      <c r="D1006" s="21" t="s">
        <v>1464</v>
      </c>
      <c r="E1006" t="str">
        <f t="shared" si="30"/>
        <v>Joyce Hodges-Hite</v>
      </c>
      <c r="F1006" t="str">
        <f t="shared" si="31"/>
        <v>Millen GA</v>
      </c>
    </row>
    <row r="1007" spans="1:6" x14ac:dyDescent="0.25">
      <c r="A1007" s="20" t="s">
        <v>2306</v>
      </c>
      <c r="B1007" s="20" t="s">
        <v>2307</v>
      </c>
      <c r="C1007" s="20" t="s">
        <v>1659</v>
      </c>
      <c r="D1007" s="20" t="s">
        <v>1456</v>
      </c>
      <c r="E1007" t="str">
        <f t="shared" si="30"/>
        <v>Alex Hoefler</v>
      </c>
      <c r="F1007" t="str">
        <f t="shared" si="31"/>
        <v>Austin TX</v>
      </c>
    </row>
    <row r="1008" spans="1:6" x14ac:dyDescent="0.25">
      <c r="A1008" s="20" t="s">
        <v>2306</v>
      </c>
      <c r="B1008" s="20" t="s">
        <v>2307</v>
      </c>
      <c r="C1008" s="20" t="s">
        <v>1659</v>
      </c>
      <c r="D1008" s="20" t="s">
        <v>1456</v>
      </c>
      <c r="E1008" t="str">
        <f t="shared" si="30"/>
        <v>Alex Hoefler</v>
      </c>
      <c r="F1008" t="str">
        <f t="shared" si="31"/>
        <v>Austin TX</v>
      </c>
    </row>
    <row r="1009" spans="1:6" x14ac:dyDescent="0.25">
      <c r="A1009" s="20" t="s">
        <v>2306</v>
      </c>
      <c r="B1009" s="20" t="s">
        <v>2307</v>
      </c>
      <c r="C1009" s="20" t="s">
        <v>1659</v>
      </c>
      <c r="D1009" s="20" t="s">
        <v>1456</v>
      </c>
      <c r="E1009" t="str">
        <f t="shared" si="30"/>
        <v>Alex Hoefler</v>
      </c>
      <c r="F1009" t="str">
        <f t="shared" si="31"/>
        <v>Austin TX</v>
      </c>
    </row>
    <row r="1010" spans="1:6" x14ac:dyDescent="0.25">
      <c r="A1010" s="20" t="s">
        <v>2306</v>
      </c>
      <c r="B1010" s="20" t="s">
        <v>2307</v>
      </c>
      <c r="C1010" s="20" t="s">
        <v>1659</v>
      </c>
      <c r="D1010" s="20" t="s">
        <v>1456</v>
      </c>
      <c r="E1010" t="str">
        <f t="shared" si="30"/>
        <v>Alex Hoefler</v>
      </c>
      <c r="F1010" t="str">
        <f t="shared" si="31"/>
        <v>Austin TX</v>
      </c>
    </row>
    <row r="1011" spans="1:6" x14ac:dyDescent="0.25">
      <c r="A1011" s="20" t="s">
        <v>2306</v>
      </c>
      <c r="B1011" s="20" t="s">
        <v>2307</v>
      </c>
      <c r="C1011" s="20" t="s">
        <v>1659</v>
      </c>
      <c r="D1011" s="20" t="s">
        <v>1456</v>
      </c>
      <c r="E1011" t="str">
        <f t="shared" si="30"/>
        <v>Alex Hoefler</v>
      </c>
      <c r="F1011" t="str">
        <f t="shared" si="31"/>
        <v>Austin TX</v>
      </c>
    </row>
    <row r="1012" spans="1:6" x14ac:dyDescent="0.25">
      <c r="A1012" s="21" t="s">
        <v>2308</v>
      </c>
      <c r="B1012" s="21" t="s">
        <v>2309</v>
      </c>
      <c r="C1012" s="21" t="s">
        <v>2310</v>
      </c>
      <c r="D1012" s="21" t="s">
        <v>1452</v>
      </c>
      <c r="E1012" t="str">
        <f t="shared" si="30"/>
        <v>Margaret Hoey</v>
      </c>
      <c r="F1012" t="str">
        <f t="shared" si="31"/>
        <v>Oxford PA</v>
      </c>
    </row>
    <row r="1013" spans="1:6" x14ac:dyDescent="0.25">
      <c r="A1013" s="21" t="s">
        <v>2308</v>
      </c>
      <c r="B1013" s="21" t="s">
        <v>2309</v>
      </c>
      <c r="C1013" s="21" t="s">
        <v>2310</v>
      </c>
      <c r="D1013" s="21" t="s">
        <v>1452</v>
      </c>
      <c r="E1013" t="str">
        <f t="shared" si="30"/>
        <v>Margaret Hoey</v>
      </c>
      <c r="F1013" t="str">
        <f t="shared" si="31"/>
        <v>Oxford PA</v>
      </c>
    </row>
    <row r="1014" spans="1:6" x14ac:dyDescent="0.25">
      <c r="A1014" s="20" t="s">
        <v>1457</v>
      </c>
      <c r="B1014" s="20" t="s">
        <v>1392</v>
      </c>
      <c r="C1014" s="20" t="s">
        <v>2311</v>
      </c>
      <c r="D1014" s="20" t="s">
        <v>1460</v>
      </c>
      <c r="E1014" t="str">
        <f t="shared" si="30"/>
        <v>John Hoffman</v>
      </c>
      <c r="F1014" t="str">
        <f t="shared" si="31"/>
        <v>Saint Augustine FL</v>
      </c>
    </row>
    <row r="1015" spans="1:6" x14ac:dyDescent="0.25">
      <c r="A1015" s="20" t="s">
        <v>2312</v>
      </c>
      <c r="B1015" s="20" t="s">
        <v>1073</v>
      </c>
      <c r="C1015" s="20" t="s">
        <v>2070</v>
      </c>
      <c r="D1015" s="20" t="s">
        <v>1460</v>
      </c>
      <c r="E1015" t="str">
        <f t="shared" si="30"/>
        <v>Barry Hogue</v>
      </c>
      <c r="F1015" t="str">
        <f t="shared" si="31"/>
        <v>Santa Rosa Beach FL</v>
      </c>
    </row>
    <row r="1016" spans="1:6" x14ac:dyDescent="0.25">
      <c r="A1016" s="20" t="s">
        <v>2312</v>
      </c>
      <c r="B1016" s="20" t="s">
        <v>1073</v>
      </c>
      <c r="C1016" s="20" t="s">
        <v>2070</v>
      </c>
      <c r="D1016" s="20" t="s">
        <v>1460</v>
      </c>
      <c r="E1016" t="str">
        <f t="shared" si="30"/>
        <v>Barry Hogue</v>
      </c>
      <c r="F1016" t="str">
        <f t="shared" si="31"/>
        <v>Santa Rosa Beach FL</v>
      </c>
    </row>
    <row r="1017" spans="1:6" x14ac:dyDescent="0.25">
      <c r="A1017" s="20" t="s">
        <v>1465</v>
      </c>
      <c r="B1017" s="20" t="s">
        <v>2313</v>
      </c>
      <c r="C1017" s="20" t="s">
        <v>1576</v>
      </c>
      <c r="D1017" s="20" t="s">
        <v>1554</v>
      </c>
      <c r="E1017" t="str">
        <f t="shared" si="30"/>
        <v>David Hood</v>
      </c>
      <c r="F1017" t="str">
        <f t="shared" si="31"/>
        <v>Raleigh NC</v>
      </c>
    </row>
    <row r="1018" spans="1:6" x14ac:dyDescent="0.25">
      <c r="A1018" s="20" t="s">
        <v>2314</v>
      </c>
      <c r="B1018" s="20" t="s">
        <v>2315</v>
      </c>
      <c r="C1018" s="20" t="s">
        <v>2180</v>
      </c>
      <c r="D1018" s="20" t="s">
        <v>1595</v>
      </c>
      <c r="E1018" t="str">
        <f t="shared" si="30"/>
        <v>Lonnie Hooker</v>
      </c>
      <c r="F1018" t="str">
        <f t="shared" si="31"/>
        <v>Upper Marlboro MD</v>
      </c>
    </row>
    <row r="1019" spans="1:6" x14ac:dyDescent="0.25">
      <c r="A1019" s="20" t="s">
        <v>2314</v>
      </c>
      <c r="B1019" s="20" t="s">
        <v>2315</v>
      </c>
      <c r="C1019" s="20" t="s">
        <v>2180</v>
      </c>
      <c r="D1019" s="20" t="s">
        <v>1595</v>
      </c>
      <c r="E1019" t="str">
        <f t="shared" si="30"/>
        <v>Lonnie Hooker</v>
      </c>
      <c r="F1019" t="str">
        <f t="shared" si="31"/>
        <v>Upper Marlboro MD</v>
      </c>
    </row>
    <row r="1020" spans="1:6" x14ac:dyDescent="0.25">
      <c r="A1020" s="20" t="s">
        <v>2316</v>
      </c>
      <c r="B1020" s="20" t="s">
        <v>2317</v>
      </c>
      <c r="C1020" s="20" t="s">
        <v>2318</v>
      </c>
      <c r="D1020" s="20" t="s">
        <v>1502</v>
      </c>
      <c r="E1020" t="str">
        <f t="shared" si="30"/>
        <v>Darrell Horn</v>
      </c>
      <c r="F1020" t="str">
        <f t="shared" si="31"/>
        <v>Santa Rosa CA</v>
      </c>
    </row>
    <row r="1021" spans="1:6" x14ac:dyDescent="0.25">
      <c r="A1021" s="20" t="s">
        <v>2316</v>
      </c>
      <c r="B1021" s="20" t="s">
        <v>2317</v>
      </c>
      <c r="C1021" s="20" t="s">
        <v>2318</v>
      </c>
      <c r="D1021" s="20" t="s">
        <v>1502</v>
      </c>
      <c r="E1021" t="str">
        <f t="shared" si="30"/>
        <v>Darrell Horn</v>
      </c>
      <c r="F1021" t="str">
        <f t="shared" si="31"/>
        <v>Santa Rosa CA</v>
      </c>
    </row>
    <row r="1022" spans="1:6" x14ac:dyDescent="0.25">
      <c r="A1022" s="20" t="s">
        <v>2319</v>
      </c>
      <c r="B1022" s="20" t="s">
        <v>2320</v>
      </c>
      <c r="C1022" s="20" t="s">
        <v>1721</v>
      </c>
      <c r="D1022" s="20" t="s">
        <v>1460</v>
      </c>
      <c r="E1022" t="str">
        <f t="shared" si="30"/>
        <v>Shane Howell</v>
      </c>
      <c r="F1022" t="str">
        <f t="shared" si="31"/>
        <v>Jacksonville FL</v>
      </c>
    </row>
    <row r="1023" spans="1:6" x14ac:dyDescent="0.25">
      <c r="A1023" s="20" t="s">
        <v>1865</v>
      </c>
      <c r="B1023" s="20" t="s">
        <v>2321</v>
      </c>
      <c r="C1023" s="20" t="s">
        <v>1619</v>
      </c>
      <c r="D1023" s="20" t="s">
        <v>1464</v>
      </c>
      <c r="E1023" t="str">
        <f t="shared" si="30"/>
        <v>Darren Hoyle</v>
      </c>
      <c r="F1023" t="str">
        <f t="shared" si="31"/>
        <v>Atlanta GA</v>
      </c>
    </row>
    <row r="1024" spans="1:6" x14ac:dyDescent="0.25">
      <c r="A1024" s="20" t="s">
        <v>2322</v>
      </c>
      <c r="B1024" s="20" t="s">
        <v>2323</v>
      </c>
      <c r="C1024" s="20" t="s">
        <v>2324</v>
      </c>
      <c r="D1024" s="20" t="s">
        <v>1460</v>
      </c>
      <c r="E1024" t="str">
        <f t="shared" si="30"/>
        <v>Kennan Hreib</v>
      </c>
      <c r="F1024" t="str">
        <f t="shared" si="31"/>
        <v>Palm Coast FL</v>
      </c>
    </row>
    <row r="1025" spans="1:6" x14ac:dyDescent="0.25">
      <c r="A1025" s="20" t="s">
        <v>1891</v>
      </c>
      <c r="B1025" s="20" t="s">
        <v>2325</v>
      </c>
      <c r="C1025" s="20" t="s">
        <v>1699</v>
      </c>
      <c r="D1025" s="20" t="s">
        <v>1460</v>
      </c>
      <c r="E1025" t="str">
        <f t="shared" si="30"/>
        <v>Bryan Huberty</v>
      </c>
      <c r="F1025" t="str">
        <f t="shared" si="31"/>
        <v>Miami Beach FL</v>
      </c>
    </row>
    <row r="1026" spans="1:6" x14ac:dyDescent="0.25">
      <c r="A1026" s="21" t="s">
        <v>2326</v>
      </c>
      <c r="B1026" s="21" t="s">
        <v>2327</v>
      </c>
      <c r="C1026" s="21" t="s">
        <v>2328</v>
      </c>
      <c r="D1026" s="21" t="s">
        <v>1495</v>
      </c>
      <c r="E1026" t="str">
        <f t="shared" ref="E1026:E1089" si="32">+A1026&amp;" "&amp;B1026</f>
        <v>Nonie Hudnall</v>
      </c>
      <c r="F1026" t="str">
        <f t="shared" ref="F1026:F1089" si="33">+C1026&amp;" "&amp;D1026</f>
        <v>Spartanburg SC</v>
      </c>
    </row>
    <row r="1027" spans="1:6" x14ac:dyDescent="0.25">
      <c r="A1027" s="21" t="s">
        <v>2326</v>
      </c>
      <c r="B1027" s="21" t="s">
        <v>2327</v>
      </c>
      <c r="C1027" s="21" t="s">
        <v>2328</v>
      </c>
      <c r="D1027" s="21" t="s">
        <v>1495</v>
      </c>
      <c r="E1027" t="str">
        <f t="shared" si="32"/>
        <v>Nonie Hudnall</v>
      </c>
      <c r="F1027" t="str">
        <f t="shared" si="33"/>
        <v>Spartanburg SC</v>
      </c>
    </row>
    <row r="1028" spans="1:6" x14ac:dyDescent="0.25">
      <c r="A1028" s="21" t="s">
        <v>2326</v>
      </c>
      <c r="B1028" s="21" t="s">
        <v>2327</v>
      </c>
      <c r="C1028" s="21" t="s">
        <v>2328</v>
      </c>
      <c r="D1028" s="21" t="s">
        <v>1495</v>
      </c>
      <c r="E1028" t="str">
        <f t="shared" si="32"/>
        <v>Nonie Hudnall</v>
      </c>
      <c r="F1028" t="str">
        <f t="shared" si="33"/>
        <v>Spartanburg SC</v>
      </c>
    </row>
    <row r="1029" spans="1:6" x14ac:dyDescent="0.25">
      <c r="A1029" s="21" t="s">
        <v>2326</v>
      </c>
      <c r="B1029" s="21" t="s">
        <v>2327</v>
      </c>
      <c r="C1029" s="21" t="s">
        <v>2328</v>
      </c>
      <c r="D1029" s="21" t="s">
        <v>1495</v>
      </c>
      <c r="E1029" t="str">
        <f t="shared" si="32"/>
        <v>Nonie Hudnall</v>
      </c>
      <c r="F1029" t="str">
        <f t="shared" si="33"/>
        <v>Spartanburg SC</v>
      </c>
    </row>
    <row r="1030" spans="1:6" x14ac:dyDescent="0.25">
      <c r="A1030" s="22" t="s">
        <v>2326</v>
      </c>
      <c r="B1030" s="22" t="s">
        <v>2327</v>
      </c>
      <c r="C1030" s="22" t="s">
        <v>2328</v>
      </c>
      <c r="D1030" s="22" t="s">
        <v>1495</v>
      </c>
      <c r="E1030" t="str">
        <f t="shared" si="32"/>
        <v>Nonie Hudnall</v>
      </c>
      <c r="F1030" t="str">
        <f t="shared" si="33"/>
        <v>Spartanburg SC</v>
      </c>
    </row>
    <row r="1031" spans="1:6" x14ac:dyDescent="0.25">
      <c r="A1031" s="20" t="s">
        <v>2166</v>
      </c>
      <c r="B1031" s="20" t="s">
        <v>1228</v>
      </c>
      <c r="C1031" s="20" t="s">
        <v>2329</v>
      </c>
      <c r="D1031" s="20" t="s">
        <v>1524</v>
      </c>
      <c r="E1031" t="str">
        <f t="shared" si="32"/>
        <v>Horace Hudson</v>
      </c>
      <c r="F1031" t="str">
        <f t="shared" si="33"/>
        <v>Walworth NY</v>
      </c>
    </row>
    <row r="1032" spans="1:6" x14ac:dyDescent="0.25">
      <c r="A1032" s="20" t="s">
        <v>2330</v>
      </c>
      <c r="B1032" s="20" t="s">
        <v>2331</v>
      </c>
      <c r="C1032" s="20" t="s">
        <v>2332</v>
      </c>
      <c r="D1032" s="20" t="s">
        <v>1580</v>
      </c>
      <c r="E1032" t="str">
        <f t="shared" si="32"/>
        <v>Carlton Huff</v>
      </c>
      <c r="F1032" t="str">
        <f t="shared" si="33"/>
        <v>Spotswood NJ</v>
      </c>
    </row>
    <row r="1033" spans="1:6" x14ac:dyDescent="0.25">
      <c r="A1033" s="20" t="s">
        <v>2333</v>
      </c>
      <c r="B1033" s="20" t="s">
        <v>2334</v>
      </c>
      <c r="C1033" s="20" t="s">
        <v>1919</v>
      </c>
      <c r="D1033" s="20" t="s">
        <v>1460</v>
      </c>
      <c r="E1033" t="str">
        <f t="shared" si="32"/>
        <v>Derek Hughes</v>
      </c>
      <c r="F1033" t="str">
        <f t="shared" si="33"/>
        <v>Boca Raton FL</v>
      </c>
    </row>
    <row r="1034" spans="1:6" x14ac:dyDescent="0.25">
      <c r="A1034" s="20" t="s">
        <v>2333</v>
      </c>
      <c r="B1034" s="20" t="s">
        <v>2334</v>
      </c>
      <c r="C1034" s="20" t="s">
        <v>1919</v>
      </c>
      <c r="D1034" s="20" t="s">
        <v>1460</v>
      </c>
      <c r="E1034" t="str">
        <f t="shared" si="32"/>
        <v>Derek Hughes</v>
      </c>
      <c r="F1034" t="str">
        <f t="shared" si="33"/>
        <v>Boca Raton FL</v>
      </c>
    </row>
    <row r="1035" spans="1:6" x14ac:dyDescent="0.25">
      <c r="A1035" s="20" t="s">
        <v>2170</v>
      </c>
      <c r="B1035" s="20" t="s">
        <v>2335</v>
      </c>
      <c r="C1035" s="20" t="s">
        <v>2336</v>
      </c>
      <c r="D1035" s="20" t="s">
        <v>1471</v>
      </c>
      <c r="E1035" t="str">
        <f t="shared" si="32"/>
        <v>Ronald Humphrey</v>
      </c>
      <c r="F1035" t="str">
        <f t="shared" si="33"/>
        <v>Chesapeake VA</v>
      </c>
    </row>
    <row r="1036" spans="1:6" x14ac:dyDescent="0.25">
      <c r="A1036" s="20" t="s">
        <v>2170</v>
      </c>
      <c r="B1036" s="20" t="s">
        <v>2335</v>
      </c>
      <c r="C1036" s="20" t="s">
        <v>2336</v>
      </c>
      <c r="D1036" s="20" t="s">
        <v>1471</v>
      </c>
      <c r="E1036" t="str">
        <f t="shared" si="32"/>
        <v>Ronald Humphrey</v>
      </c>
      <c r="F1036" t="str">
        <f t="shared" si="33"/>
        <v>Chesapeake VA</v>
      </c>
    </row>
    <row r="1037" spans="1:6" x14ac:dyDescent="0.25">
      <c r="A1037" s="20" t="s">
        <v>2170</v>
      </c>
      <c r="B1037" s="20" t="s">
        <v>2335</v>
      </c>
      <c r="C1037" s="20" t="s">
        <v>2336</v>
      </c>
      <c r="D1037" s="20" t="s">
        <v>1471</v>
      </c>
      <c r="E1037" t="str">
        <f t="shared" si="32"/>
        <v>Ronald Humphrey</v>
      </c>
      <c r="F1037" t="str">
        <f t="shared" si="33"/>
        <v>Chesapeake VA</v>
      </c>
    </row>
    <row r="1038" spans="1:6" x14ac:dyDescent="0.25">
      <c r="A1038" s="20" t="s">
        <v>1933</v>
      </c>
      <c r="B1038" s="20" t="s">
        <v>2337</v>
      </c>
      <c r="C1038" s="20" t="s">
        <v>1543</v>
      </c>
      <c r="D1038" s="20" t="s">
        <v>1544</v>
      </c>
      <c r="E1038" t="str">
        <f t="shared" si="32"/>
        <v>Gary Hunter</v>
      </c>
      <c r="F1038" t="str">
        <f t="shared" si="33"/>
        <v>Fort Wayne IN</v>
      </c>
    </row>
    <row r="1039" spans="1:6" x14ac:dyDescent="0.25">
      <c r="A1039" s="20" t="s">
        <v>2338</v>
      </c>
      <c r="B1039" s="20" t="s">
        <v>2337</v>
      </c>
      <c r="C1039" s="20" t="s">
        <v>2249</v>
      </c>
      <c r="D1039" s="20" t="s">
        <v>1460</v>
      </c>
      <c r="E1039" t="str">
        <f t="shared" si="32"/>
        <v>Jason Hunter</v>
      </c>
      <c r="F1039" t="str">
        <f t="shared" si="33"/>
        <v>Avon Park FL</v>
      </c>
    </row>
    <row r="1040" spans="1:6" x14ac:dyDescent="0.25">
      <c r="A1040" s="20" t="s">
        <v>2338</v>
      </c>
      <c r="B1040" s="20" t="s">
        <v>2337</v>
      </c>
      <c r="C1040" s="20" t="s">
        <v>2249</v>
      </c>
      <c r="D1040" s="20" t="s">
        <v>1460</v>
      </c>
      <c r="E1040" t="str">
        <f t="shared" si="32"/>
        <v>Jason Hunter</v>
      </c>
      <c r="F1040" t="str">
        <f t="shared" si="33"/>
        <v>Avon Park FL</v>
      </c>
    </row>
    <row r="1041" spans="1:6" x14ac:dyDescent="0.25">
      <c r="A1041" s="20" t="s">
        <v>1457</v>
      </c>
      <c r="B1041" s="20" t="s">
        <v>2339</v>
      </c>
      <c r="C1041" s="20" t="s">
        <v>2340</v>
      </c>
      <c r="D1041" s="20" t="s">
        <v>1460</v>
      </c>
      <c r="E1041" t="str">
        <f t="shared" si="32"/>
        <v>John Hurd</v>
      </c>
      <c r="F1041" t="str">
        <f t="shared" si="33"/>
        <v>Navarre FL</v>
      </c>
    </row>
    <row r="1042" spans="1:6" x14ac:dyDescent="0.25">
      <c r="A1042" s="20" t="s">
        <v>1457</v>
      </c>
      <c r="B1042" s="20" t="s">
        <v>2339</v>
      </c>
      <c r="C1042" s="20" t="s">
        <v>2340</v>
      </c>
      <c r="D1042" s="20" t="s">
        <v>1460</v>
      </c>
      <c r="E1042" t="str">
        <f t="shared" si="32"/>
        <v>John Hurd</v>
      </c>
      <c r="F1042" t="str">
        <f t="shared" si="33"/>
        <v>Navarre FL</v>
      </c>
    </row>
    <row r="1043" spans="1:6" x14ac:dyDescent="0.25">
      <c r="A1043" s="20" t="s">
        <v>1998</v>
      </c>
      <c r="B1043" s="20" t="s">
        <v>2341</v>
      </c>
      <c r="C1043" s="20" t="s">
        <v>2342</v>
      </c>
      <c r="D1043" s="20" t="s">
        <v>1460</v>
      </c>
      <c r="E1043" t="str">
        <f t="shared" si="32"/>
        <v>Ramon Hurtado</v>
      </c>
      <c r="F1043" t="str">
        <f t="shared" si="33"/>
        <v>Hialeah Gardens FL</v>
      </c>
    </row>
    <row r="1044" spans="1:6" x14ac:dyDescent="0.25">
      <c r="A1044" s="20" t="s">
        <v>2018</v>
      </c>
      <c r="B1044" s="20" t="s">
        <v>2343</v>
      </c>
      <c r="C1044" s="20" t="s">
        <v>1566</v>
      </c>
      <c r="D1044" s="20" t="s">
        <v>1567</v>
      </c>
      <c r="E1044" t="str">
        <f t="shared" si="32"/>
        <v>Daniel Ianos</v>
      </c>
      <c r="F1044" t="str">
        <f t="shared" si="33"/>
        <v>Washington DC</v>
      </c>
    </row>
    <row r="1045" spans="1:6" x14ac:dyDescent="0.25">
      <c r="A1045" s="20" t="s">
        <v>2018</v>
      </c>
      <c r="B1045" s="20" t="s">
        <v>2343</v>
      </c>
      <c r="C1045" s="20" t="s">
        <v>1566</v>
      </c>
      <c r="D1045" s="20" t="s">
        <v>1567</v>
      </c>
      <c r="E1045" t="str">
        <f t="shared" si="32"/>
        <v>Daniel Ianos</v>
      </c>
      <c r="F1045" t="str">
        <f t="shared" si="33"/>
        <v>Washington DC</v>
      </c>
    </row>
    <row r="1046" spans="1:6" x14ac:dyDescent="0.25">
      <c r="A1046" s="20" t="s">
        <v>2018</v>
      </c>
      <c r="B1046" s="20" t="s">
        <v>2343</v>
      </c>
      <c r="C1046" s="20" t="s">
        <v>1566</v>
      </c>
      <c r="D1046" s="20" t="s">
        <v>1567</v>
      </c>
      <c r="E1046" t="str">
        <f t="shared" si="32"/>
        <v>Daniel Ianos</v>
      </c>
      <c r="F1046" t="str">
        <f t="shared" si="33"/>
        <v>Washington DC</v>
      </c>
    </row>
    <row r="1047" spans="1:6" x14ac:dyDescent="0.25">
      <c r="A1047" s="21" t="s">
        <v>2344</v>
      </c>
      <c r="B1047" s="21" t="s">
        <v>2345</v>
      </c>
      <c r="C1047" s="21" t="s">
        <v>1623</v>
      </c>
      <c r="D1047" s="21" t="s">
        <v>1471</v>
      </c>
      <c r="E1047" t="str">
        <f t="shared" si="32"/>
        <v>Penelope Ingles</v>
      </c>
      <c r="F1047" t="str">
        <f t="shared" si="33"/>
        <v>Arlington VA</v>
      </c>
    </row>
    <row r="1048" spans="1:6" x14ac:dyDescent="0.25">
      <c r="A1048" s="20" t="s">
        <v>1974</v>
      </c>
      <c r="B1048" s="20" t="s">
        <v>2346</v>
      </c>
      <c r="C1048" s="20" t="s">
        <v>2347</v>
      </c>
      <c r="D1048" s="20" t="s">
        <v>1456</v>
      </c>
      <c r="E1048" t="str">
        <f t="shared" si="32"/>
        <v>Don Isett</v>
      </c>
      <c r="F1048" t="str">
        <f t="shared" si="33"/>
        <v>Dallas TX</v>
      </c>
    </row>
    <row r="1049" spans="1:6" x14ac:dyDescent="0.25">
      <c r="A1049" s="20" t="s">
        <v>1974</v>
      </c>
      <c r="B1049" s="20" t="s">
        <v>2346</v>
      </c>
      <c r="C1049" s="20" t="s">
        <v>2347</v>
      </c>
      <c r="D1049" s="20" t="s">
        <v>1456</v>
      </c>
      <c r="E1049" t="str">
        <f t="shared" si="32"/>
        <v>Don Isett</v>
      </c>
      <c r="F1049" t="str">
        <f t="shared" si="33"/>
        <v>Dallas TX</v>
      </c>
    </row>
    <row r="1050" spans="1:6" x14ac:dyDescent="0.25">
      <c r="A1050" s="20" t="s">
        <v>1465</v>
      </c>
      <c r="B1050" s="20" t="s">
        <v>1139</v>
      </c>
      <c r="C1050" s="20" t="s">
        <v>2348</v>
      </c>
      <c r="D1050" s="20" t="s">
        <v>602</v>
      </c>
      <c r="E1050" t="str">
        <f t="shared" si="32"/>
        <v>David Jackson</v>
      </c>
      <c r="F1050" t="str">
        <f t="shared" si="33"/>
        <v>Santa Teresa NM</v>
      </c>
    </row>
    <row r="1051" spans="1:6" x14ac:dyDescent="0.25">
      <c r="A1051" s="20" t="s">
        <v>1674</v>
      </c>
      <c r="B1051" s="20" t="s">
        <v>1139</v>
      </c>
      <c r="C1051" s="20" t="s">
        <v>1566</v>
      </c>
      <c r="D1051" s="20" t="s">
        <v>1567</v>
      </c>
      <c r="E1051" t="str">
        <f t="shared" si="32"/>
        <v>Lionel Jackson</v>
      </c>
      <c r="F1051" t="str">
        <f t="shared" si="33"/>
        <v>Washington DC</v>
      </c>
    </row>
    <row r="1052" spans="1:6" x14ac:dyDescent="0.25">
      <c r="A1052" s="20" t="s">
        <v>1674</v>
      </c>
      <c r="B1052" s="20" t="s">
        <v>1139</v>
      </c>
      <c r="C1052" s="20" t="s">
        <v>1566</v>
      </c>
      <c r="D1052" s="20" t="s">
        <v>1567</v>
      </c>
      <c r="E1052" t="str">
        <f t="shared" si="32"/>
        <v>Lionel Jackson</v>
      </c>
      <c r="F1052" t="str">
        <f t="shared" si="33"/>
        <v>Washington DC</v>
      </c>
    </row>
    <row r="1053" spans="1:6" x14ac:dyDescent="0.25">
      <c r="A1053" s="20" t="s">
        <v>1506</v>
      </c>
      <c r="B1053" s="20" t="s">
        <v>1139</v>
      </c>
      <c r="C1053" s="20" t="s">
        <v>2349</v>
      </c>
      <c r="D1053" s="20" t="s">
        <v>1452</v>
      </c>
      <c r="E1053" t="str">
        <f t="shared" si="32"/>
        <v>Michael Jackson</v>
      </c>
      <c r="F1053" t="str">
        <f t="shared" si="33"/>
        <v>Red Lion PA</v>
      </c>
    </row>
    <row r="1054" spans="1:6" x14ac:dyDescent="0.25">
      <c r="A1054" s="20" t="s">
        <v>1613</v>
      </c>
      <c r="B1054" s="20" t="s">
        <v>2350</v>
      </c>
      <c r="C1054" s="20" t="s">
        <v>2351</v>
      </c>
      <c r="D1054" s="20" t="s">
        <v>1452</v>
      </c>
      <c r="E1054" t="str">
        <f t="shared" si="32"/>
        <v>Wayne Jacobs</v>
      </c>
      <c r="F1054" t="str">
        <f t="shared" si="33"/>
        <v>Glenshaw PA</v>
      </c>
    </row>
    <row r="1055" spans="1:6" x14ac:dyDescent="0.25">
      <c r="A1055" s="20" t="s">
        <v>1613</v>
      </c>
      <c r="B1055" s="20" t="s">
        <v>2350</v>
      </c>
      <c r="C1055" s="20" t="s">
        <v>2351</v>
      </c>
      <c r="D1055" s="20" t="s">
        <v>1452</v>
      </c>
      <c r="E1055" t="str">
        <f t="shared" si="32"/>
        <v>Wayne Jacobs</v>
      </c>
      <c r="F1055" t="str">
        <f t="shared" si="33"/>
        <v>Glenshaw PA</v>
      </c>
    </row>
    <row r="1056" spans="1:6" x14ac:dyDescent="0.25">
      <c r="A1056" s="20" t="s">
        <v>1613</v>
      </c>
      <c r="B1056" s="20" t="s">
        <v>2350</v>
      </c>
      <c r="C1056" s="20" t="s">
        <v>2351</v>
      </c>
      <c r="D1056" s="20" t="s">
        <v>1452</v>
      </c>
      <c r="E1056" t="str">
        <f t="shared" si="32"/>
        <v>Wayne Jacobs</v>
      </c>
      <c r="F1056" t="str">
        <f t="shared" si="33"/>
        <v>Glenshaw PA</v>
      </c>
    </row>
    <row r="1057" spans="1:6" x14ac:dyDescent="0.25">
      <c r="A1057" s="20" t="s">
        <v>2352</v>
      </c>
      <c r="B1057" s="20" t="s">
        <v>1245</v>
      </c>
      <c r="C1057" s="20" t="s">
        <v>1931</v>
      </c>
      <c r="D1057" s="20" t="s">
        <v>1655</v>
      </c>
      <c r="E1057" t="str">
        <f t="shared" si="32"/>
        <v>Russell Jacquet-Acea</v>
      </c>
      <c r="F1057" t="str">
        <f t="shared" si="33"/>
        <v>Seattle WA</v>
      </c>
    </row>
    <row r="1058" spans="1:6" x14ac:dyDescent="0.25">
      <c r="A1058" s="20" t="s">
        <v>2352</v>
      </c>
      <c r="B1058" s="20" t="s">
        <v>1245</v>
      </c>
      <c r="C1058" s="20" t="s">
        <v>1931</v>
      </c>
      <c r="D1058" s="20" t="s">
        <v>1655</v>
      </c>
      <c r="E1058" t="str">
        <f t="shared" si="32"/>
        <v>Russell Jacquet-Acea</v>
      </c>
      <c r="F1058" t="str">
        <f t="shared" si="33"/>
        <v>Seattle WA</v>
      </c>
    </row>
    <row r="1059" spans="1:6" x14ac:dyDescent="0.25">
      <c r="A1059" s="20" t="s">
        <v>2352</v>
      </c>
      <c r="B1059" s="20" t="s">
        <v>1245</v>
      </c>
      <c r="C1059" s="20" t="s">
        <v>1931</v>
      </c>
      <c r="D1059" s="20" t="s">
        <v>1655</v>
      </c>
      <c r="E1059" t="str">
        <f t="shared" si="32"/>
        <v>Russell Jacquet-Acea</v>
      </c>
      <c r="F1059" t="str">
        <f t="shared" si="33"/>
        <v>Seattle WA</v>
      </c>
    </row>
    <row r="1060" spans="1:6" x14ac:dyDescent="0.25">
      <c r="A1060" s="20" t="s">
        <v>2352</v>
      </c>
      <c r="B1060" s="20" t="s">
        <v>1245</v>
      </c>
      <c r="C1060" s="20" t="s">
        <v>1931</v>
      </c>
      <c r="D1060" s="20" t="s">
        <v>1655</v>
      </c>
      <c r="E1060" t="str">
        <f t="shared" si="32"/>
        <v>Russell Jacquet-Acea</v>
      </c>
      <c r="F1060" t="str">
        <f t="shared" si="33"/>
        <v>Seattle WA</v>
      </c>
    </row>
    <row r="1061" spans="1:6" x14ac:dyDescent="0.25">
      <c r="A1061" s="20" t="s">
        <v>2352</v>
      </c>
      <c r="B1061" s="20" t="s">
        <v>1245</v>
      </c>
      <c r="C1061" s="20" t="s">
        <v>1931</v>
      </c>
      <c r="D1061" s="20" t="s">
        <v>1655</v>
      </c>
      <c r="E1061" t="str">
        <f t="shared" si="32"/>
        <v>Russell Jacquet-Acea</v>
      </c>
      <c r="F1061" t="str">
        <f t="shared" si="33"/>
        <v>Seattle WA</v>
      </c>
    </row>
    <row r="1062" spans="1:6" x14ac:dyDescent="0.25">
      <c r="A1062" s="20" t="s">
        <v>1457</v>
      </c>
      <c r="B1062" s="20" t="s">
        <v>2353</v>
      </c>
      <c r="C1062" s="20" t="s">
        <v>1721</v>
      </c>
      <c r="D1062" s="20" t="s">
        <v>1460</v>
      </c>
      <c r="E1062" t="str">
        <f t="shared" si="32"/>
        <v>John Jakowski</v>
      </c>
      <c r="F1062" t="str">
        <f t="shared" si="33"/>
        <v>Jacksonville FL</v>
      </c>
    </row>
    <row r="1063" spans="1:6" x14ac:dyDescent="0.25">
      <c r="A1063" s="20" t="s">
        <v>1457</v>
      </c>
      <c r="B1063" s="20" t="s">
        <v>2353</v>
      </c>
      <c r="C1063" s="20" t="s">
        <v>1721</v>
      </c>
      <c r="D1063" s="20" t="s">
        <v>1460</v>
      </c>
      <c r="E1063" t="str">
        <f t="shared" si="32"/>
        <v>John Jakowski</v>
      </c>
      <c r="F1063" t="str">
        <f t="shared" si="33"/>
        <v>Jacksonville FL</v>
      </c>
    </row>
    <row r="1064" spans="1:6" x14ac:dyDescent="0.25">
      <c r="A1064" s="20" t="s">
        <v>1457</v>
      </c>
      <c r="B1064" s="20" t="s">
        <v>2353</v>
      </c>
      <c r="C1064" s="20" t="s">
        <v>1721</v>
      </c>
      <c r="D1064" s="20" t="s">
        <v>1460</v>
      </c>
      <c r="E1064" t="str">
        <f t="shared" si="32"/>
        <v>John Jakowski</v>
      </c>
      <c r="F1064" t="str">
        <f t="shared" si="33"/>
        <v>Jacksonville FL</v>
      </c>
    </row>
    <row r="1065" spans="1:6" x14ac:dyDescent="0.25">
      <c r="A1065" s="20" t="s">
        <v>1457</v>
      </c>
      <c r="B1065" s="20" t="s">
        <v>2353</v>
      </c>
      <c r="C1065" s="20" t="s">
        <v>1721</v>
      </c>
      <c r="D1065" s="20" t="s">
        <v>1460</v>
      </c>
      <c r="E1065" t="str">
        <f t="shared" si="32"/>
        <v>John Jakowski</v>
      </c>
      <c r="F1065" t="str">
        <f t="shared" si="33"/>
        <v>Jacksonville FL</v>
      </c>
    </row>
    <row r="1066" spans="1:6" x14ac:dyDescent="0.25">
      <c r="A1066" s="20" t="s">
        <v>2354</v>
      </c>
      <c r="B1066" s="20" t="s">
        <v>1169</v>
      </c>
      <c r="C1066" s="20" t="s">
        <v>2355</v>
      </c>
      <c r="D1066" s="20" t="s">
        <v>1524</v>
      </c>
      <c r="E1066" t="str">
        <f t="shared" si="32"/>
        <v>Ben James</v>
      </c>
      <c r="F1066" t="str">
        <f t="shared" si="33"/>
        <v>Honeoye Falls NY</v>
      </c>
    </row>
    <row r="1067" spans="1:6" x14ac:dyDescent="0.25">
      <c r="A1067" s="20" t="s">
        <v>2338</v>
      </c>
      <c r="B1067" s="20" t="s">
        <v>1169</v>
      </c>
      <c r="C1067" s="20" t="s">
        <v>2356</v>
      </c>
      <c r="D1067" s="20" t="s">
        <v>1487</v>
      </c>
      <c r="E1067" t="str">
        <f t="shared" si="32"/>
        <v>Jason James</v>
      </c>
      <c r="F1067" t="str">
        <f t="shared" si="33"/>
        <v>Ruston LA</v>
      </c>
    </row>
    <row r="1068" spans="1:6" x14ac:dyDescent="0.25">
      <c r="A1068" s="20" t="s">
        <v>2338</v>
      </c>
      <c r="B1068" s="20" t="s">
        <v>1169</v>
      </c>
      <c r="C1068" s="20" t="s">
        <v>2356</v>
      </c>
      <c r="D1068" s="20" t="s">
        <v>1487</v>
      </c>
      <c r="E1068" t="str">
        <f t="shared" si="32"/>
        <v>Jason James</v>
      </c>
      <c r="F1068" t="str">
        <f t="shared" si="33"/>
        <v>Ruston LA</v>
      </c>
    </row>
    <row r="1069" spans="1:6" x14ac:dyDescent="0.25">
      <c r="A1069" s="20" t="s">
        <v>1528</v>
      </c>
      <c r="B1069" s="20" t="s">
        <v>1331</v>
      </c>
      <c r="C1069" s="20" t="s">
        <v>2357</v>
      </c>
      <c r="D1069" s="20" t="s">
        <v>2358</v>
      </c>
      <c r="E1069" t="str">
        <f t="shared" si="32"/>
        <v>William Jankovich</v>
      </c>
      <c r="F1069" t="str">
        <f t="shared" si="33"/>
        <v>Racine WI</v>
      </c>
    </row>
    <row r="1070" spans="1:6" x14ac:dyDescent="0.25">
      <c r="A1070" s="20" t="s">
        <v>1528</v>
      </c>
      <c r="B1070" s="20" t="s">
        <v>1331</v>
      </c>
      <c r="C1070" s="20" t="s">
        <v>2357</v>
      </c>
      <c r="D1070" s="20" t="s">
        <v>2358</v>
      </c>
      <c r="E1070" t="str">
        <f t="shared" si="32"/>
        <v>William Jankovich</v>
      </c>
      <c r="F1070" t="str">
        <f t="shared" si="33"/>
        <v>Racine WI</v>
      </c>
    </row>
    <row r="1071" spans="1:6" x14ac:dyDescent="0.25">
      <c r="A1071" s="20" t="s">
        <v>1528</v>
      </c>
      <c r="B1071" s="20" t="s">
        <v>1331</v>
      </c>
      <c r="C1071" s="20" t="s">
        <v>2357</v>
      </c>
      <c r="D1071" s="20" t="s">
        <v>2358</v>
      </c>
      <c r="E1071" t="str">
        <f t="shared" si="32"/>
        <v>William Jankovich</v>
      </c>
      <c r="F1071" t="str">
        <f t="shared" si="33"/>
        <v>Racine WI</v>
      </c>
    </row>
    <row r="1072" spans="1:6" x14ac:dyDescent="0.25">
      <c r="A1072" s="20" t="s">
        <v>1528</v>
      </c>
      <c r="B1072" s="20" t="s">
        <v>1331</v>
      </c>
      <c r="C1072" s="20" t="s">
        <v>2357</v>
      </c>
      <c r="D1072" s="20" t="s">
        <v>2358</v>
      </c>
      <c r="E1072" t="str">
        <f t="shared" si="32"/>
        <v>William Jankovich</v>
      </c>
      <c r="F1072" t="str">
        <f t="shared" si="33"/>
        <v>Racine WI</v>
      </c>
    </row>
    <row r="1073" spans="1:6" x14ac:dyDescent="0.25">
      <c r="A1073" s="20" t="s">
        <v>1528</v>
      </c>
      <c r="B1073" s="20" t="s">
        <v>1331</v>
      </c>
      <c r="C1073" s="20" t="s">
        <v>2357</v>
      </c>
      <c r="D1073" s="20" t="s">
        <v>2358</v>
      </c>
      <c r="E1073" t="str">
        <f t="shared" si="32"/>
        <v>William Jankovich</v>
      </c>
      <c r="F1073" t="str">
        <f t="shared" si="33"/>
        <v>Racine WI</v>
      </c>
    </row>
    <row r="1074" spans="1:6" x14ac:dyDescent="0.25">
      <c r="A1074" s="20" t="s">
        <v>1528</v>
      </c>
      <c r="B1074" s="20" t="s">
        <v>1331</v>
      </c>
      <c r="C1074" s="20" t="s">
        <v>2357</v>
      </c>
      <c r="D1074" s="20" t="s">
        <v>2358</v>
      </c>
      <c r="E1074" t="str">
        <f t="shared" si="32"/>
        <v>William Jankovich</v>
      </c>
      <c r="F1074" t="str">
        <f t="shared" si="33"/>
        <v>Racine WI</v>
      </c>
    </row>
    <row r="1075" spans="1:6" x14ac:dyDescent="0.25">
      <c r="A1075" s="20" t="s">
        <v>1528</v>
      </c>
      <c r="B1075" s="20" t="s">
        <v>1331</v>
      </c>
      <c r="C1075" s="20" t="s">
        <v>2357</v>
      </c>
      <c r="D1075" s="20" t="s">
        <v>2358</v>
      </c>
      <c r="E1075" t="str">
        <f t="shared" si="32"/>
        <v>William Jankovich</v>
      </c>
      <c r="F1075" t="str">
        <f t="shared" si="33"/>
        <v>Racine WI</v>
      </c>
    </row>
    <row r="1076" spans="1:6" x14ac:dyDescent="0.25">
      <c r="A1076" s="20" t="s">
        <v>1528</v>
      </c>
      <c r="B1076" s="20" t="s">
        <v>1331</v>
      </c>
      <c r="C1076" s="20" t="s">
        <v>2357</v>
      </c>
      <c r="D1076" s="20" t="s">
        <v>2358</v>
      </c>
      <c r="E1076" t="str">
        <f t="shared" si="32"/>
        <v>William Jankovich</v>
      </c>
      <c r="F1076" t="str">
        <f t="shared" si="33"/>
        <v>Racine WI</v>
      </c>
    </row>
    <row r="1077" spans="1:6" x14ac:dyDescent="0.25">
      <c r="A1077" s="20" t="s">
        <v>1528</v>
      </c>
      <c r="B1077" s="20" t="s">
        <v>1331</v>
      </c>
      <c r="C1077" s="20" t="s">
        <v>2357</v>
      </c>
      <c r="D1077" s="20" t="s">
        <v>2358</v>
      </c>
      <c r="E1077" t="str">
        <f t="shared" si="32"/>
        <v>William Jankovich</v>
      </c>
      <c r="F1077" t="str">
        <f t="shared" si="33"/>
        <v>Racine WI</v>
      </c>
    </row>
    <row r="1078" spans="1:6" x14ac:dyDescent="0.25">
      <c r="A1078" s="20" t="s">
        <v>1528</v>
      </c>
      <c r="B1078" s="20" t="s">
        <v>1331</v>
      </c>
      <c r="C1078" s="20" t="s">
        <v>2357</v>
      </c>
      <c r="D1078" s="20" t="s">
        <v>2358</v>
      </c>
      <c r="E1078" t="str">
        <f t="shared" si="32"/>
        <v>William Jankovich</v>
      </c>
      <c r="F1078" t="str">
        <f t="shared" si="33"/>
        <v>Racine WI</v>
      </c>
    </row>
    <row r="1079" spans="1:6" x14ac:dyDescent="0.25">
      <c r="A1079" s="20" t="s">
        <v>1528</v>
      </c>
      <c r="B1079" s="20" t="s">
        <v>1331</v>
      </c>
      <c r="C1079" s="20" t="s">
        <v>2357</v>
      </c>
      <c r="D1079" s="20" t="s">
        <v>2358</v>
      </c>
      <c r="E1079" t="str">
        <f t="shared" si="32"/>
        <v>William Jankovich</v>
      </c>
      <c r="F1079" t="str">
        <f t="shared" si="33"/>
        <v>Racine WI</v>
      </c>
    </row>
    <row r="1080" spans="1:6" x14ac:dyDescent="0.25">
      <c r="A1080" s="20" t="s">
        <v>1506</v>
      </c>
      <c r="B1080" s="20" t="s">
        <v>1196</v>
      </c>
      <c r="C1080" s="20" t="s">
        <v>2359</v>
      </c>
      <c r="D1080" s="20" t="s">
        <v>1452</v>
      </c>
      <c r="E1080" t="str">
        <f t="shared" si="32"/>
        <v>Michael Janusey</v>
      </c>
      <c r="F1080" t="str">
        <f t="shared" si="33"/>
        <v>Venetia PA</v>
      </c>
    </row>
    <row r="1081" spans="1:6" x14ac:dyDescent="0.25">
      <c r="A1081" s="20" t="s">
        <v>1506</v>
      </c>
      <c r="B1081" s="20" t="s">
        <v>1196</v>
      </c>
      <c r="C1081" s="20" t="s">
        <v>2359</v>
      </c>
      <c r="D1081" s="20" t="s">
        <v>1452</v>
      </c>
      <c r="E1081" t="str">
        <f t="shared" si="32"/>
        <v>Michael Janusey</v>
      </c>
      <c r="F1081" t="str">
        <f t="shared" si="33"/>
        <v>Venetia PA</v>
      </c>
    </row>
    <row r="1082" spans="1:6" x14ac:dyDescent="0.25">
      <c r="A1082" s="20" t="s">
        <v>1506</v>
      </c>
      <c r="B1082" s="20" t="s">
        <v>1196</v>
      </c>
      <c r="C1082" s="20" t="s">
        <v>2359</v>
      </c>
      <c r="D1082" s="20" t="s">
        <v>1452</v>
      </c>
      <c r="E1082" t="str">
        <f t="shared" si="32"/>
        <v>Michael Janusey</v>
      </c>
      <c r="F1082" t="str">
        <f t="shared" si="33"/>
        <v>Venetia PA</v>
      </c>
    </row>
    <row r="1083" spans="1:6" x14ac:dyDescent="0.25">
      <c r="A1083" s="20" t="s">
        <v>1506</v>
      </c>
      <c r="B1083" s="20" t="s">
        <v>1196</v>
      </c>
      <c r="C1083" s="20" t="s">
        <v>2359</v>
      </c>
      <c r="D1083" s="20" t="s">
        <v>1452</v>
      </c>
      <c r="E1083" t="str">
        <f t="shared" si="32"/>
        <v>Michael Janusey</v>
      </c>
      <c r="F1083" t="str">
        <f t="shared" si="33"/>
        <v>Venetia PA</v>
      </c>
    </row>
    <row r="1084" spans="1:6" x14ac:dyDescent="0.25">
      <c r="A1084" s="21" t="s">
        <v>1782</v>
      </c>
      <c r="B1084" s="21" t="s">
        <v>2360</v>
      </c>
      <c r="C1084" s="21" t="s">
        <v>1611</v>
      </c>
      <c r="D1084" s="21" t="s">
        <v>2361</v>
      </c>
      <c r="E1084" t="str">
        <f t="shared" si="32"/>
        <v>Linda Jarjisian</v>
      </c>
      <c r="F1084" t="str">
        <f t="shared" si="33"/>
        <v>Wilmington DE</v>
      </c>
    </row>
    <row r="1085" spans="1:6" x14ac:dyDescent="0.25">
      <c r="A1085" s="21" t="s">
        <v>1782</v>
      </c>
      <c r="B1085" s="21" t="s">
        <v>2360</v>
      </c>
      <c r="C1085" s="21" t="s">
        <v>1611</v>
      </c>
      <c r="D1085" s="21" t="s">
        <v>2361</v>
      </c>
      <c r="E1085" t="str">
        <f t="shared" si="32"/>
        <v>Linda Jarjisian</v>
      </c>
      <c r="F1085" t="str">
        <f t="shared" si="33"/>
        <v>Wilmington DE</v>
      </c>
    </row>
    <row r="1086" spans="1:6" x14ac:dyDescent="0.25">
      <c r="A1086" s="20" t="s">
        <v>1798</v>
      </c>
      <c r="B1086" s="20" t="s">
        <v>2362</v>
      </c>
      <c r="C1086" s="20" t="s">
        <v>2363</v>
      </c>
      <c r="D1086" s="20" t="s">
        <v>1636</v>
      </c>
      <c r="E1086" t="str">
        <f t="shared" si="32"/>
        <v>Leon Jasionowski</v>
      </c>
      <c r="F1086" t="str">
        <f t="shared" si="33"/>
        <v>East China MI</v>
      </c>
    </row>
    <row r="1087" spans="1:6" x14ac:dyDescent="0.25">
      <c r="A1087" s="20" t="s">
        <v>1798</v>
      </c>
      <c r="B1087" s="20" t="s">
        <v>2362</v>
      </c>
      <c r="C1087" s="20" t="s">
        <v>2363</v>
      </c>
      <c r="D1087" s="20" t="s">
        <v>1636</v>
      </c>
      <c r="E1087" t="str">
        <f t="shared" si="32"/>
        <v>Leon Jasionowski</v>
      </c>
      <c r="F1087" t="str">
        <f t="shared" si="33"/>
        <v>East China MI</v>
      </c>
    </row>
    <row r="1088" spans="1:6" x14ac:dyDescent="0.25">
      <c r="A1088" s="21" t="s">
        <v>2364</v>
      </c>
      <c r="B1088" s="21" t="s">
        <v>1377</v>
      </c>
      <c r="C1088" s="21" t="s">
        <v>2365</v>
      </c>
      <c r="D1088" s="21" t="s">
        <v>1452</v>
      </c>
      <c r="E1088" t="str">
        <f t="shared" si="32"/>
        <v>Lorraine Jasper</v>
      </c>
      <c r="F1088" t="str">
        <f t="shared" si="33"/>
        <v>Birchrunville PA</v>
      </c>
    </row>
    <row r="1089" spans="1:6" x14ac:dyDescent="0.25">
      <c r="A1089" s="21" t="s">
        <v>2364</v>
      </c>
      <c r="B1089" s="21" t="s">
        <v>1377</v>
      </c>
      <c r="C1089" s="21" t="s">
        <v>2365</v>
      </c>
      <c r="D1089" s="21" t="s">
        <v>1452</v>
      </c>
      <c r="E1089" t="str">
        <f t="shared" si="32"/>
        <v>Lorraine Jasper</v>
      </c>
      <c r="F1089" t="str">
        <f t="shared" si="33"/>
        <v>Birchrunville PA</v>
      </c>
    </row>
    <row r="1090" spans="1:6" x14ac:dyDescent="0.25">
      <c r="A1090" s="21" t="s">
        <v>2364</v>
      </c>
      <c r="B1090" s="21" t="s">
        <v>1377</v>
      </c>
      <c r="C1090" s="21" t="s">
        <v>2365</v>
      </c>
      <c r="D1090" s="21" t="s">
        <v>1452</v>
      </c>
      <c r="E1090" t="str">
        <f t="shared" ref="E1090:E1153" si="34">+A1090&amp;" "&amp;B1090</f>
        <v>Lorraine Jasper</v>
      </c>
      <c r="F1090" t="str">
        <f t="shared" ref="F1090:F1153" si="35">+C1090&amp;" "&amp;D1090</f>
        <v>Birchrunville PA</v>
      </c>
    </row>
    <row r="1091" spans="1:6" x14ac:dyDescent="0.25">
      <c r="A1091" s="20" t="s">
        <v>2366</v>
      </c>
      <c r="B1091" s="20" t="s">
        <v>2367</v>
      </c>
      <c r="C1091" s="20" t="s">
        <v>2368</v>
      </c>
      <c r="D1091" s="20" t="s">
        <v>2358</v>
      </c>
      <c r="E1091" t="str">
        <f t="shared" si="34"/>
        <v>Dana Jaster</v>
      </c>
      <c r="F1091" t="str">
        <f t="shared" si="35"/>
        <v>De Forest WI</v>
      </c>
    </row>
    <row r="1092" spans="1:6" x14ac:dyDescent="0.25">
      <c r="A1092" s="20" t="s">
        <v>1564</v>
      </c>
      <c r="B1092" s="20" t="s">
        <v>2369</v>
      </c>
      <c r="C1092" s="20" t="s">
        <v>2370</v>
      </c>
      <c r="D1092" s="20" t="s">
        <v>1502</v>
      </c>
      <c r="E1092" t="str">
        <f t="shared" si="34"/>
        <v>Stephen Jennings</v>
      </c>
      <c r="F1092" t="str">
        <f t="shared" si="35"/>
        <v>North Hollywood CA</v>
      </c>
    </row>
    <row r="1093" spans="1:6" x14ac:dyDescent="0.25">
      <c r="A1093" s="20" t="s">
        <v>2371</v>
      </c>
      <c r="B1093" s="20" t="s">
        <v>2372</v>
      </c>
      <c r="C1093" s="20" t="s">
        <v>1566</v>
      </c>
      <c r="D1093" s="20" t="s">
        <v>1567</v>
      </c>
      <c r="E1093" t="str">
        <f t="shared" si="34"/>
        <v>Lloyd Jeremiah</v>
      </c>
      <c r="F1093" t="str">
        <f t="shared" si="35"/>
        <v>Washington DC</v>
      </c>
    </row>
    <row r="1094" spans="1:6" x14ac:dyDescent="0.25">
      <c r="A1094" s="20" t="s">
        <v>2373</v>
      </c>
      <c r="B1094" s="20" t="s">
        <v>2374</v>
      </c>
      <c r="C1094" s="20" t="s">
        <v>2375</v>
      </c>
      <c r="D1094" s="20" t="s">
        <v>1456</v>
      </c>
      <c r="E1094" t="str">
        <f t="shared" si="34"/>
        <v>Hector Jimenez</v>
      </c>
      <c r="F1094" t="str">
        <f t="shared" si="35"/>
        <v>Roanoke TX</v>
      </c>
    </row>
    <row r="1095" spans="1:6" x14ac:dyDescent="0.25">
      <c r="A1095" s="20" t="s">
        <v>2373</v>
      </c>
      <c r="B1095" s="20" t="s">
        <v>2374</v>
      </c>
      <c r="C1095" s="20" t="s">
        <v>2375</v>
      </c>
      <c r="D1095" s="20" t="s">
        <v>1456</v>
      </c>
      <c r="E1095" t="str">
        <f t="shared" si="34"/>
        <v>Hector Jimenez</v>
      </c>
      <c r="F1095" t="str">
        <f t="shared" si="35"/>
        <v>Roanoke TX</v>
      </c>
    </row>
    <row r="1096" spans="1:6" x14ac:dyDescent="0.25">
      <c r="A1096" s="20" t="s">
        <v>2373</v>
      </c>
      <c r="B1096" s="20" t="s">
        <v>2374</v>
      </c>
      <c r="C1096" s="20" t="s">
        <v>2375</v>
      </c>
      <c r="D1096" s="20" t="s">
        <v>1456</v>
      </c>
      <c r="E1096" t="str">
        <f t="shared" si="34"/>
        <v>Hector Jimenez</v>
      </c>
      <c r="F1096" t="str">
        <f t="shared" si="35"/>
        <v>Roanoke TX</v>
      </c>
    </row>
    <row r="1097" spans="1:6" x14ac:dyDescent="0.25">
      <c r="A1097" s="20" t="s">
        <v>1519</v>
      </c>
      <c r="B1097" s="20" t="s">
        <v>1457</v>
      </c>
      <c r="C1097" s="20" t="s">
        <v>2376</v>
      </c>
      <c r="D1097" s="20" t="s">
        <v>1487</v>
      </c>
      <c r="E1097" t="str">
        <f t="shared" si="34"/>
        <v>Peter John</v>
      </c>
      <c r="F1097" t="str">
        <f t="shared" si="35"/>
        <v>Baton Rouge LA</v>
      </c>
    </row>
    <row r="1098" spans="1:6" x14ac:dyDescent="0.25">
      <c r="A1098" s="20" t="s">
        <v>1519</v>
      </c>
      <c r="B1098" s="20" t="s">
        <v>1457</v>
      </c>
      <c r="C1098" s="20" t="s">
        <v>2376</v>
      </c>
      <c r="D1098" s="20" t="s">
        <v>1487</v>
      </c>
      <c r="E1098" t="str">
        <f t="shared" si="34"/>
        <v>Peter John</v>
      </c>
      <c r="F1098" t="str">
        <f t="shared" si="35"/>
        <v>Baton Rouge LA</v>
      </c>
    </row>
    <row r="1099" spans="1:6" x14ac:dyDescent="0.25">
      <c r="A1099" s="21" t="s">
        <v>2247</v>
      </c>
      <c r="B1099" s="21" t="s">
        <v>1066</v>
      </c>
      <c r="C1099" s="21" t="s">
        <v>2377</v>
      </c>
      <c r="D1099" s="21" t="s">
        <v>1460</v>
      </c>
      <c r="E1099" t="str">
        <f t="shared" si="34"/>
        <v>Alice Johnson</v>
      </c>
      <c r="F1099" t="str">
        <f t="shared" si="35"/>
        <v>Vero Beach FL</v>
      </c>
    </row>
    <row r="1100" spans="1:6" x14ac:dyDescent="0.25">
      <c r="A1100" s="20" t="s">
        <v>1175</v>
      </c>
      <c r="B1100" s="20" t="s">
        <v>1066</v>
      </c>
      <c r="C1100" s="20" t="s">
        <v>2378</v>
      </c>
      <c r="D1100" s="20" t="s">
        <v>1460</v>
      </c>
      <c r="E1100" t="str">
        <f t="shared" si="34"/>
        <v>Charles Johnson</v>
      </c>
      <c r="F1100" t="str">
        <f t="shared" si="35"/>
        <v>Tampa FL</v>
      </c>
    </row>
    <row r="1101" spans="1:6" x14ac:dyDescent="0.25">
      <c r="A1101" s="20" t="s">
        <v>1175</v>
      </c>
      <c r="B1101" s="20" t="s">
        <v>1066</v>
      </c>
      <c r="C1101" s="20" t="s">
        <v>2378</v>
      </c>
      <c r="D1101" s="20" t="s">
        <v>1460</v>
      </c>
      <c r="E1101" t="str">
        <f t="shared" si="34"/>
        <v>Charles Johnson</v>
      </c>
      <c r="F1101" t="str">
        <f t="shared" si="35"/>
        <v>Tampa FL</v>
      </c>
    </row>
    <row r="1102" spans="1:6" x14ac:dyDescent="0.25">
      <c r="A1102" s="21" t="s">
        <v>2379</v>
      </c>
      <c r="B1102" s="21" t="s">
        <v>1066</v>
      </c>
      <c r="C1102" s="21" t="s">
        <v>2126</v>
      </c>
      <c r="D1102" s="21" t="s">
        <v>1667</v>
      </c>
      <c r="E1102" t="str">
        <f t="shared" si="34"/>
        <v>Ecarterenia Johnson</v>
      </c>
      <c r="F1102" t="str">
        <f t="shared" si="35"/>
        <v>Murfreesboro TN</v>
      </c>
    </row>
    <row r="1103" spans="1:6" x14ac:dyDescent="0.25">
      <c r="A1103" s="21" t="s">
        <v>2379</v>
      </c>
      <c r="B1103" s="21" t="s">
        <v>1066</v>
      </c>
      <c r="C1103" s="21" t="s">
        <v>2126</v>
      </c>
      <c r="D1103" s="21" t="s">
        <v>1667</v>
      </c>
      <c r="E1103" t="str">
        <f t="shared" si="34"/>
        <v>Ecarterenia Johnson</v>
      </c>
      <c r="F1103" t="str">
        <f t="shared" si="35"/>
        <v>Murfreesboro TN</v>
      </c>
    </row>
    <row r="1104" spans="1:6" x14ac:dyDescent="0.25">
      <c r="A1104" s="21" t="s">
        <v>2379</v>
      </c>
      <c r="B1104" s="21" t="s">
        <v>1066</v>
      </c>
      <c r="C1104" s="21" t="s">
        <v>2126</v>
      </c>
      <c r="D1104" s="21" t="s">
        <v>1667</v>
      </c>
      <c r="E1104" t="str">
        <f t="shared" si="34"/>
        <v>Ecarterenia Johnson</v>
      </c>
      <c r="F1104" t="str">
        <f t="shared" si="35"/>
        <v>Murfreesboro TN</v>
      </c>
    </row>
    <row r="1105" spans="1:6" x14ac:dyDescent="0.25">
      <c r="A1105" s="21" t="s">
        <v>2380</v>
      </c>
      <c r="B1105" s="21" t="s">
        <v>1066</v>
      </c>
      <c r="C1105" s="21" t="s">
        <v>2381</v>
      </c>
      <c r="D1105" s="21" t="s">
        <v>1471</v>
      </c>
      <c r="E1105" t="str">
        <f t="shared" si="34"/>
        <v>Jessica Johnson</v>
      </c>
      <c r="F1105" t="str">
        <f t="shared" si="35"/>
        <v>Gainesville VA</v>
      </c>
    </row>
    <row r="1106" spans="1:6" x14ac:dyDescent="0.25">
      <c r="A1106" s="21" t="s">
        <v>2380</v>
      </c>
      <c r="B1106" s="21" t="s">
        <v>1066</v>
      </c>
      <c r="C1106" s="21" t="s">
        <v>2381</v>
      </c>
      <c r="D1106" s="21" t="s">
        <v>1471</v>
      </c>
      <c r="E1106" t="str">
        <f t="shared" si="34"/>
        <v>Jessica Johnson</v>
      </c>
      <c r="F1106" t="str">
        <f t="shared" si="35"/>
        <v>Gainesville VA</v>
      </c>
    </row>
    <row r="1107" spans="1:6" x14ac:dyDescent="0.25">
      <c r="A1107" s="21" t="s">
        <v>2380</v>
      </c>
      <c r="B1107" s="21" t="s">
        <v>1066</v>
      </c>
      <c r="C1107" s="21" t="s">
        <v>2381</v>
      </c>
      <c r="D1107" s="21" t="s">
        <v>1471</v>
      </c>
      <c r="E1107" t="str">
        <f t="shared" si="34"/>
        <v>Jessica Johnson</v>
      </c>
      <c r="F1107" t="str">
        <f t="shared" si="35"/>
        <v>Gainesville VA</v>
      </c>
    </row>
    <row r="1108" spans="1:6" x14ac:dyDescent="0.25">
      <c r="A1108" s="21" t="s">
        <v>2380</v>
      </c>
      <c r="B1108" s="21" t="s">
        <v>1066</v>
      </c>
      <c r="C1108" s="21" t="s">
        <v>2381</v>
      </c>
      <c r="D1108" s="21" t="s">
        <v>1471</v>
      </c>
      <c r="E1108" t="str">
        <f t="shared" si="34"/>
        <v>Jessica Johnson</v>
      </c>
      <c r="F1108" t="str">
        <f t="shared" si="35"/>
        <v>Gainesville VA</v>
      </c>
    </row>
    <row r="1109" spans="1:6" x14ac:dyDescent="0.25">
      <c r="A1109" s="21" t="s">
        <v>2382</v>
      </c>
      <c r="B1109" s="21" t="s">
        <v>1066</v>
      </c>
      <c r="C1109" s="21" t="s">
        <v>2383</v>
      </c>
      <c r="D1109" s="21" t="s">
        <v>1502</v>
      </c>
      <c r="E1109" t="str">
        <f t="shared" si="34"/>
        <v>MaryLou Johnson</v>
      </c>
      <c r="F1109" t="str">
        <f t="shared" si="35"/>
        <v>Oak Hills CA</v>
      </c>
    </row>
    <row r="1110" spans="1:6" x14ac:dyDescent="0.25">
      <c r="A1110" s="21" t="s">
        <v>2382</v>
      </c>
      <c r="B1110" s="21" t="s">
        <v>1066</v>
      </c>
      <c r="C1110" s="21" t="s">
        <v>2383</v>
      </c>
      <c r="D1110" s="21" t="s">
        <v>1502</v>
      </c>
      <c r="E1110" t="str">
        <f t="shared" si="34"/>
        <v>MaryLou Johnson</v>
      </c>
      <c r="F1110" t="str">
        <f t="shared" si="35"/>
        <v>Oak Hills CA</v>
      </c>
    </row>
    <row r="1111" spans="1:6" x14ac:dyDescent="0.25">
      <c r="A1111" s="21" t="s">
        <v>2384</v>
      </c>
      <c r="B1111" s="21" t="s">
        <v>1066</v>
      </c>
      <c r="C1111" s="21" t="s">
        <v>2385</v>
      </c>
      <c r="D1111" s="21" t="s">
        <v>1636</v>
      </c>
      <c r="E1111" t="str">
        <f t="shared" si="34"/>
        <v>Ruth Johnson</v>
      </c>
      <c r="F1111" t="str">
        <f t="shared" si="35"/>
        <v>Warren MI</v>
      </c>
    </row>
    <row r="1112" spans="1:6" x14ac:dyDescent="0.25">
      <c r="A1112" s="21" t="s">
        <v>2384</v>
      </c>
      <c r="B1112" s="21" t="s">
        <v>1066</v>
      </c>
      <c r="C1112" s="21" t="s">
        <v>2385</v>
      </c>
      <c r="D1112" s="21" t="s">
        <v>1636</v>
      </c>
      <c r="E1112" t="str">
        <f t="shared" si="34"/>
        <v>Ruth Johnson</v>
      </c>
      <c r="F1112" t="str">
        <f t="shared" si="35"/>
        <v>Warren MI</v>
      </c>
    </row>
    <row r="1113" spans="1:6" x14ac:dyDescent="0.25">
      <c r="A1113" s="20" t="s">
        <v>2386</v>
      </c>
      <c r="B1113" s="20" t="s">
        <v>1066</v>
      </c>
      <c r="C1113" s="20" t="s">
        <v>2231</v>
      </c>
      <c r="D1113" s="20" t="s">
        <v>1471</v>
      </c>
      <c r="E1113" t="str">
        <f t="shared" si="34"/>
        <v>Sheldon Johnson</v>
      </c>
      <c r="F1113" t="str">
        <f t="shared" si="35"/>
        <v>Newport News VA</v>
      </c>
    </row>
    <row r="1114" spans="1:6" x14ac:dyDescent="0.25">
      <c r="A1114" s="20" t="s">
        <v>2386</v>
      </c>
      <c r="B1114" s="20" t="s">
        <v>1066</v>
      </c>
      <c r="C1114" s="20" t="s">
        <v>2231</v>
      </c>
      <c r="D1114" s="20" t="s">
        <v>1471</v>
      </c>
      <c r="E1114" t="str">
        <f t="shared" si="34"/>
        <v>Sheldon Johnson</v>
      </c>
      <c r="F1114" t="str">
        <f t="shared" si="35"/>
        <v>Newport News VA</v>
      </c>
    </row>
    <row r="1115" spans="1:6" x14ac:dyDescent="0.25">
      <c r="A1115" s="20" t="s">
        <v>2386</v>
      </c>
      <c r="B1115" s="20" t="s">
        <v>1066</v>
      </c>
      <c r="C1115" s="20" t="s">
        <v>2231</v>
      </c>
      <c r="D1115" s="20" t="s">
        <v>1471</v>
      </c>
      <c r="E1115" t="str">
        <f t="shared" si="34"/>
        <v>Sheldon Johnson</v>
      </c>
      <c r="F1115" t="str">
        <f t="shared" si="35"/>
        <v>Newport News VA</v>
      </c>
    </row>
    <row r="1116" spans="1:6" x14ac:dyDescent="0.25">
      <c r="A1116" s="21" t="s">
        <v>1602</v>
      </c>
      <c r="B1116" s="21" t="s">
        <v>1263</v>
      </c>
      <c r="C1116" s="21" t="s">
        <v>2387</v>
      </c>
      <c r="D1116" s="21" t="s">
        <v>1460</v>
      </c>
      <c r="E1116" t="str">
        <f t="shared" si="34"/>
        <v>Janet Johnston</v>
      </c>
      <c r="F1116" t="str">
        <f t="shared" si="35"/>
        <v>Apopka FL</v>
      </c>
    </row>
    <row r="1117" spans="1:6" x14ac:dyDescent="0.25">
      <c r="A1117" s="20" t="s">
        <v>1780</v>
      </c>
      <c r="B1117" s="20" t="s">
        <v>1263</v>
      </c>
      <c r="C1117" s="20" t="s">
        <v>2387</v>
      </c>
      <c r="D1117" s="20" t="s">
        <v>1460</v>
      </c>
      <c r="E1117" t="str">
        <f t="shared" si="34"/>
        <v>Joe Johnston</v>
      </c>
      <c r="F1117" t="str">
        <f t="shared" si="35"/>
        <v>Apopka FL</v>
      </c>
    </row>
    <row r="1118" spans="1:6" x14ac:dyDescent="0.25">
      <c r="A1118" s="20" t="s">
        <v>1780</v>
      </c>
      <c r="B1118" s="20" t="s">
        <v>1263</v>
      </c>
      <c r="C1118" s="20" t="s">
        <v>2387</v>
      </c>
      <c r="D1118" s="20" t="s">
        <v>1460</v>
      </c>
      <c r="E1118" t="str">
        <f t="shared" si="34"/>
        <v>Joe Johnston</v>
      </c>
      <c r="F1118" t="str">
        <f t="shared" si="35"/>
        <v>Apopka FL</v>
      </c>
    </row>
    <row r="1119" spans="1:6" x14ac:dyDescent="0.25">
      <c r="A1119" s="20" t="s">
        <v>1465</v>
      </c>
      <c r="B1119" s="20" t="s">
        <v>1087</v>
      </c>
      <c r="C1119" s="20" t="s">
        <v>1906</v>
      </c>
      <c r="D1119" s="20" t="s">
        <v>1460</v>
      </c>
      <c r="E1119" t="str">
        <f t="shared" si="34"/>
        <v>David Jones</v>
      </c>
      <c r="F1119" t="str">
        <f t="shared" si="35"/>
        <v>Miami FL</v>
      </c>
    </row>
    <row r="1120" spans="1:6" x14ac:dyDescent="0.25">
      <c r="A1120" s="20" t="s">
        <v>1465</v>
      </c>
      <c r="B1120" s="20" t="s">
        <v>1087</v>
      </c>
      <c r="C1120" s="20" t="s">
        <v>1906</v>
      </c>
      <c r="D1120" s="20" t="s">
        <v>1460</v>
      </c>
      <c r="E1120" t="str">
        <f t="shared" si="34"/>
        <v>David Jones</v>
      </c>
      <c r="F1120" t="str">
        <f t="shared" si="35"/>
        <v>Miami FL</v>
      </c>
    </row>
    <row r="1121" spans="1:6" x14ac:dyDescent="0.25">
      <c r="A1121" s="20" t="s">
        <v>1465</v>
      </c>
      <c r="B1121" s="20" t="s">
        <v>1087</v>
      </c>
      <c r="C1121" s="20" t="s">
        <v>1389</v>
      </c>
      <c r="D1121" s="20" t="s">
        <v>1456</v>
      </c>
      <c r="E1121" t="str">
        <f t="shared" si="34"/>
        <v>David Jones</v>
      </c>
      <c r="F1121" t="str">
        <f t="shared" si="35"/>
        <v>Bellaire TX</v>
      </c>
    </row>
    <row r="1122" spans="1:6" x14ac:dyDescent="0.25">
      <c r="A1122" s="20" t="s">
        <v>1465</v>
      </c>
      <c r="B1122" s="20" t="s">
        <v>1087</v>
      </c>
      <c r="C1122" s="20" t="s">
        <v>1389</v>
      </c>
      <c r="D1122" s="20" t="s">
        <v>1456</v>
      </c>
      <c r="E1122" t="str">
        <f t="shared" si="34"/>
        <v>David Jones</v>
      </c>
      <c r="F1122" t="str">
        <f t="shared" si="35"/>
        <v>Bellaire TX</v>
      </c>
    </row>
    <row r="1123" spans="1:6" x14ac:dyDescent="0.25">
      <c r="A1123" s="20" t="s">
        <v>1465</v>
      </c>
      <c r="B1123" s="20" t="s">
        <v>1087</v>
      </c>
      <c r="C1123" s="20" t="s">
        <v>1389</v>
      </c>
      <c r="D1123" s="20" t="s">
        <v>1456</v>
      </c>
      <c r="E1123" t="str">
        <f t="shared" si="34"/>
        <v>David Jones</v>
      </c>
      <c r="F1123" t="str">
        <f t="shared" si="35"/>
        <v>Bellaire TX</v>
      </c>
    </row>
    <row r="1124" spans="1:6" x14ac:dyDescent="0.25">
      <c r="A1124" s="20" t="s">
        <v>1492</v>
      </c>
      <c r="B1124" s="20" t="s">
        <v>1087</v>
      </c>
      <c r="C1124" s="20" t="s">
        <v>2388</v>
      </c>
      <c r="D1124" s="20" t="s">
        <v>1502</v>
      </c>
      <c r="E1124" t="str">
        <f t="shared" si="34"/>
        <v>Eric Jones</v>
      </c>
      <c r="F1124" t="str">
        <f t="shared" si="35"/>
        <v>Solana Beach CA</v>
      </c>
    </row>
    <row r="1125" spans="1:6" x14ac:dyDescent="0.25">
      <c r="A1125" s="20" t="s">
        <v>1492</v>
      </c>
      <c r="B1125" s="20" t="s">
        <v>1087</v>
      </c>
      <c r="C1125" s="20" t="s">
        <v>2388</v>
      </c>
      <c r="D1125" s="20" t="s">
        <v>1502</v>
      </c>
      <c r="E1125" t="str">
        <f t="shared" si="34"/>
        <v>Eric Jones</v>
      </c>
      <c r="F1125" t="str">
        <f t="shared" si="35"/>
        <v>Solana Beach CA</v>
      </c>
    </row>
    <row r="1126" spans="1:6" x14ac:dyDescent="0.25">
      <c r="A1126" s="20" t="s">
        <v>1492</v>
      </c>
      <c r="B1126" s="20" t="s">
        <v>1087</v>
      </c>
      <c r="C1126" s="20" t="s">
        <v>2388</v>
      </c>
      <c r="D1126" s="20" t="s">
        <v>1502</v>
      </c>
      <c r="E1126" t="str">
        <f t="shared" si="34"/>
        <v>Eric Jones</v>
      </c>
      <c r="F1126" t="str">
        <f t="shared" si="35"/>
        <v>Solana Beach CA</v>
      </c>
    </row>
    <row r="1127" spans="1:6" x14ac:dyDescent="0.25">
      <c r="A1127" s="20" t="s">
        <v>1492</v>
      </c>
      <c r="B1127" s="20" t="s">
        <v>1087</v>
      </c>
      <c r="C1127" s="20" t="s">
        <v>2388</v>
      </c>
      <c r="D1127" s="20" t="s">
        <v>1502</v>
      </c>
      <c r="E1127" t="str">
        <f t="shared" si="34"/>
        <v>Eric Jones</v>
      </c>
      <c r="F1127" t="str">
        <f t="shared" si="35"/>
        <v>Solana Beach CA</v>
      </c>
    </row>
    <row r="1128" spans="1:6" x14ac:dyDescent="0.25">
      <c r="A1128" s="20" t="s">
        <v>1492</v>
      </c>
      <c r="B1128" s="20" t="s">
        <v>1087</v>
      </c>
      <c r="C1128" s="20" t="s">
        <v>2388</v>
      </c>
      <c r="D1128" s="20" t="s">
        <v>1502</v>
      </c>
      <c r="E1128" t="str">
        <f t="shared" si="34"/>
        <v>Eric Jones</v>
      </c>
      <c r="F1128" t="str">
        <f t="shared" si="35"/>
        <v>Solana Beach CA</v>
      </c>
    </row>
    <row r="1129" spans="1:6" x14ac:dyDescent="0.25">
      <c r="A1129" s="20" t="s">
        <v>1492</v>
      </c>
      <c r="B1129" s="20" t="s">
        <v>1087</v>
      </c>
      <c r="C1129" s="20" t="s">
        <v>2388</v>
      </c>
      <c r="D1129" s="20" t="s">
        <v>1502</v>
      </c>
      <c r="E1129" t="str">
        <f t="shared" si="34"/>
        <v>Eric Jones</v>
      </c>
      <c r="F1129" t="str">
        <f t="shared" si="35"/>
        <v>Solana Beach CA</v>
      </c>
    </row>
    <row r="1130" spans="1:6" x14ac:dyDescent="0.25">
      <c r="A1130" s="20" t="s">
        <v>1506</v>
      </c>
      <c r="B1130" s="20" t="s">
        <v>1087</v>
      </c>
      <c r="C1130" s="20" t="s">
        <v>2389</v>
      </c>
      <c r="D1130" s="20" t="s">
        <v>1554</v>
      </c>
      <c r="E1130" t="str">
        <f t="shared" si="34"/>
        <v>Michael Jones</v>
      </c>
      <c r="F1130" t="str">
        <f t="shared" si="35"/>
        <v>Durham NC</v>
      </c>
    </row>
    <row r="1131" spans="1:6" x14ac:dyDescent="0.25">
      <c r="A1131" s="20" t="s">
        <v>1506</v>
      </c>
      <c r="B1131" s="20" t="s">
        <v>1087</v>
      </c>
      <c r="C1131" s="20" t="s">
        <v>2389</v>
      </c>
      <c r="D1131" s="20" t="s">
        <v>1554</v>
      </c>
      <c r="E1131" t="str">
        <f t="shared" si="34"/>
        <v>Michael Jones</v>
      </c>
      <c r="F1131" t="str">
        <f t="shared" si="35"/>
        <v>Durham NC</v>
      </c>
    </row>
    <row r="1132" spans="1:6" x14ac:dyDescent="0.25">
      <c r="A1132" s="20" t="s">
        <v>1861</v>
      </c>
      <c r="B1132" s="20" t="s">
        <v>1087</v>
      </c>
      <c r="C1132" s="20" t="s">
        <v>2390</v>
      </c>
      <c r="D1132" s="20" t="s">
        <v>1460</v>
      </c>
      <c r="E1132" t="str">
        <f t="shared" si="34"/>
        <v>Roland Jones</v>
      </c>
      <c r="F1132" t="str">
        <f t="shared" si="35"/>
        <v>Seffner FL</v>
      </c>
    </row>
    <row r="1133" spans="1:6" x14ac:dyDescent="0.25">
      <c r="A1133" s="20" t="s">
        <v>1861</v>
      </c>
      <c r="B1133" s="20" t="s">
        <v>1087</v>
      </c>
      <c r="C1133" s="20" t="s">
        <v>2390</v>
      </c>
      <c r="D1133" s="20" t="s">
        <v>1460</v>
      </c>
      <c r="E1133" t="str">
        <f t="shared" si="34"/>
        <v>Roland Jones</v>
      </c>
      <c r="F1133" t="str">
        <f t="shared" si="35"/>
        <v>Seffner FL</v>
      </c>
    </row>
    <row r="1134" spans="1:6" x14ac:dyDescent="0.25">
      <c r="A1134" s="20" t="s">
        <v>2391</v>
      </c>
      <c r="B1134" s="20" t="s">
        <v>1087</v>
      </c>
      <c r="C1134" s="20" t="s">
        <v>1628</v>
      </c>
      <c r="D1134" s="20" t="s">
        <v>1502</v>
      </c>
      <c r="E1134" t="str">
        <f t="shared" si="34"/>
        <v>Ross Jones</v>
      </c>
      <c r="F1134" t="str">
        <f t="shared" si="35"/>
        <v>La Canada CA</v>
      </c>
    </row>
    <row r="1135" spans="1:6" x14ac:dyDescent="0.25">
      <c r="A1135" s="20" t="s">
        <v>2391</v>
      </c>
      <c r="B1135" s="20" t="s">
        <v>1087</v>
      </c>
      <c r="C1135" s="20" t="s">
        <v>1628</v>
      </c>
      <c r="D1135" s="20" t="s">
        <v>1502</v>
      </c>
      <c r="E1135" t="str">
        <f t="shared" si="34"/>
        <v>Ross Jones</v>
      </c>
      <c r="F1135" t="str">
        <f t="shared" si="35"/>
        <v>La Canada CA</v>
      </c>
    </row>
    <row r="1136" spans="1:6" x14ac:dyDescent="0.25">
      <c r="A1136" s="20" t="s">
        <v>2392</v>
      </c>
      <c r="B1136" s="20" t="s">
        <v>1087</v>
      </c>
      <c r="C1136" s="20" t="s">
        <v>2393</v>
      </c>
      <c r="D1136" s="20" t="s">
        <v>1502</v>
      </c>
      <c r="E1136" t="str">
        <f t="shared" si="34"/>
        <v>Stirley Jones</v>
      </c>
      <c r="F1136" t="str">
        <f t="shared" si="35"/>
        <v>San Clemente CA</v>
      </c>
    </row>
    <row r="1137" spans="1:6" x14ac:dyDescent="0.25">
      <c r="A1137" s="20" t="s">
        <v>2392</v>
      </c>
      <c r="B1137" s="20" t="s">
        <v>1087</v>
      </c>
      <c r="C1137" s="20" t="s">
        <v>2393</v>
      </c>
      <c r="D1137" s="20" t="s">
        <v>1502</v>
      </c>
      <c r="E1137" t="str">
        <f t="shared" si="34"/>
        <v>Stirley Jones</v>
      </c>
      <c r="F1137" t="str">
        <f t="shared" si="35"/>
        <v>San Clemente CA</v>
      </c>
    </row>
    <row r="1138" spans="1:6" x14ac:dyDescent="0.25">
      <c r="A1138" s="20" t="s">
        <v>2392</v>
      </c>
      <c r="B1138" s="20" t="s">
        <v>1087</v>
      </c>
      <c r="C1138" s="20" t="s">
        <v>2393</v>
      </c>
      <c r="D1138" s="20" t="s">
        <v>1502</v>
      </c>
      <c r="E1138" t="str">
        <f t="shared" si="34"/>
        <v>Stirley Jones</v>
      </c>
      <c r="F1138" t="str">
        <f t="shared" si="35"/>
        <v>San Clemente CA</v>
      </c>
    </row>
    <row r="1139" spans="1:6" x14ac:dyDescent="0.25">
      <c r="A1139" s="20" t="s">
        <v>3</v>
      </c>
      <c r="B1139" s="20" t="s">
        <v>2394</v>
      </c>
      <c r="C1139" s="20" t="s">
        <v>2119</v>
      </c>
      <c r="D1139" s="20" t="s">
        <v>1595</v>
      </c>
      <c r="E1139" t="str">
        <f t="shared" si="34"/>
        <v>Mark Jordan</v>
      </c>
      <c r="F1139" t="str">
        <f t="shared" si="35"/>
        <v>Bowie MD</v>
      </c>
    </row>
    <row r="1140" spans="1:6" x14ac:dyDescent="0.25">
      <c r="A1140" s="20" t="s">
        <v>2395</v>
      </c>
      <c r="B1140" s="20" t="s">
        <v>2394</v>
      </c>
      <c r="C1140" s="20" t="s">
        <v>2396</v>
      </c>
      <c r="D1140" s="20" t="s">
        <v>2361</v>
      </c>
      <c r="E1140" t="str">
        <f t="shared" si="34"/>
        <v>Rufus Jordan</v>
      </c>
      <c r="F1140" t="str">
        <f t="shared" si="35"/>
        <v>Smyrna DE</v>
      </c>
    </row>
    <row r="1141" spans="1:6" x14ac:dyDescent="0.25">
      <c r="A1141" s="20" t="s">
        <v>2395</v>
      </c>
      <c r="B1141" s="20" t="s">
        <v>2394</v>
      </c>
      <c r="C1141" s="20" t="s">
        <v>2396</v>
      </c>
      <c r="D1141" s="20" t="s">
        <v>2361</v>
      </c>
      <c r="E1141" t="str">
        <f t="shared" si="34"/>
        <v>Rufus Jordan</v>
      </c>
      <c r="F1141" t="str">
        <f t="shared" si="35"/>
        <v>Smyrna DE</v>
      </c>
    </row>
    <row r="1142" spans="1:6" x14ac:dyDescent="0.25">
      <c r="A1142" s="20" t="s">
        <v>2395</v>
      </c>
      <c r="B1142" s="20" t="s">
        <v>2394</v>
      </c>
      <c r="C1142" s="20" t="s">
        <v>2396</v>
      </c>
      <c r="D1142" s="20" t="s">
        <v>2361</v>
      </c>
      <c r="E1142" t="str">
        <f t="shared" si="34"/>
        <v>Rufus Jordan</v>
      </c>
      <c r="F1142" t="str">
        <f t="shared" si="35"/>
        <v>Smyrna DE</v>
      </c>
    </row>
    <row r="1143" spans="1:6" x14ac:dyDescent="0.25">
      <c r="A1143" s="20" t="s">
        <v>2395</v>
      </c>
      <c r="B1143" s="20" t="s">
        <v>2394</v>
      </c>
      <c r="C1143" s="20" t="s">
        <v>2396</v>
      </c>
      <c r="D1143" s="20" t="s">
        <v>2361</v>
      </c>
      <c r="E1143" t="str">
        <f t="shared" si="34"/>
        <v>Rufus Jordan</v>
      </c>
      <c r="F1143" t="str">
        <f t="shared" si="35"/>
        <v>Smyrna DE</v>
      </c>
    </row>
    <row r="1144" spans="1:6" x14ac:dyDescent="0.25">
      <c r="A1144" s="20" t="s">
        <v>2170</v>
      </c>
      <c r="B1144" s="20" t="s">
        <v>2397</v>
      </c>
      <c r="C1144" s="20" t="s">
        <v>1949</v>
      </c>
      <c r="D1144" s="20" t="s">
        <v>1460</v>
      </c>
      <c r="E1144" t="str">
        <f t="shared" si="34"/>
        <v>Ronald Joseph</v>
      </c>
      <c r="F1144" t="str">
        <f t="shared" si="35"/>
        <v>Ponte Vedra Beach FL</v>
      </c>
    </row>
    <row r="1145" spans="1:6" x14ac:dyDescent="0.25">
      <c r="A1145" s="20" t="s">
        <v>2170</v>
      </c>
      <c r="B1145" s="20" t="s">
        <v>2397</v>
      </c>
      <c r="C1145" s="20" t="s">
        <v>1949</v>
      </c>
      <c r="D1145" s="20" t="s">
        <v>1460</v>
      </c>
      <c r="E1145" t="str">
        <f t="shared" si="34"/>
        <v>Ronald Joseph</v>
      </c>
      <c r="F1145" t="str">
        <f t="shared" si="35"/>
        <v>Ponte Vedra Beach FL</v>
      </c>
    </row>
    <row r="1146" spans="1:6" x14ac:dyDescent="0.25">
      <c r="A1146" s="21" t="s">
        <v>1470</v>
      </c>
      <c r="B1146" s="21" t="s">
        <v>2398</v>
      </c>
      <c r="C1146" s="21" t="s">
        <v>1710</v>
      </c>
      <c r="D1146" s="21" t="s">
        <v>1502</v>
      </c>
      <c r="E1146" t="str">
        <f t="shared" si="34"/>
        <v>Alexandria Kachadoorian</v>
      </c>
      <c r="F1146" t="str">
        <f t="shared" si="35"/>
        <v>Los Angeles CA</v>
      </c>
    </row>
    <row r="1147" spans="1:6" x14ac:dyDescent="0.25">
      <c r="A1147" s="21" t="s">
        <v>1470</v>
      </c>
      <c r="B1147" s="21" t="s">
        <v>2398</v>
      </c>
      <c r="C1147" s="21" t="s">
        <v>1710</v>
      </c>
      <c r="D1147" s="21" t="s">
        <v>1502</v>
      </c>
      <c r="E1147" t="str">
        <f t="shared" si="34"/>
        <v>Alexandria Kachadoorian</v>
      </c>
      <c r="F1147" t="str">
        <f t="shared" si="35"/>
        <v>Los Angeles CA</v>
      </c>
    </row>
    <row r="1148" spans="1:6" x14ac:dyDescent="0.25">
      <c r="A1148" s="21" t="s">
        <v>1470</v>
      </c>
      <c r="B1148" s="21" t="s">
        <v>2398</v>
      </c>
      <c r="C1148" s="21" t="s">
        <v>1710</v>
      </c>
      <c r="D1148" s="21" t="s">
        <v>1502</v>
      </c>
      <c r="E1148" t="str">
        <f t="shared" si="34"/>
        <v>Alexandria Kachadoorian</v>
      </c>
      <c r="F1148" t="str">
        <f t="shared" si="35"/>
        <v>Los Angeles CA</v>
      </c>
    </row>
    <row r="1149" spans="1:6" x14ac:dyDescent="0.25">
      <c r="A1149" s="20" t="s">
        <v>2399</v>
      </c>
      <c r="B1149" s="20" t="s">
        <v>2400</v>
      </c>
      <c r="C1149" s="20" t="s">
        <v>2401</v>
      </c>
      <c r="D1149" s="20" t="s">
        <v>1460</v>
      </c>
      <c r="E1149" t="str">
        <f t="shared" si="34"/>
        <v>Ted Kalaidi</v>
      </c>
      <c r="F1149" t="str">
        <f t="shared" si="35"/>
        <v>Jupiter FL</v>
      </c>
    </row>
    <row r="1150" spans="1:6" x14ac:dyDescent="0.25">
      <c r="A1150" s="20" t="s">
        <v>2399</v>
      </c>
      <c r="B1150" s="20" t="s">
        <v>2400</v>
      </c>
      <c r="C1150" s="20" t="s">
        <v>2401</v>
      </c>
      <c r="D1150" s="20" t="s">
        <v>1460</v>
      </c>
      <c r="E1150" t="str">
        <f t="shared" si="34"/>
        <v>Ted Kalaidi</v>
      </c>
      <c r="F1150" t="str">
        <f t="shared" si="35"/>
        <v>Jupiter FL</v>
      </c>
    </row>
    <row r="1151" spans="1:6" x14ac:dyDescent="0.25">
      <c r="A1151" s="20" t="s">
        <v>2399</v>
      </c>
      <c r="B1151" s="20" t="s">
        <v>2400</v>
      </c>
      <c r="C1151" s="20" t="s">
        <v>2401</v>
      </c>
      <c r="D1151" s="20" t="s">
        <v>1460</v>
      </c>
      <c r="E1151" t="str">
        <f t="shared" si="34"/>
        <v>Ted Kalaidi</v>
      </c>
      <c r="F1151" t="str">
        <f t="shared" si="35"/>
        <v>Jupiter FL</v>
      </c>
    </row>
    <row r="1152" spans="1:6" x14ac:dyDescent="0.25">
      <c r="A1152" s="20" t="s">
        <v>1169</v>
      </c>
      <c r="B1152" s="20" t="s">
        <v>2402</v>
      </c>
      <c r="C1152" s="20" t="s">
        <v>2403</v>
      </c>
      <c r="D1152" s="20" t="s">
        <v>1571</v>
      </c>
      <c r="E1152" t="str">
        <f t="shared" si="34"/>
        <v>James Kallfelz</v>
      </c>
      <c r="F1152" t="str">
        <f t="shared" si="35"/>
        <v>Milford NH</v>
      </c>
    </row>
    <row r="1153" spans="1:6" x14ac:dyDescent="0.25">
      <c r="A1153" s="20" t="s">
        <v>2312</v>
      </c>
      <c r="B1153" s="20" t="s">
        <v>2404</v>
      </c>
      <c r="C1153" s="20" t="s">
        <v>2381</v>
      </c>
      <c r="D1153" s="20" t="s">
        <v>1460</v>
      </c>
      <c r="E1153" t="str">
        <f t="shared" si="34"/>
        <v>Barry Kays</v>
      </c>
      <c r="F1153" t="str">
        <f t="shared" si="35"/>
        <v>Gainesville FL</v>
      </c>
    </row>
    <row r="1154" spans="1:6" x14ac:dyDescent="0.25">
      <c r="A1154" s="21" t="s">
        <v>2405</v>
      </c>
      <c r="B1154" s="21" t="s">
        <v>2406</v>
      </c>
      <c r="C1154" s="21" t="s">
        <v>1813</v>
      </c>
      <c r="D1154" s="21" t="s">
        <v>1554</v>
      </c>
      <c r="E1154" t="str">
        <f t="shared" ref="E1154:E1217" si="36">+A1154&amp;" "&amp;B1154</f>
        <v>Kris Kazebee</v>
      </c>
      <c r="F1154" t="str">
        <f t="shared" ref="F1154:F1217" si="37">+C1154&amp;" "&amp;D1154</f>
        <v>Charlotte NC</v>
      </c>
    </row>
    <row r="1155" spans="1:6" x14ac:dyDescent="0.25">
      <c r="A1155" s="21" t="s">
        <v>2405</v>
      </c>
      <c r="B1155" s="21" t="s">
        <v>2406</v>
      </c>
      <c r="C1155" s="21" t="s">
        <v>1813</v>
      </c>
      <c r="D1155" s="21" t="s">
        <v>1554</v>
      </c>
      <c r="E1155" t="str">
        <f t="shared" si="36"/>
        <v>Kris Kazebee</v>
      </c>
      <c r="F1155" t="str">
        <f t="shared" si="37"/>
        <v>Charlotte NC</v>
      </c>
    </row>
    <row r="1156" spans="1:6" x14ac:dyDescent="0.25">
      <c r="A1156" s="21" t="s">
        <v>2405</v>
      </c>
      <c r="B1156" s="21" t="s">
        <v>2406</v>
      </c>
      <c r="C1156" s="21" t="s">
        <v>1813</v>
      </c>
      <c r="D1156" s="21" t="s">
        <v>1554</v>
      </c>
      <c r="E1156" t="str">
        <f t="shared" si="36"/>
        <v>Kris Kazebee</v>
      </c>
      <c r="F1156" t="str">
        <f t="shared" si="37"/>
        <v>Charlotte NC</v>
      </c>
    </row>
    <row r="1157" spans="1:6" x14ac:dyDescent="0.25">
      <c r="A1157" s="21" t="s">
        <v>2407</v>
      </c>
      <c r="B1157" s="21" t="s">
        <v>2408</v>
      </c>
      <c r="C1157" s="21" t="s">
        <v>1764</v>
      </c>
      <c r="D1157" s="21" t="s">
        <v>1460</v>
      </c>
      <c r="E1157" t="str">
        <f t="shared" si="36"/>
        <v>Carolyn Kealty</v>
      </c>
      <c r="F1157" t="str">
        <f t="shared" si="37"/>
        <v>Coral Springs FL</v>
      </c>
    </row>
    <row r="1158" spans="1:6" x14ac:dyDescent="0.25">
      <c r="A1158" s="20" t="s">
        <v>1457</v>
      </c>
      <c r="B1158" s="20" t="s">
        <v>2408</v>
      </c>
      <c r="C1158" s="20" t="s">
        <v>2409</v>
      </c>
      <c r="D1158" s="20" t="s">
        <v>1460</v>
      </c>
      <c r="E1158" t="str">
        <f t="shared" si="36"/>
        <v>John Kealty</v>
      </c>
      <c r="F1158" t="str">
        <f t="shared" si="37"/>
        <v>coral Springs FL</v>
      </c>
    </row>
    <row r="1159" spans="1:6" x14ac:dyDescent="0.25">
      <c r="A1159" s="20" t="s">
        <v>1457</v>
      </c>
      <c r="B1159" s="20" t="s">
        <v>2408</v>
      </c>
      <c r="C1159" s="20" t="s">
        <v>2409</v>
      </c>
      <c r="D1159" s="20" t="s">
        <v>1460</v>
      </c>
      <c r="E1159" t="str">
        <f t="shared" si="36"/>
        <v>John Kealty</v>
      </c>
      <c r="F1159" t="str">
        <f t="shared" si="37"/>
        <v>coral Springs FL</v>
      </c>
    </row>
    <row r="1160" spans="1:6" x14ac:dyDescent="0.25">
      <c r="A1160" s="20" t="s">
        <v>1175</v>
      </c>
      <c r="B1160" s="20" t="s">
        <v>2410</v>
      </c>
      <c r="C1160" s="20" t="s">
        <v>2411</v>
      </c>
      <c r="D1160" s="20" t="s">
        <v>1460</v>
      </c>
      <c r="E1160" t="str">
        <f t="shared" si="36"/>
        <v>Charles Keating</v>
      </c>
      <c r="F1160" t="str">
        <f t="shared" si="37"/>
        <v>Clearwater FL</v>
      </c>
    </row>
    <row r="1161" spans="1:6" x14ac:dyDescent="0.25">
      <c r="A1161" s="20" t="s">
        <v>1175</v>
      </c>
      <c r="B1161" s="20" t="s">
        <v>2410</v>
      </c>
      <c r="C1161" s="20" t="s">
        <v>2411</v>
      </c>
      <c r="D1161" s="20" t="s">
        <v>1460</v>
      </c>
      <c r="E1161" t="str">
        <f t="shared" si="36"/>
        <v>Charles Keating</v>
      </c>
      <c r="F1161" t="str">
        <f t="shared" si="37"/>
        <v>Clearwater FL</v>
      </c>
    </row>
    <row r="1162" spans="1:6" x14ac:dyDescent="0.25">
      <c r="A1162" s="20" t="s">
        <v>1175</v>
      </c>
      <c r="B1162" s="20" t="s">
        <v>2410</v>
      </c>
      <c r="C1162" s="20" t="s">
        <v>2411</v>
      </c>
      <c r="D1162" s="20" t="s">
        <v>1460</v>
      </c>
      <c r="E1162" t="str">
        <f t="shared" si="36"/>
        <v>Charles Keating</v>
      </c>
      <c r="F1162" t="str">
        <f t="shared" si="37"/>
        <v>Clearwater FL</v>
      </c>
    </row>
    <row r="1163" spans="1:6" x14ac:dyDescent="0.25">
      <c r="A1163" s="20" t="s">
        <v>1175</v>
      </c>
      <c r="B1163" s="20" t="s">
        <v>2410</v>
      </c>
      <c r="C1163" s="20" t="s">
        <v>2411</v>
      </c>
      <c r="D1163" s="20" t="s">
        <v>1460</v>
      </c>
      <c r="E1163" t="str">
        <f t="shared" si="36"/>
        <v>Charles Keating</v>
      </c>
      <c r="F1163" t="str">
        <f t="shared" si="37"/>
        <v>Clearwater FL</v>
      </c>
    </row>
    <row r="1164" spans="1:6" x14ac:dyDescent="0.25">
      <c r="A1164" s="20" t="s">
        <v>1175</v>
      </c>
      <c r="B1164" s="20" t="s">
        <v>2410</v>
      </c>
      <c r="C1164" s="20" t="s">
        <v>2411</v>
      </c>
      <c r="D1164" s="20" t="s">
        <v>1460</v>
      </c>
      <c r="E1164" t="str">
        <f t="shared" si="36"/>
        <v>Charles Keating</v>
      </c>
      <c r="F1164" t="str">
        <f t="shared" si="37"/>
        <v>Clearwater FL</v>
      </c>
    </row>
    <row r="1165" spans="1:6" x14ac:dyDescent="0.25">
      <c r="A1165" s="20" t="s">
        <v>3</v>
      </c>
      <c r="B1165" s="20" t="s">
        <v>2412</v>
      </c>
      <c r="C1165" s="20" t="s">
        <v>2413</v>
      </c>
      <c r="D1165" s="20" t="s">
        <v>2361</v>
      </c>
      <c r="E1165" t="str">
        <f t="shared" si="36"/>
        <v>Mark Keese</v>
      </c>
      <c r="F1165" t="str">
        <f t="shared" si="37"/>
        <v>Middletown DE</v>
      </c>
    </row>
    <row r="1166" spans="1:6" x14ac:dyDescent="0.25">
      <c r="A1166" s="20" t="s">
        <v>3</v>
      </c>
      <c r="B1166" s="20" t="s">
        <v>2412</v>
      </c>
      <c r="C1166" s="20" t="s">
        <v>2413</v>
      </c>
      <c r="D1166" s="20" t="s">
        <v>2361</v>
      </c>
      <c r="E1166" t="str">
        <f t="shared" si="36"/>
        <v>Mark Keese</v>
      </c>
      <c r="F1166" t="str">
        <f t="shared" si="37"/>
        <v>Middletown DE</v>
      </c>
    </row>
    <row r="1167" spans="1:6" x14ac:dyDescent="0.25">
      <c r="A1167" s="20" t="s">
        <v>3</v>
      </c>
      <c r="B1167" s="20" t="s">
        <v>2412</v>
      </c>
      <c r="C1167" s="20" t="s">
        <v>2413</v>
      </c>
      <c r="D1167" s="20" t="s">
        <v>2361</v>
      </c>
      <c r="E1167" t="str">
        <f t="shared" si="36"/>
        <v>Mark Keese</v>
      </c>
      <c r="F1167" t="str">
        <f t="shared" si="37"/>
        <v>Middletown DE</v>
      </c>
    </row>
    <row r="1168" spans="1:6" x14ac:dyDescent="0.25">
      <c r="A1168" s="20" t="s">
        <v>3</v>
      </c>
      <c r="B1168" s="20" t="s">
        <v>2412</v>
      </c>
      <c r="C1168" s="20" t="s">
        <v>2413</v>
      </c>
      <c r="D1168" s="20" t="s">
        <v>2361</v>
      </c>
      <c r="E1168" t="str">
        <f t="shared" si="36"/>
        <v>Mark Keese</v>
      </c>
      <c r="F1168" t="str">
        <f t="shared" si="37"/>
        <v>Middletown DE</v>
      </c>
    </row>
    <row r="1169" spans="1:6" x14ac:dyDescent="0.25">
      <c r="A1169" s="20" t="s">
        <v>1745</v>
      </c>
      <c r="B1169" s="20" t="s">
        <v>1224</v>
      </c>
      <c r="C1169" s="20" t="s">
        <v>1659</v>
      </c>
      <c r="D1169" s="20" t="s">
        <v>1456</v>
      </c>
      <c r="E1169" t="str">
        <f t="shared" si="36"/>
        <v>Donald Keller</v>
      </c>
      <c r="F1169" t="str">
        <f t="shared" si="37"/>
        <v>Austin TX</v>
      </c>
    </row>
    <row r="1170" spans="1:6" x14ac:dyDescent="0.25">
      <c r="A1170" s="20" t="s">
        <v>1745</v>
      </c>
      <c r="B1170" s="20" t="s">
        <v>1224</v>
      </c>
      <c r="C1170" s="20" t="s">
        <v>1659</v>
      </c>
      <c r="D1170" s="20" t="s">
        <v>1456</v>
      </c>
      <c r="E1170" t="str">
        <f t="shared" si="36"/>
        <v>Donald Keller</v>
      </c>
      <c r="F1170" t="str">
        <f t="shared" si="37"/>
        <v>Austin TX</v>
      </c>
    </row>
    <row r="1171" spans="1:6" x14ac:dyDescent="0.25">
      <c r="A1171" s="20" t="s">
        <v>1745</v>
      </c>
      <c r="B1171" s="20" t="s">
        <v>1224</v>
      </c>
      <c r="C1171" s="20" t="s">
        <v>1659</v>
      </c>
      <c r="D1171" s="20" t="s">
        <v>1456</v>
      </c>
      <c r="E1171" t="str">
        <f t="shared" si="36"/>
        <v>Donald Keller</v>
      </c>
      <c r="F1171" t="str">
        <f t="shared" si="37"/>
        <v>Austin TX</v>
      </c>
    </row>
    <row r="1172" spans="1:6" x14ac:dyDescent="0.25">
      <c r="A1172" s="20" t="s">
        <v>1745</v>
      </c>
      <c r="B1172" s="20" t="s">
        <v>1224</v>
      </c>
      <c r="C1172" s="20" t="s">
        <v>1659</v>
      </c>
      <c r="D1172" s="20" t="s">
        <v>1456</v>
      </c>
      <c r="E1172" t="str">
        <f t="shared" si="36"/>
        <v>Donald Keller</v>
      </c>
      <c r="F1172" t="str">
        <f t="shared" si="37"/>
        <v>Austin TX</v>
      </c>
    </row>
    <row r="1173" spans="1:6" x14ac:dyDescent="0.25">
      <c r="A1173" s="20" t="s">
        <v>1745</v>
      </c>
      <c r="B1173" s="20" t="s">
        <v>1224</v>
      </c>
      <c r="C1173" s="20" t="s">
        <v>1659</v>
      </c>
      <c r="D1173" s="20" t="s">
        <v>1456</v>
      </c>
      <c r="E1173" t="str">
        <f t="shared" si="36"/>
        <v>Donald Keller</v>
      </c>
      <c r="F1173" t="str">
        <f t="shared" si="37"/>
        <v>Austin TX</v>
      </c>
    </row>
    <row r="1174" spans="1:6" x14ac:dyDescent="0.25">
      <c r="A1174" s="21" t="s">
        <v>2414</v>
      </c>
      <c r="B1174" s="21" t="s">
        <v>2172</v>
      </c>
      <c r="C1174" s="21" t="s">
        <v>2415</v>
      </c>
      <c r="D1174" s="21" t="s">
        <v>1460</v>
      </c>
      <c r="E1174" t="str">
        <f t="shared" si="36"/>
        <v>Alicia Kelley</v>
      </c>
      <c r="F1174" t="str">
        <f t="shared" si="37"/>
        <v>Davie FL</v>
      </c>
    </row>
    <row r="1175" spans="1:6" x14ac:dyDescent="0.25">
      <c r="A1175" s="21" t="s">
        <v>2414</v>
      </c>
      <c r="B1175" s="21" t="s">
        <v>2172</v>
      </c>
      <c r="C1175" s="21" t="s">
        <v>2415</v>
      </c>
      <c r="D1175" s="21" t="s">
        <v>1460</v>
      </c>
      <c r="E1175" t="str">
        <f t="shared" si="36"/>
        <v>Alicia Kelley</v>
      </c>
      <c r="F1175" t="str">
        <f t="shared" si="37"/>
        <v>Davie FL</v>
      </c>
    </row>
    <row r="1176" spans="1:6" x14ac:dyDescent="0.25">
      <c r="A1176" s="21" t="s">
        <v>2414</v>
      </c>
      <c r="B1176" s="21" t="s">
        <v>2172</v>
      </c>
      <c r="C1176" s="21" t="s">
        <v>2415</v>
      </c>
      <c r="D1176" s="21" t="s">
        <v>1460</v>
      </c>
      <c r="E1176" t="str">
        <f t="shared" si="36"/>
        <v>Alicia Kelley</v>
      </c>
      <c r="F1176" t="str">
        <f t="shared" si="37"/>
        <v>Davie FL</v>
      </c>
    </row>
    <row r="1177" spans="1:6" x14ac:dyDescent="0.25">
      <c r="A1177" s="21" t="s">
        <v>1782</v>
      </c>
      <c r="B1177" s="21" t="s">
        <v>1422</v>
      </c>
      <c r="C1177" s="21" t="s">
        <v>1801</v>
      </c>
      <c r="D1177" s="21" t="s">
        <v>1471</v>
      </c>
      <c r="E1177" t="str">
        <f t="shared" si="36"/>
        <v>Linda Kelly</v>
      </c>
      <c r="F1177" t="str">
        <f t="shared" si="37"/>
        <v>Williamsburg VA</v>
      </c>
    </row>
    <row r="1178" spans="1:6" x14ac:dyDescent="0.25">
      <c r="A1178" s="21" t="s">
        <v>2416</v>
      </c>
      <c r="B1178" s="21" t="s">
        <v>1422</v>
      </c>
      <c r="C1178" s="21" t="s">
        <v>2417</v>
      </c>
      <c r="D1178" s="21" t="s">
        <v>1554</v>
      </c>
      <c r="E1178" t="str">
        <f t="shared" si="36"/>
        <v>Nicole Kelly</v>
      </c>
      <c r="F1178" t="str">
        <f t="shared" si="37"/>
        <v>Greensboro NC</v>
      </c>
    </row>
    <row r="1179" spans="1:6" x14ac:dyDescent="0.25">
      <c r="A1179" s="21" t="s">
        <v>2416</v>
      </c>
      <c r="B1179" s="21" t="s">
        <v>1422</v>
      </c>
      <c r="C1179" s="21" t="s">
        <v>2417</v>
      </c>
      <c r="D1179" s="21" t="s">
        <v>1554</v>
      </c>
      <c r="E1179" t="str">
        <f t="shared" si="36"/>
        <v>Nicole Kelly</v>
      </c>
      <c r="F1179" t="str">
        <f t="shared" si="37"/>
        <v>Greensboro NC</v>
      </c>
    </row>
    <row r="1180" spans="1:6" x14ac:dyDescent="0.25">
      <c r="A1180" s="21" t="s">
        <v>2416</v>
      </c>
      <c r="B1180" s="21" t="s">
        <v>1422</v>
      </c>
      <c r="C1180" s="21" t="s">
        <v>2417</v>
      </c>
      <c r="D1180" s="21" t="s">
        <v>1554</v>
      </c>
      <c r="E1180" t="str">
        <f t="shared" si="36"/>
        <v>Nicole Kelly</v>
      </c>
      <c r="F1180" t="str">
        <f t="shared" si="37"/>
        <v>Greensboro NC</v>
      </c>
    </row>
    <row r="1181" spans="1:6" x14ac:dyDescent="0.25">
      <c r="A1181" s="21" t="s">
        <v>2418</v>
      </c>
      <c r="B1181" s="21" t="s">
        <v>1422</v>
      </c>
      <c r="C1181" s="21" t="s">
        <v>2233</v>
      </c>
      <c r="D1181" s="21" t="s">
        <v>1502</v>
      </c>
      <c r="E1181" t="str">
        <f t="shared" si="36"/>
        <v>Pat Kelly</v>
      </c>
      <c r="F1181" t="str">
        <f t="shared" si="37"/>
        <v>San Diego CA</v>
      </c>
    </row>
    <row r="1182" spans="1:6" x14ac:dyDescent="0.25">
      <c r="A1182" s="21" t="s">
        <v>2418</v>
      </c>
      <c r="B1182" s="21" t="s">
        <v>1422</v>
      </c>
      <c r="C1182" s="21" t="s">
        <v>2233</v>
      </c>
      <c r="D1182" s="21" t="s">
        <v>1502</v>
      </c>
      <c r="E1182" t="str">
        <f t="shared" si="36"/>
        <v>Pat Kelly</v>
      </c>
      <c r="F1182" t="str">
        <f t="shared" si="37"/>
        <v>San Diego CA</v>
      </c>
    </row>
    <row r="1183" spans="1:6" x14ac:dyDescent="0.25">
      <c r="A1183" s="21" t="s">
        <v>2418</v>
      </c>
      <c r="B1183" s="21" t="s">
        <v>1422</v>
      </c>
      <c r="C1183" s="21" t="s">
        <v>2233</v>
      </c>
      <c r="D1183" s="21" t="s">
        <v>1502</v>
      </c>
      <c r="E1183" t="str">
        <f t="shared" si="36"/>
        <v>Pat Kelly</v>
      </c>
      <c r="F1183" t="str">
        <f t="shared" si="37"/>
        <v>San Diego CA</v>
      </c>
    </row>
    <row r="1184" spans="1:6" x14ac:dyDescent="0.25">
      <c r="A1184" s="21" t="s">
        <v>2418</v>
      </c>
      <c r="B1184" s="21" t="s">
        <v>1422</v>
      </c>
      <c r="C1184" s="21" t="s">
        <v>2233</v>
      </c>
      <c r="D1184" s="21" t="s">
        <v>1502</v>
      </c>
      <c r="E1184" t="str">
        <f t="shared" si="36"/>
        <v>Pat Kelly</v>
      </c>
      <c r="F1184" t="str">
        <f t="shared" si="37"/>
        <v>San Diego CA</v>
      </c>
    </row>
    <row r="1185" spans="1:6" x14ac:dyDescent="0.25">
      <c r="A1185" s="20" t="s">
        <v>1728</v>
      </c>
      <c r="B1185" s="20" t="s">
        <v>2419</v>
      </c>
      <c r="C1185" s="20" t="s">
        <v>2420</v>
      </c>
      <c r="D1185" s="20" t="s">
        <v>1655</v>
      </c>
      <c r="E1185" t="str">
        <f t="shared" si="36"/>
        <v>Steve Kemp</v>
      </c>
      <c r="F1185" t="str">
        <f t="shared" si="37"/>
        <v>Blaine WA</v>
      </c>
    </row>
    <row r="1186" spans="1:6" x14ac:dyDescent="0.25">
      <c r="A1186" s="21" t="s">
        <v>2421</v>
      </c>
      <c r="B1186" s="21" t="s">
        <v>1328</v>
      </c>
      <c r="C1186" s="21" t="s">
        <v>2422</v>
      </c>
      <c r="D1186" s="21" t="s">
        <v>2361</v>
      </c>
      <c r="E1186" t="str">
        <f t="shared" si="36"/>
        <v>Dawn Kent</v>
      </c>
      <c r="F1186" t="str">
        <f t="shared" si="37"/>
        <v>Newark DE</v>
      </c>
    </row>
    <row r="1187" spans="1:6" x14ac:dyDescent="0.25">
      <c r="A1187" s="21" t="s">
        <v>2421</v>
      </c>
      <c r="B1187" s="21" t="s">
        <v>1328</v>
      </c>
      <c r="C1187" s="21" t="s">
        <v>2422</v>
      </c>
      <c r="D1187" s="21" t="s">
        <v>2361</v>
      </c>
      <c r="E1187" t="str">
        <f t="shared" si="36"/>
        <v>Dawn Kent</v>
      </c>
      <c r="F1187" t="str">
        <f t="shared" si="37"/>
        <v>Newark DE</v>
      </c>
    </row>
    <row r="1188" spans="1:6" x14ac:dyDescent="0.25">
      <c r="A1188" s="21" t="s">
        <v>2421</v>
      </c>
      <c r="B1188" s="21" t="s">
        <v>1328</v>
      </c>
      <c r="C1188" s="21" t="s">
        <v>2422</v>
      </c>
      <c r="D1188" s="21" t="s">
        <v>2361</v>
      </c>
      <c r="E1188" t="str">
        <f t="shared" si="36"/>
        <v>Dawn Kent</v>
      </c>
      <c r="F1188" t="str">
        <f t="shared" si="37"/>
        <v>Newark DE</v>
      </c>
    </row>
    <row r="1189" spans="1:6" x14ac:dyDescent="0.25">
      <c r="A1189" s="21" t="s">
        <v>2421</v>
      </c>
      <c r="B1189" s="21" t="s">
        <v>1328</v>
      </c>
      <c r="C1189" s="21" t="s">
        <v>2422</v>
      </c>
      <c r="D1189" s="21" t="s">
        <v>2361</v>
      </c>
      <c r="E1189" t="str">
        <f t="shared" si="36"/>
        <v>Dawn Kent</v>
      </c>
      <c r="F1189" t="str">
        <f t="shared" si="37"/>
        <v>Newark DE</v>
      </c>
    </row>
    <row r="1190" spans="1:6" x14ac:dyDescent="0.25">
      <c r="A1190" s="20" t="s">
        <v>2423</v>
      </c>
      <c r="B1190" s="20" t="s">
        <v>1328</v>
      </c>
      <c r="C1190" s="20" t="s">
        <v>1566</v>
      </c>
      <c r="D1190" s="20" t="s">
        <v>1567</v>
      </c>
      <c r="E1190" t="str">
        <f t="shared" si="36"/>
        <v>Geoffrey Kent</v>
      </c>
      <c r="F1190" t="str">
        <f t="shared" si="37"/>
        <v>Washington DC</v>
      </c>
    </row>
    <row r="1191" spans="1:6" x14ac:dyDescent="0.25">
      <c r="A1191" s="21" t="s">
        <v>2424</v>
      </c>
      <c r="B1191" s="21" t="s">
        <v>1348</v>
      </c>
      <c r="C1191" s="21" t="s">
        <v>2425</v>
      </c>
      <c r="D1191" s="21" t="s">
        <v>1544</v>
      </c>
      <c r="E1191" t="str">
        <f t="shared" si="36"/>
        <v>Latashia Key</v>
      </c>
      <c r="F1191" t="str">
        <f t="shared" si="37"/>
        <v>Indianapolis IN</v>
      </c>
    </row>
    <row r="1192" spans="1:6" x14ac:dyDescent="0.25">
      <c r="A1192" s="21" t="s">
        <v>2424</v>
      </c>
      <c r="B1192" s="21" t="s">
        <v>1348</v>
      </c>
      <c r="C1192" s="21" t="s">
        <v>2425</v>
      </c>
      <c r="D1192" s="21" t="s">
        <v>1544</v>
      </c>
      <c r="E1192" t="str">
        <f t="shared" si="36"/>
        <v>Latashia Key</v>
      </c>
      <c r="F1192" t="str">
        <f t="shared" si="37"/>
        <v>Indianapolis IN</v>
      </c>
    </row>
    <row r="1193" spans="1:6" x14ac:dyDescent="0.25">
      <c r="A1193" s="20" t="s">
        <v>1492</v>
      </c>
      <c r="B1193" s="20" t="s">
        <v>2426</v>
      </c>
      <c r="C1193" s="20" t="s">
        <v>2427</v>
      </c>
      <c r="D1193" s="20" t="s">
        <v>602</v>
      </c>
      <c r="E1193" t="str">
        <f t="shared" si="36"/>
        <v>Eric Keyes</v>
      </c>
      <c r="F1193" t="str">
        <f t="shared" si="37"/>
        <v>Santa Fe NM</v>
      </c>
    </row>
    <row r="1194" spans="1:6" x14ac:dyDescent="0.25">
      <c r="A1194" s="20" t="s">
        <v>1169</v>
      </c>
      <c r="B1194" s="20" t="s">
        <v>2428</v>
      </c>
      <c r="C1194" s="20" t="s">
        <v>2429</v>
      </c>
      <c r="D1194" s="20" t="s">
        <v>1471</v>
      </c>
      <c r="E1194" t="str">
        <f t="shared" si="36"/>
        <v>James Keys</v>
      </c>
      <c r="F1194" t="str">
        <f t="shared" si="37"/>
        <v>Herndon VA</v>
      </c>
    </row>
    <row r="1195" spans="1:6" x14ac:dyDescent="0.25">
      <c r="A1195" s="20" t="s">
        <v>1169</v>
      </c>
      <c r="B1195" s="20" t="s">
        <v>2428</v>
      </c>
      <c r="C1195" s="20" t="s">
        <v>2429</v>
      </c>
      <c r="D1195" s="20" t="s">
        <v>1471</v>
      </c>
      <c r="E1195" t="str">
        <f t="shared" si="36"/>
        <v>James Keys</v>
      </c>
      <c r="F1195" t="str">
        <f t="shared" si="37"/>
        <v>Herndon VA</v>
      </c>
    </row>
    <row r="1196" spans="1:6" x14ac:dyDescent="0.25">
      <c r="A1196" s="20" t="s">
        <v>1169</v>
      </c>
      <c r="B1196" s="20" t="s">
        <v>2428</v>
      </c>
      <c r="C1196" s="20" t="s">
        <v>2429</v>
      </c>
      <c r="D1196" s="20" t="s">
        <v>1471</v>
      </c>
      <c r="E1196" t="str">
        <f t="shared" si="36"/>
        <v>James Keys</v>
      </c>
      <c r="F1196" t="str">
        <f t="shared" si="37"/>
        <v>Herndon VA</v>
      </c>
    </row>
    <row r="1197" spans="1:6" x14ac:dyDescent="0.25">
      <c r="A1197" s="20" t="s">
        <v>1169</v>
      </c>
      <c r="B1197" s="20" t="s">
        <v>2428</v>
      </c>
      <c r="C1197" s="20" t="s">
        <v>2429</v>
      </c>
      <c r="D1197" s="20" t="s">
        <v>1471</v>
      </c>
      <c r="E1197" t="str">
        <f t="shared" si="36"/>
        <v>James Keys</v>
      </c>
      <c r="F1197" t="str">
        <f t="shared" si="37"/>
        <v>Herndon VA</v>
      </c>
    </row>
    <row r="1198" spans="1:6" x14ac:dyDescent="0.25">
      <c r="A1198" s="20" t="s">
        <v>1584</v>
      </c>
      <c r="B1198" s="20" t="s">
        <v>2430</v>
      </c>
      <c r="C1198" s="20" t="s">
        <v>2431</v>
      </c>
      <c r="D1198" s="20" t="s">
        <v>1759</v>
      </c>
      <c r="E1198" t="str">
        <f t="shared" si="36"/>
        <v>Edward Klare</v>
      </c>
      <c r="F1198" t="str">
        <f t="shared" si="37"/>
        <v>East Hampton CT</v>
      </c>
    </row>
    <row r="1199" spans="1:6" x14ac:dyDescent="0.25">
      <c r="A1199" s="20" t="s">
        <v>1572</v>
      </c>
      <c r="B1199" s="20" t="s">
        <v>2432</v>
      </c>
      <c r="C1199" s="20" t="s">
        <v>1889</v>
      </c>
      <c r="D1199" s="20" t="s">
        <v>1464</v>
      </c>
      <c r="E1199" t="str">
        <f t="shared" si="36"/>
        <v>Richard Kleban</v>
      </c>
      <c r="F1199" t="str">
        <f t="shared" si="37"/>
        <v>Marietta GA</v>
      </c>
    </row>
    <row r="1200" spans="1:6" x14ac:dyDescent="0.25">
      <c r="A1200" s="20" t="s">
        <v>2433</v>
      </c>
      <c r="B1200" s="20" t="s">
        <v>1384</v>
      </c>
      <c r="C1200" s="20" t="s">
        <v>1512</v>
      </c>
      <c r="D1200" s="20" t="s">
        <v>1471</v>
      </c>
      <c r="E1200" t="str">
        <f t="shared" si="36"/>
        <v>Arthur Klein</v>
      </c>
      <c r="F1200" t="str">
        <f t="shared" si="37"/>
        <v>Woodbridge VA</v>
      </c>
    </row>
    <row r="1201" spans="1:6" x14ac:dyDescent="0.25">
      <c r="A1201" s="20" t="s">
        <v>2433</v>
      </c>
      <c r="B1201" s="20" t="s">
        <v>1384</v>
      </c>
      <c r="C1201" s="20" t="s">
        <v>1512</v>
      </c>
      <c r="D1201" s="20" t="s">
        <v>1471</v>
      </c>
      <c r="E1201" t="str">
        <f t="shared" si="36"/>
        <v>Arthur Klein</v>
      </c>
      <c r="F1201" t="str">
        <f t="shared" si="37"/>
        <v>Woodbridge VA</v>
      </c>
    </row>
    <row r="1202" spans="1:6" x14ac:dyDescent="0.25">
      <c r="A1202" s="21" t="s">
        <v>2434</v>
      </c>
      <c r="B1202" s="21" t="s">
        <v>1384</v>
      </c>
      <c r="C1202" s="21" t="s">
        <v>1646</v>
      </c>
      <c r="D1202" s="21" t="s">
        <v>1464</v>
      </c>
      <c r="E1202" t="str">
        <f t="shared" si="36"/>
        <v>Tina Klein</v>
      </c>
      <c r="F1202" t="str">
        <f t="shared" si="37"/>
        <v>Kennesaw GA</v>
      </c>
    </row>
    <row r="1203" spans="1:6" x14ac:dyDescent="0.25">
      <c r="A1203" s="20" t="s">
        <v>1891</v>
      </c>
      <c r="B1203" s="20" t="s">
        <v>2435</v>
      </c>
      <c r="C1203" s="20" t="s">
        <v>1583</v>
      </c>
      <c r="D1203" s="20" t="s">
        <v>1464</v>
      </c>
      <c r="E1203" t="str">
        <f t="shared" si="36"/>
        <v>Bryan Koepp</v>
      </c>
      <c r="F1203" t="str">
        <f t="shared" si="37"/>
        <v>Cumming GA</v>
      </c>
    </row>
    <row r="1204" spans="1:6" x14ac:dyDescent="0.25">
      <c r="A1204" s="20" t="s">
        <v>1765</v>
      </c>
      <c r="B1204" s="20" t="s">
        <v>2436</v>
      </c>
      <c r="C1204" s="20" t="s">
        <v>2437</v>
      </c>
      <c r="D1204" s="20" t="s">
        <v>1864</v>
      </c>
      <c r="E1204" t="str">
        <f t="shared" si="36"/>
        <v>Steven Kollars</v>
      </c>
      <c r="F1204" t="str">
        <f t="shared" si="37"/>
        <v>Salem OR</v>
      </c>
    </row>
    <row r="1205" spans="1:6" x14ac:dyDescent="0.25">
      <c r="A1205" s="20" t="s">
        <v>1765</v>
      </c>
      <c r="B1205" s="20" t="s">
        <v>2436</v>
      </c>
      <c r="C1205" s="20" t="s">
        <v>2437</v>
      </c>
      <c r="D1205" s="20" t="s">
        <v>1864</v>
      </c>
      <c r="E1205" t="str">
        <f t="shared" si="36"/>
        <v>Steven Kollars</v>
      </c>
      <c r="F1205" t="str">
        <f t="shared" si="37"/>
        <v>Salem OR</v>
      </c>
    </row>
    <row r="1206" spans="1:6" x14ac:dyDescent="0.25">
      <c r="A1206" s="20" t="s">
        <v>1528</v>
      </c>
      <c r="B1206" s="20" t="s">
        <v>2438</v>
      </c>
      <c r="C1206" s="20" t="s">
        <v>2439</v>
      </c>
      <c r="D1206" s="20" t="s">
        <v>1452</v>
      </c>
      <c r="E1206" t="str">
        <f t="shared" si="36"/>
        <v>William Komisarski</v>
      </c>
      <c r="F1206" t="str">
        <f t="shared" si="37"/>
        <v>New Castle PA</v>
      </c>
    </row>
    <row r="1207" spans="1:6" x14ac:dyDescent="0.25">
      <c r="A1207" s="20" t="s">
        <v>1528</v>
      </c>
      <c r="B1207" s="20" t="s">
        <v>2438</v>
      </c>
      <c r="C1207" s="20" t="s">
        <v>2439</v>
      </c>
      <c r="D1207" s="20" t="s">
        <v>1452</v>
      </c>
      <c r="E1207" t="str">
        <f t="shared" si="36"/>
        <v>William Komisarski</v>
      </c>
      <c r="F1207" t="str">
        <f t="shared" si="37"/>
        <v>New Castle PA</v>
      </c>
    </row>
    <row r="1208" spans="1:6" x14ac:dyDescent="0.25">
      <c r="A1208" s="20" t="s">
        <v>1528</v>
      </c>
      <c r="B1208" s="20" t="s">
        <v>2438</v>
      </c>
      <c r="C1208" s="20" t="s">
        <v>2439</v>
      </c>
      <c r="D1208" s="20" t="s">
        <v>1452</v>
      </c>
      <c r="E1208" t="str">
        <f t="shared" si="36"/>
        <v>William Komisarski</v>
      </c>
      <c r="F1208" t="str">
        <f t="shared" si="37"/>
        <v>New Castle PA</v>
      </c>
    </row>
    <row r="1209" spans="1:6" x14ac:dyDescent="0.25">
      <c r="A1209" s="21" t="s">
        <v>2440</v>
      </c>
      <c r="B1209" s="21" t="s">
        <v>1360</v>
      </c>
      <c r="C1209" s="21" t="s">
        <v>2441</v>
      </c>
      <c r="D1209" s="21" t="s">
        <v>1524</v>
      </c>
      <c r="E1209" t="str">
        <f t="shared" si="36"/>
        <v>Evelyn Konrad</v>
      </c>
      <c r="F1209" t="str">
        <f t="shared" si="37"/>
        <v>Carmel NY</v>
      </c>
    </row>
    <row r="1210" spans="1:6" x14ac:dyDescent="0.25">
      <c r="A1210" s="21" t="s">
        <v>2440</v>
      </c>
      <c r="B1210" s="21" t="s">
        <v>1360</v>
      </c>
      <c r="C1210" s="21" t="s">
        <v>2441</v>
      </c>
      <c r="D1210" s="21" t="s">
        <v>1524</v>
      </c>
      <c r="E1210" t="str">
        <f t="shared" si="36"/>
        <v>Evelyn Konrad</v>
      </c>
      <c r="F1210" t="str">
        <f t="shared" si="37"/>
        <v>Carmel NY</v>
      </c>
    </row>
    <row r="1211" spans="1:6" x14ac:dyDescent="0.25">
      <c r="A1211" s="21" t="s">
        <v>2440</v>
      </c>
      <c r="B1211" s="21" t="s">
        <v>1360</v>
      </c>
      <c r="C1211" s="21" t="s">
        <v>2441</v>
      </c>
      <c r="D1211" s="21" t="s">
        <v>1524</v>
      </c>
      <c r="E1211" t="str">
        <f t="shared" si="36"/>
        <v>Evelyn Konrad</v>
      </c>
      <c r="F1211" t="str">
        <f t="shared" si="37"/>
        <v>Carmel NY</v>
      </c>
    </row>
    <row r="1212" spans="1:6" x14ac:dyDescent="0.25">
      <c r="A1212" s="20" t="s">
        <v>2013</v>
      </c>
      <c r="B1212" s="20" t="s">
        <v>2442</v>
      </c>
      <c r="C1212" s="20" t="s">
        <v>2443</v>
      </c>
      <c r="D1212" s="20" t="s">
        <v>1464</v>
      </c>
      <c r="E1212" t="str">
        <f t="shared" si="36"/>
        <v>Bruce Kritzler</v>
      </c>
      <c r="F1212" t="str">
        <f t="shared" si="37"/>
        <v>Saint Simons Island GA</v>
      </c>
    </row>
    <row r="1213" spans="1:6" x14ac:dyDescent="0.25">
      <c r="A1213" s="21" t="s">
        <v>2444</v>
      </c>
      <c r="B1213" s="21" t="s">
        <v>2445</v>
      </c>
      <c r="C1213" s="21" t="s">
        <v>2446</v>
      </c>
      <c r="D1213" s="21" t="s">
        <v>1452</v>
      </c>
      <c r="E1213" t="str">
        <f t="shared" si="36"/>
        <v>Gloria Krug</v>
      </c>
      <c r="F1213" t="str">
        <f t="shared" si="37"/>
        <v>New Oxford PA</v>
      </c>
    </row>
    <row r="1214" spans="1:6" x14ac:dyDescent="0.25">
      <c r="A1214" s="21" t="s">
        <v>2444</v>
      </c>
      <c r="B1214" s="21" t="s">
        <v>2445</v>
      </c>
      <c r="C1214" s="21" t="s">
        <v>2446</v>
      </c>
      <c r="D1214" s="21" t="s">
        <v>1452</v>
      </c>
      <c r="E1214" t="str">
        <f t="shared" si="36"/>
        <v>Gloria Krug</v>
      </c>
      <c r="F1214" t="str">
        <f t="shared" si="37"/>
        <v>New Oxford PA</v>
      </c>
    </row>
    <row r="1215" spans="1:6" x14ac:dyDescent="0.25">
      <c r="A1215" s="21" t="s">
        <v>2444</v>
      </c>
      <c r="B1215" s="21" t="s">
        <v>2445</v>
      </c>
      <c r="C1215" s="21" t="s">
        <v>2446</v>
      </c>
      <c r="D1215" s="21" t="s">
        <v>1452</v>
      </c>
      <c r="E1215" t="str">
        <f t="shared" si="36"/>
        <v>Gloria Krug</v>
      </c>
      <c r="F1215" t="str">
        <f t="shared" si="37"/>
        <v>New Oxford PA</v>
      </c>
    </row>
    <row r="1216" spans="1:6" x14ac:dyDescent="0.25">
      <c r="A1216" s="21" t="s">
        <v>2444</v>
      </c>
      <c r="B1216" s="21" t="s">
        <v>2445</v>
      </c>
      <c r="C1216" s="21" t="s">
        <v>2446</v>
      </c>
      <c r="D1216" s="21" t="s">
        <v>1452</v>
      </c>
      <c r="E1216" t="str">
        <f t="shared" si="36"/>
        <v>Gloria Krug</v>
      </c>
      <c r="F1216" t="str">
        <f t="shared" si="37"/>
        <v>New Oxford PA</v>
      </c>
    </row>
    <row r="1217" spans="1:6" x14ac:dyDescent="0.25">
      <c r="A1217" s="21" t="s">
        <v>2444</v>
      </c>
      <c r="B1217" s="21" t="s">
        <v>2445</v>
      </c>
      <c r="C1217" s="21" t="s">
        <v>2446</v>
      </c>
      <c r="D1217" s="21" t="s">
        <v>1452</v>
      </c>
      <c r="E1217" t="str">
        <f t="shared" si="36"/>
        <v>Gloria Krug</v>
      </c>
      <c r="F1217" t="str">
        <f t="shared" si="37"/>
        <v>New Oxford PA</v>
      </c>
    </row>
    <row r="1218" spans="1:6" x14ac:dyDescent="0.25">
      <c r="A1218" s="21" t="s">
        <v>2444</v>
      </c>
      <c r="B1218" s="21" t="s">
        <v>2445</v>
      </c>
      <c r="C1218" s="21" t="s">
        <v>2446</v>
      </c>
      <c r="D1218" s="21" t="s">
        <v>1452</v>
      </c>
      <c r="E1218" t="str">
        <f t="shared" ref="E1218:E1281" si="38">+A1218&amp;" "&amp;B1218</f>
        <v>Gloria Krug</v>
      </c>
      <c r="F1218" t="str">
        <f t="shared" ref="F1218:F1281" si="39">+C1218&amp;" "&amp;D1218</f>
        <v>New Oxford PA</v>
      </c>
    </row>
    <row r="1219" spans="1:6" x14ac:dyDescent="0.25">
      <c r="A1219" s="21" t="s">
        <v>2444</v>
      </c>
      <c r="B1219" s="21" t="s">
        <v>2445</v>
      </c>
      <c r="C1219" s="21" t="s">
        <v>2446</v>
      </c>
      <c r="D1219" s="21" t="s">
        <v>1452</v>
      </c>
      <c r="E1219" t="str">
        <f t="shared" si="38"/>
        <v>Gloria Krug</v>
      </c>
      <c r="F1219" t="str">
        <f t="shared" si="39"/>
        <v>New Oxford PA</v>
      </c>
    </row>
    <row r="1220" spans="1:6" x14ac:dyDescent="0.25">
      <c r="A1220" s="20" t="s">
        <v>1513</v>
      </c>
      <c r="B1220" s="20" t="s">
        <v>2447</v>
      </c>
      <c r="C1220" s="20" t="s">
        <v>2448</v>
      </c>
      <c r="D1220" s="20" t="s">
        <v>2449</v>
      </c>
      <c r="E1220" t="str">
        <f t="shared" si="38"/>
        <v>Robert Krummert</v>
      </c>
      <c r="F1220" t="str">
        <f t="shared" si="39"/>
        <v>Hope ID</v>
      </c>
    </row>
    <row r="1221" spans="1:6" x14ac:dyDescent="0.25">
      <c r="A1221" s="20" t="s">
        <v>1513</v>
      </c>
      <c r="B1221" s="20" t="s">
        <v>2447</v>
      </c>
      <c r="C1221" s="20" t="s">
        <v>2448</v>
      </c>
      <c r="D1221" s="20" t="s">
        <v>2449</v>
      </c>
      <c r="E1221" t="str">
        <f t="shared" si="38"/>
        <v>Robert Krummert</v>
      </c>
      <c r="F1221" t="str">
        <f t="shared" si="39"/>
        <v>Hope ID</v>
      </c>
    </row>
    <row r="1222" spans="1:6" x14ac:dyDescent="0.25">
      <c r="A1222" s="20" t="s">
        <v>1465</v>
      </c>
      <c r="B1222" s="20" t="s">
        <v>2450</v>
      </c>
      <c r="C1222" s="20" t="s">
        <v>1505</v>
      </c>
      <c r="D1222" s="20" t="s">
        <v>1456</v>
      </c>
      <c r="E1222" t="str">
        <f t="shared" si="38"/>
        <v>David Kuti</v>
      </c>
      <c r="F1222" t="str">
        <f t="shared" si="39"/>
        <v>Houston TX</v>
      </c>
    </row>
    <row r="1223" spans="1:6" x14ac:dyDescent="0.25">
      <c r="A1223" s="20" t="s">
        <v>1465</v>
      </c>
      <c r="B1223" s="20" t="s">
        <v>2451</v>
      </c>
      <c r="C1223" s="20" t="s">
        <v>2452</v>
      </c>
      <c r="D1223" s="20" t="s">
        <v>1460</v>
      </c>
      <c r="E1223" t="str">
        <f t="shared" si="38"/>
        <v>David Kyle</v>
      </c>
      <c r="F1223" t="str">
        <f t="shared" si="39"/>
        <v>Pensacola FL</v>
      </c>
    </row>
    <row r="1224" spans="1:6" x14ac:dyDescent="0.25">
      <c r="A1224" s="20" t="s">
        <v>1465</v>
      </c>
      <c r="B1224" s="20" t="s">
        <v>2451</v>
      </c>
      <c r="C1224" s="20" t="s">
        <v>2452</v>
      </c>
      <c r="D1224" s="20" t="s">
        <v>1460</v>
      </c>
      <c r="E1224" t="str">
        <f t="shared" si="38"/>
        <v>David Kyle</v>
      </c>
      <c r="F1224" t="str">
        <f t="shared" si="39"/>
        <v>Pensacola FL</v>
      </c>
    </row>
    <row r="1225" spans="1:6" x14ac:dyDescent="0.25">
      <c r="A1225" s="20" t="s">
        <v>1465</v>
      </c>
      <c r="B1225" s="20" t="s">
        <v>2451</v>
      </c>
      <c r="C1225" s="20" t="s">
        <v>2452</v>
      </c>
      <c r="D1225" s="20" t="s">
        <v>1460</v>
      </c>
      <c r="E1225" t="str">
        <f t="shared" si="38"/>
        <v>David Kyle</v>
      </c>
      <c r="F1225" t="str">
        <f t="shared" si="39"/>
        <v>Pensacola FL</v>
      </c>
    </row>
    <row r="1226" spans="1:6" x14ac:dyDescent="0.25">
      <c r="A1226" s="20" t="s">
        <v>1519</v>
      </c>
      <c r="B1226" s="20" t="s">
        <v>2453</v>
      </c>
      <c r="C1226" s="20" t="s">
        <v>2454</v>
      </c>
      <c r="D1226" s="20" t="s">
        <v>1456</v>
      </c>
      <c r="E1226" t="str">
        <f t="shared" si="38"/>
        <v>Peter La Barge</v>
      </c>
      <c r="F1226" t="str">
        <f t="shared" si="39"/>
        <v>Runaway Bay TX</v>
      </c>
    </row>
    <row r="1227" spans="1:6" x14ac:dyDescent="0.25">
      <c r="A1227" s="20" t="s">
        <v>1519</v>
      </c>
      <c r="B1227" s="20" t="s">
        <v>2453</v>
      </c>
      <c r="C1227" s="20" t="s">
        <v>2454</v>
      </c>
      <c r="D1227" s="20" t="s">
        <v>1456</v>
      </c>
      <c r="E1227" t="str">
        <f t="shared" si="38"/>
        <v>Peter La Barge</v>
      </c>
      <c r="F1227" t="str">
        <f t="shared" si="39"/>
        <v>Runaway Bay TX</v>
      </c>
    </row>
    <row r="1228" spans="1:6" x14ac:dyDescent="0.25">
      <c r="A1228" s="20" t="s">
        <v>1519</v>
      </c>
      <c r="B1228" s="20" t="s">
        <v>2453</v>
      </c>
      <c r="C1228" s="20" t="s">
        <v>2454</v>
      </c>
      <c r="D1228" s="20" t="s">
        <v>1456</v>
      </c>
      <c r="E1228" t="str">
        <f t="shared" si="38"/>
        <v>Peter La Barge</v>
      </c>
      <c r="F1228" t="str">
        <f t="shared" si="39"/>
        <v>Runaway Bay TX</v>
      </c>
    </row>
    <row r="1229" spans="1:6" x14ac:dyDescent="0.25">
      <c r="A1229" s="20" t="s">
        <v>1519</v>
      </c>
      <c r="B1229" s="20" t="s">
        <v>2453</v>
      </c>
      <c r="C1229" s="20" t="s">
        <v>2454</v>
      </c>
      <c r="D1229" s="20" t="s">
        <v>1456</v>
      </c>
      <c r="E1229" t="str">
        <f t="shared" si="38"/>
        <v>Peter La Barge</v>
      </c>
      <c r="F1229" t="str">
        <f t="shared" si="39"/>
        <v>Runaway Bay TX</v>
      </c>
    </row>
    <row r="1230" spans="1:6" x14ac:dyDescent="0.25">
      <c r="A1230" s="20" t="s">
        <v>1519</v>
      </c>
      <c r="B1230" s="20" t="s">
        <v>2453</v>
      </c>
      <c r="C1230" s="20" t="s">
        <v>2454</v>
      </c>
      <c r="D1230" s="20" t="s">
        <v>1456</v>
      </c>
      <c r="E1230" t="str">
        <f t="shared" si="38"/>
        <v>Peter La Barge</v>
      </c>
      <c r="F1230" t="str">
        <f t="shared" si="39"/>
        <v>Runaway Bay TX</v>
      </c>
    </row>
    <row r="1231" spans="1:6" x14ac:dyDescent="0.25">
      <c r="A1231" s="20" t="s">
        <v>1519</v>
      </c>
      <c r="B1231" s="20" t="s">
        <v>2453</v>
      </c>
      <c r="C1231" s="20" t="s">
        <v>2454</v>
      </c>
      <c r="D1231" s="20" t="s">
        <v>1456</v>
      </c>
      <c r="E1231" t="str">
        <f t="shared" si="38"/>
        <v>Peter La Barge</v>
      </c>
      <c r="F1231" t="str">
        <f t="shared" si="39"/>
        <v>Runaway Bay TX</v>
      </c>
    </row>
    <row r="1232" spans="1:6" x14ac:dyDescent="0.25">
      <c r="A1232" s="20" t="s">
        <v>2057</v>
      </c>
      <c r="B1232" s="20" t="s">
        <v>1275</v>
      </c>
      <c r="C1232" s="20" t="s">
        <v>2455</v>
      </c>
      <c r="D1232" s="20" t="s">
        <v>1692</v>
      </c>
      <c r="E1232" t="str">
        <f t="shared" si="38"/>
        <v>Lawrence Lagesse</v>
      </c>
      <c r="F1232" t="str">
        <f t="shared" si="39"/>
        <v>Chebanse IL</v>
      </c>
    </row>
    <row r="1233" spans="1:6" x14ac:dyDescent="0.25">
      <c r="A1233" s="20" t="s">
        <v>2057</v>
      </c>
      <c r="B1233" s="20" t="s">
        <v>1275</v>
      </c>
      <c r="C1233" s="20" t="s">
        <v>2455</v>
      </c>
      <c r="D1233" s="20" t="s">
        <v>1692</v>
      </c>
      <c r="E1233" t="str">
        <f t="shared" si="38"/>
        <v>Lawrence Lagesse</v>
      </c>
      <c r="F1233" t="str">
        <f t="shared" si="39"/>
        <v>Chebanse IL</v>
      </c>
    </row>
    <row r="1234" spans="1:6" x14ac:dyDescent="0.25">
      <c r="A1234" s="20" t="s">
        <v>2057</v>
      </c>
      <c r="B1234" s="20" t="s">
        <v>1275</v>
      </c>
      <c r="C1234" s="20" t="s">
        <v>2455</v>
      </c>
      <c r="D1234" s="20" t="s">
        <v>1692</v>
      </c>
      <c r="E1234" t="str">
        <f t="shared" si="38"/>
        <v>Lawrence Lagesse</v>
      </c>
      <c r="F1234" t="str">
        <f t="shared" si="39"/>
        <v>Chebanse IL</v>
      </c>
    </row>
    <row r="1235" spans="1:6" x14ac:dyDescent="0.25">
      <c r="A1235" s="20" t="s">
        <v>2456</v>
      </c>
      <c r="B1235" s="20" t="s">
        <v>2457</v>
      </c>
      <c r="C1235" s="20" t="s">
        <v>1781</v>
      </c>
      <c r="D1235" s="20" t="s">
        <v>1464</v>
      </c>
      <c r="E1235" t="str">
        <f t="shared" si="38"/>
        <v>Winston Laing</v>
      </c>
      <c r="F1235" t="str">
        <f t="shared" si="39"/>
        <v>Snellville GA</v>
      </c>
    </row>
    <row r="1236" spans="1:6" x14ac:dyDescent="0.25">
      <c r="A1236" s="20" t="s">
        <v>2456</v>
      </c>
      <c r="B1236" s="20" t="s">
        <v>2457</v>
      </c>
      <c r="C1236" s="20" t="s">
        <v>1781</v>
      </c>
      <c r="D1236" s="20" t="s">
        <v>1464</v>
      </c>
      <c r="E1236" t="str">
        <f t="shared" si="38"/>
        <v>Winston Laing</v>
      </c>
      <c r="F1236" t="str">
        <f t="shared" si="39"/>
        <v>Snellville GA</v>
      </c>
    </row>
    <row r="1237" spans="1:6" x14ac:dyDescent="0.25">
      <c r="A1237" s="20" t="s">
        <v>1109</v>
      </c>
      <c r="B1237" s="20" t="s">
        <v>2458</v>
      </c>
      <c r="C1237" s="20" t="s">
        <v>2459</v>
      </c>
      <c r="D1237" s="20" t="s">
        <v>1524</v>
      </c>
      <c r="E1237" t="str">
        <f t="shared" si="38"/>
        <v>Thomas Lambdin</v>
      </c>
      <c r="F1237" t="str">
        <f t="shared" si="39"/>
        <v>Auburn NY</v>
      </c>
    </row>
    <row r="1238" spans="1:6" x14ac:dyDescent="0.25">
      <c r="A1238" s="20" t="s">
        <v>1109</v>
      </c>
      <c r="B1238" s="20" t="s">
        <v>2458</v>
      </c>
      <c r="C1238" s="20" t="s">
        <v>2459</v>
      </c>
      <c r="D1238" s="20" t="s">
        <v>1524</v>
      </c>
      <c r="E1238" t="str">
        <f t="shared" si="38"/>
        <v>Thomas Lambdin</v>
      </c>
      <c r="F1238" t="str">
        <f t="shared" si="39"/>
        <v>Auburn NY</v>
      </c>
    </row>
    <row r="1239" spans="1:6" x14ac:dyDescent="0.25">
      <c r="A1239" s="20" t="s">
        <v>2077</v>
      </c>
      <c r="B1239" s="20" t="s">
        <v>2460</v>
      </c>
      <c r="C1239" s="20" t="s">
        <v>2461</v>
      </c>
      <c r="D1239" s="20" t="s">
        <v>1723</v>
      </c>
      <c r="E1239" t="str">
        <f t="shared" si="38"/>
        <v>Tom Langenfeld</v>
      </c>
      <c r="F1239" t="str">
        <f t="shared" si="39"/>
        <v>Edina MN</v>
      </c>
    </row>
    <row r="1240" spans="1:6" x14ac:dyDescent="0.25">
      <c r="A1240" s="21" t="s">
        <v>2462</v>
      </c>
      <c r="B1240" s="21" t="s">
        <v>2463</v>
      </c>
      <c r="C1240" s="21" t="s">
        <v>2464</v>
      </c>
      <c r="D1240" s="21" t="s">
        <v>1452</v>
      </c>
      <c r="E1240" t="str">
        <f t="shared" si="38"/>
        <v>Gina Lanier</v>
      </c>
      <c r="F1240" t="str">
        <f t="shared" si="39"/>
        <v>Lincoln University PA</v>
      </c>
    </row>
    <row r="1241" spans="1:6" x14ac:dyDescent="0.25">
      <c r="A1241" s="21" t="s">
        <v>2462</v>
      </c>
      <c r="B1241" s="21" t="s">
        <v>2463</v>
      </c>
      <c r="C1241" s="21" t="s">
        <v>2464</v>
      </c>
      <c r="D1241" s="21" t="s">
        <v>1452</v>
      </c>
      <c r="E1241" t="str">
        <f t="shared" si="38"/>
        <v>Gina Lanier</v>
      </c>
      <c r="F1241" t="str">
        <f t="shared" si="39"/>
        <v>Lincoln University PA</v>
      </c>
    </row>
    <row r="1242" spans="1:6" x14ac:dyDescent="0.25">
      <c r="A1242" s="21" t="s">
        <v>2462</v>
      </c>
      <c r="B1242" s="21" t="s">
        <v>2463</v>
      </c>
      <c r="C1242" s="21" t="s">
        <v>2464</v>
      </c>
      <c r="D1242" s="21" t="s">
        <v>1452</v>
      </c>
      <c r="E1242" t="str">
        <f t="shared" si="38"/>
        <v>Gina Lanier</v>
      </c>
      <c r="F1242" t="str">
        <f t="shared" si="39"/>
        <v>Lincoln University PA</v>
      </c>
    </row>
    <row r="1243" spans="1:6" x14ac:dyDescent="0.25">
      <c r="A1243" s="21" t="s">
        <v>2462</v>
      </c>
      <c r="B1243" s="21" t="s">
        <v>2463</v>
      </c>
      <c r="C1243" s="21" t="s">
        <v>2464</v>
      </c>
      <c r="D1243" s="21" t="s">
        <v>1452</v>
      </c>
      <c r="E1243" t="str">
        <f t="shared" si="38"/>
        <v>Gina Lanier</v>
      </c>
      <c r="F1243" t="str">
        <f t="shared" si="39"/>
        <v>Lincoln University PA</v>
      </c>
    </row>
    <row r="1244" spans="1:6" x14ac:dyDescent="0.25">
      <c r="A1244" s="21" t="s">
        <v>2462</v>
      </c>
      <c r="B1244" s="21" t="s">
        <v>2463</v>
      </c>
      <c r="C1244" s="21" t="s">
        <v>2464</v>
      </c>
      <c r="D1244" s="21" t="s">
        <v>1452</v>
      </c>
      <c r="E1244" t="str">
        <f t="shared" si="38"/>
        <v>Gina Lanier</v>
      </c>
      <c r="F1244" t="str">
        <f t="shared" si="39"/>
        <v>Lincoln University PA</v>
      </c>
    </row>
    <row r="1245" spans="1:6" x14ac:dyDescent="0.25">
      <c r="A1245" s="21" t="s">
        <v>2462</v>
      </c>
      <c r="B1245" s="21" t="s">
        <v>2463</v>
      </c>
      <c r="C1245" s="21" t="s">
        <v>2464</v>
      </c>
      <c r="D1245" s="21" t="s">
        <v>1452</v>
      </c>
      <c r="E1245" t="str">
        <f t="shared" si="38"/>
        <v>Gina Lanier</v>
      </c>
      <c r="F1245" t="str">
        <f t="shared" si="39"/>
        <v>Lincoln University PA</v>
      </c>
    </row>
    <row r="1246" spans="1:6" x14ac:dyDescent="0.25">
      <c r="A1246" s="20" t="s">
        <v>2465</v>
      </c>
      <c r="B1246" s="20" t="s">
        <v>2463</v>
      </c>
      <c r="C1246" s="20" t="s">
        <v>2464</v>
      </c>
      <c r="D1246" s="20" t="s">
        <v>1452</v>
      </c>
      <c r="E1246" t="str">
        <f t="shared" si="38"/>
        <v>Kareem Lanier</v>
      </c>
      <c r="F1246" t="str">
        <f t="shared" si="39"/>
        <v>Lincoln University PA</v>
      </c>
    </row>
    <row r="1247" spans="1:6" x14ac:dyDescent="0.25">
      <c r="A1247" s="20" t="s">
        <v>2465</v>
      </c>
      <c r="B1247" s="20" t="s">
        <v>2463</v>
      </c>
      <c r="C1247" s="20" t="s">
        <v>2464</v>
      </c>
      <c r="D1247" s="20" t="s">
        <v>1452</v>
      </c>
      <c r="E1247" t="str">
        <f t="shared" si="38"/>
        <v>Kareem Lanier</v>
      </c>
      <c r="F1247" t="str">
        <f t="shared" si="39"/>
        <v>Lincoln University PA</v>
      </c>
    </row>
    <row r="1248" spans="1:6" x14ac:dyDescent="0.25">
      <c r="A1248" s="20" t="s">
        <v>1614</v>
      </c>
      <c r="B1248" s="20" t="s">
        <v>2463</v>
      </c>
      <c r="C1248" s="20" t="s">
        <v>2466</v>
      </c>
      <c r="D1248" s="20" t="s">
        <v>1452</v>
      </c>
      <c r="E1248" t="str">
        <f t="shared" si="38"/>
        <v>Kim Lanier</v>
      </c>
      <c r="F1248" t="str">
        <f t="shared" si="39"/>
        <v>Lincoln Univ PA</v>
      </c>
    </row>
    <row r="1249" spans="1:6" x14ac:dyDescent="0.25">
      <c r="A1249" s="20" t="s">
        <v>1614</v>
      </c>
      <c r="B1249" s="20" t="s">
        <v>2463</v>
      </c>
      <c r="C1249" s="20" t="s">
        <v>2466</v>
      </c>
      <c r="D1249" s="20" t="s">
        <v>1452</v>
      </c>
      <c r="E1249" t="str">
        <f t="shared" si="38"/>
        <v>Kim Lanier</v>
      </c>
      <c r="F1249" t="str">
        <f t="shared" si="39"/>
        <v>Lincoln Univ PA</v>
      </c>
    </row>
    <row r="1250" spans="1:6" x14ac:dyDescent="0.25">
      <c r="A1250" s="20" t="s">
        <v>2451</v>
      </c>
      <c r="B1250" s="20" t="s">
        <v>2463</v>
      </c>
      <c r="C1250" s="20" t="s">
        <v>2464</v>
      </c>
      <c r="D1250" s="20" t="s">
        <v>1452</v>
      </c>
      <c r="E1250" t="str">
        <f t="shared" si="38"/>
        <v>Kyle Lanier</v>
      </c>
      <c r="F1250" t="str">
        <f t="shared" si="39"/>
        <v>Lincoln University PA</v>
      </c>
    </row>
    <row r="1251" spans="1:6" x14ac:dyDescent="0.25">
      <c r="A1251" s="20" t="s">
        <v>2451</v>
      </c>
      <c r="B1251" s="20" t="s">
        <v>2463</v>
      </c>
      <c r="C1251" s="20" t="s">
        <v>2464</v>
      </c>
      <c r="D1251" s="20" t="s">
        <v>1452</v>
      </c>
      <c r="E1251" t="str">
        <f t="shared" si="38"/>
        <v>Kyle Lanier</v>
      </c>
      <c r="F1251" t="str">
        <f t="shared" si="39"/>
        <v>Lincoln University PA</v>
      </c>
    </row>
    <row r="1252" spans="1:6" x14ac:dyDescent="0.25">
      <c r="A1252" s="20" t="s">
        <v>2333</v>
      </c>
      <c r="B1252" s="20" t="s">
        <v>2467</v>
      </c>
      <c r="C1252" s="20"/>
      <c r="D1252" s="20" t="s">
        <v>1832</v>
      </c>
      <c r="E1252" t="str">
        <f t="shared" si="38"/>
        <v>Derek Larner</v>
      </c>
      <c r="F1252" t="str">
        <f t="shared" si="39"/>
        <v xml:space="preserve"> AL</v>
      </c>
    </row>
    <row r="1253" spans="1:6" x14ac:dyDescent="0.25">
      <c r="A1253" s="20" t="s">
        <v>2333</v>
      </c>
      <c r="B1253" s="20" t="s">
        <v>2467</v>
      </c>
      <c r="C1253" s="20"/>
      <c r="D1253" s="20" t="s">
        <v>1832</v>
      </c>
      <c r="E1253" t="str">
        <f t="shared" si="38"/>
        <v>Derek Larner</v>
      </c>
      <c r="F1253" t="str">
        <f t="shared" si="39"/>
        <v xml:space="preserve"> AL</v>
      </c>
    </row>
    <row r="1254" spans="1:6" x14ac:dyDescent="0.25">
      <c r="A1254" s="20" t="s">
        <v>2333</v>
      </c>
      <c r="B1254" s="20" t="s">
        <v>2467</v>
      </c>
      <c r="C1254" s="20"/>
      <c r="D1254" s="20" t="s">
        <v>1832</v>
      </c>
      <c r="E1254" t="str">
        <f t="shared" si="38"/>
        <v>Derek Larner</v>
      </c>
      <c r="F1254" t="str">
        <f t="shared" si="39"/>
        <v xml:space="preserve"> AL</v>
      </c>
    </row>
    <row r="1255" spans="1:6" x14ac:dyDescent="0.25">
      <c r="A1255" s="20" t="s">
        <v>1793</v>
      </c>
      <c r="B1255" s="20" t="s">
        <v>2468</v>
      </c>
      <c r="C1255" s="20" t="s">
        <v>2469</v>
      </c>
      <c r="D1255" s="20" t="s">
        <v>1502</v>
      </c>
      <c r="E1255" t="str">
        <f t="shared" si="38"/>
        <v>Bob Larsen</v>
      </c>
      <c r="F1255" t="str">
        <f t="shared" si="39"/>
        <v>Fresno CA</v>
      </c>
    </row>
    <row r="1256" spans="1:6" x14ac:dyDescent="0.25">
      <c r="A1256" s="20" t="s">
        <v>1572</v>
      </c>
      <c r="B1256" s="20" t="s">
        <v>2470</v>
      </c>
      <c r="C1256" s="20" t="s">
        <v>1521</v>
      </c>
      <c r="D1256" s="20" t="s">
        <v>602</v>
      </c>
      <c r="E1256" t="str">
        <f t="shared" si="38"/>
        <v>Richard Larson</v>
      </c>
      <c r="F1256" t="str">
        <f t="shared" si="39"/>
        <v>Albuquerque NM</v>
      </c>
    </row>
    <row r="1257" spans="1:6" x14ac:dyDescent="0.25">
      <c r="A1257" s="20" t="s">
        <v>1572</v>
      </c>
      <c r="B1257" s="20" t="s">
        <v>2470</v>
      </c>
      <c r="C1257" s="20" t="s">
        <v>1521</v>
      </c>
      <c r="D1257" s="20" t="s">
        <v>602</v>
      </c>
      <c r="E1257" t="str">
        <f t="shared" si="38"/>
        <v>Richard Larson</v>
      </c>
      <c r="F1257" t="str">
        <f t="shared" si="39"/>
        <v>Albuquerque NM</v>
      </c>
    </row>
    <row r="1258" spans="1:6" x14ac:dyDescent="0.25">
      <c r="A1258" s="20" t="s">
        <v>2471</v>
      </c>
      <c r="B1258" s="20" t="s">
        <v>2472</v>
      </c>
      <c r="C1258" s="20" t="s">
        <v>1696</v>
      </c>
      <c r="D1258" s="20" t="s">
        <v>1667</v>
      </c>
      <c r="E1258" t="str">
        <f t="shared" si="38"/>
        <v>Chad Laster</v>
      </c>
      <c r="F1258" t="str">
        <f t="shared" si="39"/>
        <v>Rogersville TN</v>
      </c>
    </row>
    <row r="1259" spans="1:6" x14ac:dyDescent="0.25">
      <c r="A1259" s="20" t="s">
        <v>2471</v>
      </c>
      <c r="B1259" s="20" t="s">
        <v>2472</v>
      </c>
      <c r="C1259" s="20" t="s">
        <v>1696</v>
      </c>
      <c r="D1259" s="20" t="s">
        <v>1667</v>
      </c>
      <c r="E1259" t="str">
        <f t="shared" si="38"/>
        <v>Chad Laster</v>
      </c>
      <c r="F1259" t="str">
        <f t="shared" si="39"/>
        <v>Rogersville TN</v>
      </c>
    </row>
    <row r="1260" spans="1:6" x14ac:dyDescent="0.25">
      <c r="A1260" s="20" t="s">
        <v>2471</v>
      </c>
      <c r="B1260" s="20" t="s">
        <v>2472</v>
      </c>
      <c r="C1260" s="20" t="s">
        <v>1696</v>
      </c>
      <c r="D1260" s="20" t="s">
        <v>1667</v>
      </c>
      <c r="E1260" t="str">
        <f t="shared" si="38"/>
        <v>Chad Laster</v>
      </c>
      <c r="F1260" t="str">
        <f t="shared" si="39"/>
        <v>Rogersville TN</v>
      </c>
    </row>
    <row r="1261" spans="1:6" x14ac:dyDescent="0.25">
      <c r="A1261" s="20" t="s">
        <v>2338</v>
      </c>
      <c r="B1261" s="20" t="s">
        <v>2473</v>
      </c>
      <c r="C1261" s="20" t="s">
        <v>2474</v>
      </c>
      <c r="D1261" s="20" t="s">
        <v>1580</v>
      </c>
      <c r="E1261" t="str">
        <f t="shared" si="38"/>
        <v>Jason Lattimore</v>
      </c>
      <c r="F1261" t="str">
        <f t="shared" si="39"/>
        <v>Morris Plains NJ</v>
      </c>
    </row>
    <row r="1262" spans="1:6" x14ac:dyDescent="0.25">
      <c r="A1262" s="20" t="s">
        <v>2338</v>
      </c>
      <c r="B1262" s="20" t="s">
        <v>2473</v>
      </c>
      <c r="C1262" s="20" t="s">
        <v>2474</v>
      </c>
      <c r="D1262" s="20" t="s">
        <v>1580</v>
      </c>
      <c r="E1262" t="str">
        <f t="shared" si="38"/>
        <v>Jason Lattimore</v>
      </c>
      <c r="F1262" t="str">
        <f t="shared" si="39"/>
        <v>Morris Plains NJ</v>
      </c>
    </row>
    <row r="1263" spans="1:6" x14ac:dyDescent="0.25">
      <c r="A1263" s="20" t="s">
        <v>2338</v>
      </c>
      <c r="B1263" s="20" t="s">
        <v>2473</v>
      </c>
      <c r="C1263" s="20" t="s">
        <v>2474</v>
      </c>
      <c r="D1263" s="20" t="s">
        <v>1580</v>
      </c>
      <c r="E1263" t="str">
        <f t="shared" si="38"/>
        <v>Jason Lattimore</v>
      </c>
      <c r="F1263" t="str">
        <f t="shared" si="39"/>
        <v>Morris Plains NJ</v>
      </c>
    </row>
    <row r="1264" spans="1:6" x14ac:dyDescent="0.25">
      <c r="A1264" s="20" t="s">
        <v>2475</v>
      </c>
      <c r="B1264" s="20" t="s">
        <v>2476</v>
      </c>
      <c r="C1264" s="20" t="s">
        <v>1606</v>
      </c>
      <c r="D1264" s="20" t="s">
        <v>1460</v>
      </c>
      <c r="E1264" t="str">
        <f t="shared" si="38"/>
        <v>Brett Lawler</v>
      </c>
      <c r="F1264" t="str">
        <f t="shared" si="39"/>
        <v>Sarasota FL</v>
      </c>
    </row>
    <row r="1265" spans="1:6" x14ac:dyDescent="0.25">
      <c r="A1265" s="20" t="s">
        <v>1169</v>
      </c>
      <c r="B1265" s="20" t="s">
        <v>1279</v>
      </c>
      <c r="C1265" s="20" t="s">
        <v>2477</v>
      </c>
      <c r="D1265" s="20" t="s">
        <v>1502</v>
      </c>
      <c r="E1265" t="str">
        <f t="shared" si="38"/>
        <v>James Lawson</v>
      </c>
      <c r="F1265" t="str">
        <f t="shared" si="39"/>
        <v>Berkeley CA</v>
      </c>
    </row>
    <row r="1266" spans="1:6" x14ac:dyDescent="0.25">
      <c r="A1266" s="20" t="s">
        <v>1169</v>
      </c>
      <c r="B1266" s="20" t="s">
        <v>1279</v>
      </c>
      <c r="C1266" s="20" t="s">
        <v>2477</v>
      </c>
      <c r="D1266" s="20" t="s">
        <v>1502</v>
      </c>
      <c r="E1266" t="str">
        <f t="shared" si="38"/>
        <v>James Lawson</v>
      </c>
      <c r="F1266" t="str">
        <f t="shared" si="39"/>
        <v>Berkeley CA</v>
      </c>
    </row>
    <row r="1267" spans="1:6" x14ac:dyDescent="0.25">
      <c r="A1267" s="20" t="s">
        <v>1169</v>
      </c>
      <c r="B1267" s="20" t="s">
        <v>1279</v>
      </c>
      <c r="C1267" s="20" t="s">
        <v>2477</v>
      </c>
      <c r="D1267" s="20" t="s">
        <v>1502</v>
      </c>
      <c r="E1267" t="str">
        <f t="shared" si="38"/>
        <v>James Lawson</v>
      </c>
      <c r="F1267" t="str">
        <f t="shared" si="39"/>
        <v>Berkeley CA</v>
      </c>
    </row>
    <row r="1268" spans="1:6" x14ac:dyDescent="0.25">
      <c r="A1268" s="20" t="s">
        <v>2478</v>
      </c>
      <c r="B1268" s="20" t="s">
        <v>2479</v>
      </c>
      <c r="C1268" s="20" t="s">
        <v>2480</v>
      </c>
      <c r="D1268" s="20" t="s">
        <v>1502</v>
      </c>
      <c r="E1268" t="str">
        <f t="shared" si="38"/>
        <v>Damien Leake</v>
      </c>
      <c r="F1268" t="str">
        <f t="shared" si="39"/>
        <v>Van Nuys CA</v>
      </c>
    </row>
    <row r="1269" spans="1:6" x14ac:dyDescent="0.25">
      <c r="A1269" s="20" t="s">
        <v>2478</v>
      </c>
      <c r="B1269" s="20" t="s">
        <v>2479</v>
      </c>
      <c r="C1269" s="20" t="s">
        <v>2480</v>
      </c>
      <c r="D1269" s="20" t="s">
        <v>1502</v>
      </c>
      <c r="E1269" t="str">
        <f t="shared" si="38"/>
        <v>Damien Leake</v>
      </c>
      <c r="F1269" t="str">
        <f t="shared" si="39"/>
        <v>Van Nuys CA</v>
      </c>
    </row>
    <row r="1270" spans="1:6" x14ac:dyDescent="0.25">
      <c r="A1270" s="20" t="s">
        <v>2478</v>
      </c>
      <c r="B1270" s="20" t="s">
        <v>2479</v>
      </c>
      <c r="C1270" s="20" t="s">
        <v>2480</v>
      </c>
      <c r="D1270" s="20" t="s">
        <v>1502</v>
      </c>
      <c r="E1270" t="str">
        <f t="shared" si="38"/>
        <v>Damien Leake</v>
      </c>
      <c r="F1270" t="str">
        <f t="shared" si="39"/>
        <v>Van Nuys CA</v>
      </c>
    </row>
    <row r="1271" spans="1:6" x14ac:dyDescent="0.25">
      <c r="A1271" s="20" t="s">
        <v>1682</v>
      </c>
      <c r="B1271" s="20" t="s">
        <v>2481</v>
      </c>
      <c r="C1271" s="20" t="s">
        <v>2381</v>
      </c>
      <c r="D1271" s="20" t="s">
        <v>1464</v>
      </c>
      <c r="E1271" t="str">
        <f t="shared" si="38"/>
        <v>Jerry Learned</v>
      </c>
      <c r="F1271" t="str">
        <f t="shared" si="39"/>
        <v>Gainesville GA</v>
      </c>
    </row>
    <row r="1272" spans="1:6" x14ac:dyDescent="0.25">
      <c r="A1272" s="20" t="s">
        <v>1687</v>
      </c>
      <c r="B1272" s="20" t="s">
        <v>2482</v>
      </c>
      <c r="C1272" s="20" t="s">
        <v>2483</v>
      </c>
      <c r="D1272" s="20" t="s">
        <v>1580</v>
      </c>
      <c r="E1272" t="str">
        <f t="shared" si="38"/>
        <v>Harold Leddy</v>
      </c>
      <c r="F1272" t="str">
        <f t="shared" si="39"/>
        <v>Bridgewater NJ</v>
      </c>
    </row>
    <row r="1273" spans="1:6" x14ac:dyDescent="0.25">
      <c r="A1273" s="20" t="s">
        <v>1687</v>
      </c>
      <c r="B1273" s="20" t="s">
        <v>2482</v>
      </c>
      <c r="C1273" s="20" t="s">
        <v>2483</v>
      </c>
      <c r="D1273" s="20" t="s">
        <v>1580</v>
      </c>
      <c r="E1273" t="str">
        <f t="shared" si="38"/>
        <v>Harold Leddy</v>
      </c>
      <c r="F1273" t="str">
        <f t="shared" si="39"/>
        <v>Bridgewater NJ</v>
      </c>
    </row>
    <row r="1274" spans="1:6" x14ac:dyDescent="0.25">
      <c r="A1274" s="20" t="s">
        <v>2484</v>
      </c>
      <c r="B1274" s="20" t="s">
        <v>1964</v>
      </c>
      <c r="C1274" s="20" t="s">
        <v>1485</v>
      </c>
      <c r="D1274" s="20" t="s">
        <v>1460</v>
      </c>
      <c r="E1274" t="str">
        <f t="shared" si="38"/>
        <v>Chritopher Lee</v>
      </c>
      <c r="F1274" t="str">
        <f t="shared" si="39"/>
        <v>Orlando FL</v>
      </c>
    </row>
    <row r="1275" spans="1:6" x14ac:dyDescent="0.25">
      <c r="A1275" s="20" t="s">
        <v>1609</v>
      </c>
      <c r="B1275" s="20" t="s">
        <v>1258</v>
      </c>
      <c r="C1275" s="20" t="s">
        <v>2485</v>
      </c>
      <c r="D1275" s="20" t="s">
        <v>1460</v>
      </c>
      <c r="E1275" t="str">
        <f t="shared" si="38"/>
        <v>Roderick Lehman</v>
      </c>
      <c r="F1275" t="str">
        <f t="shared" si="39"/>
        <v>Oak Hill FL</v>
      </c>
    </row>
    <row r="1276" spans="1:6" x14ac:dyDescent="0.25">
      <c r="A1276" s="20" t="s">
        <v>1609</v>
      </c>
      <c r="B1276" s="20" t="s">
        <v>1258</v>
      </c>
      <c r="C1276" s="20" t="s">
        <v>2485</v>
      </c>
      <c r="D1276" s="20" t="s">
        <v>1460</v>
      </c>
      <c r="E1276" t="str">
        <f t="shared" si="38"/>
        <v>Roderick Lehman</v>
      </c>
      <c r="F1276" t="str">
        <f t="shared" si="39"/>
        <v>Oak Hill FL</v>
      </c>
    </row>
    <row r="1277" spans="1:6" x14ac:dyDescent="0.25">
      <c r="A1277" s="20" t="s">
        <v>2486</v>
      </c>
      <c r="B1277" s="20" t="s">
        <v>1620</v>
      </c>
      <c r="C1277" s="20" t="s">
        <v>2487</v>
      </c>
      <c r="D1277" s="20" t="s">
        <v>1655</v>
      </c>
      <c r="E1277" t="str">
        <f t="shared" si="38"/>
        <v>Will Leslie</v>
      </c>
      <c r="F1277" t="str">
        <f t="shared" si="39"/>
        <v>Issaquah WA</v>
      </c>
    </row>
    <row r="1278" spans="1:6" x14ac:dyDescent="0.25">
      <c r="A1278" s="20" t="s">
        <v>2486</v>
      </c>
      <c r="B1278" s="20" t="s">
        <v>1620</v>
      </c>
      <c r="C1278" s="20" t="s">
        <v>2487</v>
      </c>
      <c r="D1278" s="20" t="s">
        <v>1655</v>
      </c>
      <c r="E1278" t="str">
        <f t="shared" si="38"/>
        <v>Will Leslie</v>
      </c>
      <c r="F1278" t="str">
        <f t="shared" si="39"/>
        <v>Issaquah WA</v>
      </c>
    </row>
    <row r="1279" spans="1:6" x14ac:dyDescent="0.25">
      <c r="A1279" s="20" t="s">
        <v>2486</v>
      </c>
      <c r="B1279" s="20" t="s">
        <v>1620</v>
      </c>
      <c r="C1279" s="20" t="s">
        <v>2487</v>
      </c>
      <c r="D1279" s="20" t="s">
        <v>1655</v>
      </c>
      <c r="E1279" t="str">
        <f t="shared" si="38"/>
        <v>Will Leslie</v>
      </c>
      <c r="F1279" t="str">
        <f t="shared" si="39"/>
        <v>Issaquah WA</v>
      </c>
    </row>
    <row r="1280" spans="1:6" x14ac:dyDescent="0.25">
      <c r="A1280" s="20" t="s">
        <v>2057</v>
      </c>
      <c r="B1280" s="20" t="s">
        <v>2488</v>
      </c>
      <c r="C1280" s="20" t="s">
        <v>2489</v>
      </c>
      <c r="D1280" s="20" t="s">
        <v>1502</v>
      </c>
      <c r="E1280" t="str">
        <f t="shared" si="38"/>
        <v>Lawrence Lettieri</v>
      </c>
      <c r="F1280" t="str">
        <f t="shared" si="39"/>
        <v>Menlo Park CA</v>
      </c>
    </row>
    <row r="1281" spans="1:6" x14ac:dyDescent="0.25">
      <c r="A1281" s="20" t="s">
        <v>2057</v>
      </c>
      <c r="B1281" s="20" t="s">
        <v>2488</v>
      </c>
      <c r="C1281" s="20" t="s">
        <v>2489</v>
      </c>
      <c r="D1281" s="20" t="s">
        <v>1502</v>
      </c>
      <c r="E1281" t="str">
        <f t="shared" si="38"/>
        <v>Lawrence Lettieri</v>
      </c>
      <c r="F1281" t="str">
        <f t="shared" si="39"/>
        <v>Menlo Park CA</v>
      </c>
    </row>
    <row r="1282" spans="1:6" x14ac:dyDescent="0.25">
      <c r="A1282" s="20" t="s">
        <v>1682</v>
      </c>
      <c r="B1282" s="20" t="s">
        <v>2490</v>
      </c>
      <c r="C1282" s="20" t="s">
        <v>2491</v>
      </c>
      <c r="D1282" s="20" t="s">
        <v>2492</v>
      </c>
      <c r="E1282" t="str">
        <f t="shared" ref="E1282:E1345" si="40">+A1282&amp;" "&amp;B1282</f>
        <v>Jerry LeVasseur</v>
      </c>
      <c r="F1282" t="str">
        <f t="shared" ref="F1282:F1345" si="41">+C1282&amp;" "&amp;D1282</f>
        <v>Brunswick ME</v>
      </c>
    </row>
    <row r="1283" spans="1:6" x14ac:dyDescent="0.25">
      <c r="A1283" s="20" t="s">
        <v>1682</v>
      </c>
      <c r="B1283" s="20" t="s">
        <v>2490</v>
      </c>
      <c r="C1283" s="20" t="s">
        <v>2491</v>
      </c>
      <c r="D1283" s="20" t="s">
        <v>2492</v>
      </c>
      <c r="E1283" t="str">
        <f t="shared" si="40"/>
        <v>Jerry LeVasseur</v>
      </c>
      <c r="F1283" t="str">
        <f t="shared" si="41"/>
        <v>Brunswick ME</v>
      </c>
    </row>
    <row r="1284" spans="1:6" x14ac:dyDescent="0.25">
      <c r="A1284" s="20" t="s">
        <v>1682</v>
      </c>
      <c r="B1284" s="20" t="s">
        <v>2490</v>
      </c>
      <c r="C1284" s="20" t="s">
        <v>2491</v>
      </c>
      <c r="D1284" s="20" t="s">
        <v>2492</v>
      </c>
      <c r="E1284" t="str">
        <f t="shared" si="40"/>
        <v>Jerry LeVasseur</v>
      </c>
      <c r="F1284" t="str">
        <f t="shared" si="41"/>
        <v>Brunswick ME</v>
      </c>
    </row>
    <row r="1285" spans="1:6" x14ac:dyDescent="0.25">
      <c r="A1285" s="20" t="s">
        <v>1682</v>
      </c>
      <c r="B1285" s="20" t="s">
        <v>2490</v>
      </c>
      <c r="C1285" s="20" t="s">
        <v>2491</v>
      </c>
      <c r="D1285" s="20" t="s">
        <v>2492</v>
      </c>
      <c r="E1285" t="str">
        <f t="shared" si="40"/>
        <v>Jerry LeVasseur</v>
      </c>
      <c r="F1285" t="str">
        <f t="shared" si="41"/>
        <v>Brunswick ME</v>
      </c>
    </row>
    <row r="1286" spans="1:6" x14ac:dyDescent="0.25">
      <c r="A1286" s="20" t="s">
        <v>1682</v>
      </c>
      <c r="B1286" s="20" t="s">
        <v>2490</v>
      </c>
      <c r="C1286" s="20" t="s">
        <v>2491</v>
      </c>
      <c r="D1286" s="20" t="s">
        <v>2492</v>
      </c>
      <c r="E1286" t="str">
        <f t="shared" si="40"/>
        <v>Jerry LeVasseur</v>
      </c>
      <c r="F1286" t="str">
        <f t="shared" si="41"/>
        <v>Brunswick ME</v>
      </c>
    </row>
    <row r="1287" spans="1:6" x14ac:dyDescent="0.25">
      <c r="A1287" s="20" t="s">
        <v>1979</v>
      </c>
      <c r="B1287" s="20" t="s">
        <v>2493</v>
      </c>
      <c r="C1287" s="20" t="s">
        <v>2494</v>
      </c>
      <c r="D1287" s="20" t="s">
        <v>1502</v>
      </c>
      <c r="E1287" t="str">
        <f t="shared" si="40"/>
        <v>Joel Lewitz</v>
      </c>
      <c r="F1287" t="str">
        <f t="shared" si="41"/>
        <v>Novato CA</v>
      </c>
    </row>
    <row r="1288" spans="1:6" x14ac:dyDescent="0.25">
      <c r="A1288" s="20" t="s">
        <v>1513</v>
      </c>
      <c r="B1288" s="20" t="s">
        <v>1321</v>
      </c>
      <c r="C1288" s="20" t="s">
        <v>2495</v>
      </c>
      <c r="D1288" s="20" t="s">
        <v>1971</v>
      </c>
      <c r="E1288" t="str">
        <f t="shared" si="40"/>
        <v>Robert Lida</v>
      </c>
      <c r="F1288" t="str">
        <f t="shared" si="41"/>
        <v>Wichita KS</v>
      </c>
    </row>
    <row r="1289" spans="1:6" x14ac:dyDescent="0.25">
      <c r="A1289" s="20" t="s">
        <v>1513</v>
      </c>
      <c r="B1289" s="20" t="s">
        <v>1321</v>
      </c>
      <c r="C1289" s="20" t="s">
        <v>2495</v>
      </c>
      <c r="D1289" s="20" t="s">
        <v>1971</v>
      </c>
      <c r="E1289" t="str">
        <f t="shared" si="40"/>
        <v>Robert Lida</v>
      </c>
      <c r="F1289" t="str">
        <f t="shared" si="41"/>
        <v>Wichita KS</v>
      </c>
    </row>
    <row r="1290" spans="1:6" x14ac:dyDescent="0.25">
      <c r="A1290" s="20" t="s">
        <v>1513</v>
      </c>
      <c r="B1290" s="20" t="s">
        <v>1321</v>
      </c>
      <c r="C1290" s="20" t="s">
        <v>2495</v>
      </c>
      <c r="D1290" s="20" t="s">
        <v>1971</v>
      </c>
      <c r="E1290" t="str">
        <f t="shared" si="40"/>
        <v>Robert Lida</v>
      </c>
      <c r="F1290" t="str">
        <f t="shared" si="41"/>
        <v>Wichita KS</v>
      </c>
    </row>
    <row r="1291" spans="1:6" x14ac:dyDescent="0.25">
      <c r="A1291" s="21" t="s">
        <v>2496</v>
      </c>
      <c r="B1291" s="21" t="s">
        <v>2497</v>
      </c>
      <c r="C1291" s="21" t="s">
        <v>2498</v>
      </c>
      <c r="D1291" s="21" t="s">
        <v>1524</v>
      </c>
      <c r="E1291" t="str">
        <f t="shared" si="40"/>
        <v>Kimberly Lindner</v>
      </c>
      <c r="F1291" t="str">
        <f t="shared" si="41"/>
        <v>Chappaqua NY</v>
      </c>
    </row>
    <row r="1292" spans="1:6" x14ac:dyDescent="0.25">
      <c r="A1292" s="21" t="s">
        <v>2496</v>
      </c>
      <c r="B1292" s="21" t="s">
        <v>2497</v>
      </c>
      <c r="C1292" s="21" t="s">
        <v>2498</v>
      </c>
      <c r="D1292" s="21" t="s">
        <v>1524</v>
      </c>
      <c r="E1292" t="str">
        <f t="shared" si="40"/>
        <v>Kimberly Lindner</v>
      </c>
      <c r="F1292" t="str">
        <f t="shared" si="41"/>
        <v>Chappaqua NY</v>
      </c>
    </row>
    <row r="1293" spans="1:6" x14ac:dyDescent="0.25">
      <c r="A1293" s="20" t="s">
        <v>1299</v>
      </c>
      <c r="B1293" s="20" t="s">
        <v>1187</v>
      </c>
      <c r="C1293" s="20" t="s">
        <v>1604</v>
      </c>
      <c r="D1293" s="20" t="s">
        <v>1524</v>
      </c>
      <c r="E1293" t="str">
        <f t="shared" si="40"/>
        <v>Howard Lindsay</v>
      </c>
      <c r="F1293" t="str">
        <f t="shared" si="41"/>
        <v>New York NY</v>
      </c>
    </row>
    <row r="1294" spans="1:6" x14ac:dyDescent="0.25">
      <c r="A1294" s="20" t="s">
        <v>1299</v>
      </c>
      <c r="B1294" s="20" t="s">
        <v>1187</v>
      </c>
      <c r="C1294" s="20" t="s">
        <v>1604</v>
      </c>
      <c r="D1294" s="20" t="s">
        <v>1524</v>
      </c>
      <c r="E1294" t="str">
        <f t="shared" si="40"/>
        <v>Howard Lindsay</v>
      </c>
      <c r="F1294" t="str">
        <f t="shared" si="41"/>
        <v>New York NY</v>
      </c>
    </row>
    <row r="1295" spans="1:6" x14ac:dyDescent="0.25">
      <c r="A1295" s="20" t="s">
        <v>2499</v>
      </c>
      <c r="B1295" s="20" t="s">
        <v>2500</v>
      </c>
      <c r="C1295" s="20" t="s">
        <v>2501</v>
      </c>
      <c r="D1295" s="20" t="s">
        <v>1554</v>
      </c>
      <c r="E1295" t="str">
        <f t="shared" si="40"/>
        <v>Leo Linn</v>
      </c>
      <c r="F1295" t="str">
        <f t="shared" si="41"/>
        <v>Hickory NC</v>
      </c>
    </row>
    <row r="1296" spans="1:6" x14ac:dyDescent="0.25">
      <c r="A1296" s="20" t="s">
        <v>2499</v>
      </c>
      <c r="B1296" s="20" t="s">
        <v>2500</v>
      </c>
      <c r="C1296" s="20" t="s">
        <v>2501</v>
      </c>
      <c r="D1296" s="20" t="s">
        <v>1554</v>
      </c>
      <c r="E1296" t="str">
        <f t="shared" si="40"/>
        <v>Leo Linn</v>
      </c>
      <c r="F1296" t="str">
        <f t="shared" si="41"/>
        <v>Hickory NC</v>
      </c>
    </row>
    <row r="1297" spans="1:6" x14ac:dyDescent="0.25">
      <c r="A1297" s="20" t="s">
        <v>2499</v>
      </c>
      <c r="B1297" s="20" t="s">
        <v>2500</v>
      </c>
      <c r="C1297" s="20" t="s">
        <v>2501</v>
      </c>
      <c r="D1297" s="20" t="s">
        <v>1554</v>
      </c>
      <c r="E1297" t="str">
        <f t="shared" si="40"/>
        <v>Leo Linn</v>
      </c>
      <c r="F1297" t="str">
        <f t="shared" si="41"/>
        <v>Hickory NC</v>
      </c>
    </row>
    <row r="1298" spans="1:6" x14ac:dyDescent="0.25">
      <c r="A1298" s="20" t="s">
        <v>2502</v>
      </c>
      <c r="B1298" s="20" t="s">
        <v>2503</v>
      </c>
      <c r="C1298" s="20" t="s">
        <v>2504</v>
      </c>
      <c r="D1298" s="20" t="s">
        <v>1452</v>
      </c>
      <c r="E1298" t="str">
        <f t="shared" si="40"/>
        <v>Bernie Linner</v>
      </c>
      <c r="F1298" t="str">
        <f t="shared" si="41"/>
        <v>Belle Vernon PA</v>
      </c>
    </row>
    <row r="1299" spans="1:6" x14ac:dyDescent="0.25">
      <c r="A1299" s="20" t="s">
        <v>1528</v>
      </c>
      <c r="B1299" s="20" t="s">
        <v>2505</v>
      </c>
      <c r="C1299" s="20" t="s">
        <v>1710</v>
      </c>
      <c r="D1299" s="20" t="s">
        <v>1502</v>
      </c>
      <c r="E1299" t="str">
        <f t="shared" si="40"/>
        <v>William Long</v>
      </c>
      <c r="F1299" t="str">
        <f t="shared" si="41"/>
        <v>Los Angeles CA</v>
      </c>
    </row>
    <row r="1300" spans="1:6" x14ac:dyDescent="0.25">
      <c r="A1300" s="21" t="s">
        <v>2506</v>
      </c>
      <c r="B1300" s="21" t="s">
        <v>2507</v>
      </c>
      <c r="C1300" s="21" t="s">
        <v>2106</v>
      </c>
      <c r="D1300" s="21" t="s">
        <v>1452</v>
      </c>
      <c r="E1300" t="str">
        <f t="shared" si="40"/>
        <v>Kristine Longshore</v>
      </c>
      <c r="F1300" t="str">
        <f t="shared" si="41"/>
        <v>Doylestown PA</v>
      </c>
    </row>
    <row r="1301" spans="1:6" x14ac:dyDescent="0.25">
      <c r="A1301" s="21" t="s">
        <v>2506</v>
      </c>
      <c r="B1301" s="21" t="s">
        <v>2507</v>
      </c>
      <c r="C1301" s="21" t="s">
        <v>2106</v>
      </c>
      <c r="D1301" s="21" t="s">
        <v>1452</v>
      </c>
      <c r="E1301" t="str">
        <f t="shared" si="40"/>
        <v>Kristine Longshore</v>
      </c>
      <c r="F1301" t="str">
        <f t="shared" si="41"/>
        <v>Doylestown PA</v>
      </c>
    </row>
    <row r="1302" spans="1:6" x14ac:dyDescent="0.25">
      <c r="A1302" s="21" t="s">
        <v>2506</v>
      </c>
      <c r="B1302" s="21" t="s">
        <v>2507</v>
      </c>
      <c r="C1302" s="21" t="s">
        <v>2106</v>
      </c>
      <c r="D1302" s="21" t="s">
        <v>1452</v>
      </c>
      <c r="E1302" t="str">
        <f t="shared" si="40"/>
        <v>Kristine Longshore</v>
      </c>
      <c r="F1302" t="str">
        <f t="shared" si="41"/>
        <v>Doylestown PA</v>
      </c>
    </row>
    <row r="1303" spans="1:6" x14ac:dyDescent="0.25">
      <c r="A1303" s="21" t="s">
        <v>2506</v>
      </c>
      <c r="B1303" s="21" t="s">
        <v>2507</v>
      </c>
      <c r="C1303" s="21" t="s">
        <v>2106</v>
      </c>
      <c r="D1303" s="21" t="s">
        <v>1452</v>
      </c>
      <c r="E1303" t="str">
        <f t="shared" si="40"/>
        <v>Kristine Longshore</v>
      </c>
      <c r="F1303" t="str">
        <f t="shared" si="41"/>
        <v>Doylestown PA</v>
      </c>
    </row>
    <row r="1304" spans="1:6" x14ac:dyDescent="0.25">
      <c r="A1304" s="21" t="s">
        <v>2506</v>
      </c>
      <c r="B1304" s="21" t="s">
        <v>2507</v>
      </c>
      <c r="C1304" s="21" t="s">
        <v>2106</v>
      </c>
      <c r="D1304" s="21" t="s">
        <v>1452</v>
      </c>
      <c r="E1304" t="str">
        <f t="shared" si="40"/>
        <v>Kristine Longshore</v>
      </c>
      <c r="F1304" t="str">
        <f t="shared" si="41"/>
        <v>Doylestown PA</v>
      </c>
    </row>
    <row r="1305" spans="1:6" x14ac:dyDescent="0.25">
      <c r="A1305" s="21" t="s">
        <v>2506</v>
      </c>
      <c r="B1305" s="21" t="s">
        <v>2507</v>
      </c>
      <c r="C1305" s="21" t="s">
        <v>2106</v>
      </c>
      <c r="D1305" s="21" t="s">
        <v>1452</v>
      </c>
      <c r="E1305" t="str">
        <f t="shared" si="40"/>
        <v>Kristine Longshore</v>
      </c>
      <c r="F1305" t="str">
        <f t="shared" si="41"/>
        <v>Doylestown PA</v>
      </c>
    </row>
    <row r="1306" spans="1:6" x14ac:dyDescent="0.25">
      <c r="A1306" s="21" t="s">
        <v>2506</v>
      </c>
      <c r="B1306" s="21" t="s">
        <v>2507</v>
      </c>
      <c r="C1306" s="21" t="s">
        <v>2106</v>
      </c>
      <c r="D1306" s="21" t="s">
        <v>1452</v>
      </c>
      <c r="E1306" t="str">
        <f t="shared" si="40"/>
        <v>Kristine Longshore</v>
      </c>
      <c r="F1306" t="str">
        <f t="shared" si="41"/>
        <v>Doylestown PA</v>
      </c>
    </row>
    <row r="1307" spans="1:6" x14ac:dyDescent="0.25">
      <c r="A1307" s="21" t="s">
        <v>2506</v>
      </c>
      <c r="B1307" s="21" t="s">
        <v>2507</v>
      </c>
      <c r="C1307" s="21" t="s">
        <v>2106</v>
      </c>
      <c r="D1307" s="21" t="s">
        <v>1452</v>
      </c>
      <c r="E1307" t="str">
        <f t="shared" si="40"/>
        <v>Kristine Longshore</v>
      </c>
      <c r="F1307" t="str">
        <f t="shared" si="41"/>
        <v>Doylestown PA</v>
      </c>
    </row>
    <row r="1308" spans="1:6" x14ac:dyDescent="0.25">
      <c r="A1308" s="21" t="s">
        <v>2508</v>
      </c>
      <c r="B1308" s="21" t="s">
        <v>2509</v>
      </c>
      <c r="C1308" s="21" t="s">
        <v>2510</v>
      </c>
      <c r="D1308" s="21" t="s">
        <v>1464</v>
      </c>
      <c r="E1308" t="str">
        <f t="shared" si="40"/>
        <v>Chaunte Lowe</v>
      </c>
      <c r="F1308" t="str">
        <f t="shared" si="41"/>
        <v>Loganville GA</v>
      </c>
    </row>
    <row r="1309" spans="1:6" x14ac:dyDescent="0.25">
      <c r="A1309" s="21" t="s">
        <v>1782</v>
      </c>
      <c r="B1309" s="21" t="s">
        <v>2511</v>
      </c>
      <c r="C1309" s="21" t="s">
        <v>1489</v>
      </c>
      <c r="D1309" s="21" t="s">
        <v>1464</v>
      </c>
      <c r="E1309" t="str">
        <f t="shared" si="40"/>
        <v>Linda Lowery</v>
      </c>
      <c r="F1309" t="str">
        <f t="shared" si="41"/>
        <v>Decatur GA</v>
      </c>
    </row>
    <row r="1310" spans="1:6" x14ac:dyDescent="0.25">
      <c r="A1310" s="21" t="s">
        <v>1782</v>
      </c>
      <c r="B1310" s="21" t="s">
        <v>2511</v>
      </c>
      <c r="C1310" s="21" t="s">
        <v>1489</v>
      </c>
      <c r="D1310" s="21" t="s">
        <v>1464</v>
      </c>
      <c r="E1310" t="str">
        <f t="shared" si="40"/>
        <v>Linda Lowery</v>
      </c>
      <c r="F1310" t="str">
        <f t="shared" si="41"/>
        <v>Decatur GA</v>
      </c>
    </row>
    <row r="1311" spans="1:6" x14ac:dyDescent="0.25">
      <c r="A1311" s="21" t="s">
        <v>1782</v>
      </c>
      <c r="B1311" s="21" t="s">
        <v>2511</v>
      </c>
      <c r="C1311" s="21" t="s">
        <v>1489</v>
      </c>
      <c r="D1311" s="21" t="s">
        <v>1464</v>
      </c>
      <c r="E1311" t="str">
        <f t="shared" si="40"/>
        <v>Linda Lowery</v>
      </c>
      <c r="F1311" t="str">
        <f t="shared" si="41"/>
        <v>Decatur GA</v>
      </c>
    </row>
    <row r="1312" spans="1:6" x14ac:dyDescent="0.25">
      <c r="A1312" s="20" t="s">
        <v>2512</v>
      </c>
      <c r="B1312" s="20" t="s">
        <v>2511</v>
      </c>
      <c r="C1312" s="20" t="s">
        <v>1813</v>
      </c>
      <c r="D1312" s="20" t="s">
        <v>1554</v>
      </c>
      <c r="E1312" t="str">
        <f t="shared" si="40"/>
        <v>Maurice Lowery</v>
      </c>
      <c r="F1312" t="str">
        <f t="shared" si="41"/>
        <v>Charlotte NC</v>
      </c>
    </row>
    <row r="1313" spans="1:6" x14ac:dyDescent="0.25">
      <c r="A1313" s="20" t="s">
        <v>2512</v>
      </c>
      <c r="B1313" s="20" t="s">
        <v>2511</v>
      </c>
      <c r="C1313" s="20" t="s">
        <v>1813</v>
      </c>
      <c r="D1313" s="20" t="s">
        <v>1554</v>
      </c>
      <c r="E1313" t="str">
        <f t="shared" si="40"/>
        <v>Maurice Lowery</v>
      </c>
      <c r="F1313" t="str">
        <f t="shared" si="41"/>
        <v>Charlotte NC</v>
      </c>
    </row>
    <row r="1314" spans="1:6" x14ac:dyDescent="0.25">
      <c r="A1314" s="21" t="s">
        <v>2513</v>
      </c>
      <c r="B1314" s="21" t="s">
        <v>2514</v>
      </c>
      <c r="C1314" s="21" t="s">
        <v>2515</v>
      </c>
      <c r="D1314" s="21" t="s">
        <v>1460</v>
      </c>
      <c r="E1314" t="str">
        <f t="shared" si="40"/>
        <v>Jocelyn Lowther</v>
      </c>
      <c r="F1314" t="str">
        <f t="shared" si="41"/>
        <v>Cocoa Beach FL</v>
      </c>
    </row>
    <row r="1315" spans="1:6" x14ac:dyDescent="0.25">
      <c r="A1315" s="21" t="s">
        <v>2513</v>
      </c>
      <c r="B1315" s="21" t="s">
        <v>2514</v>
      </c>
      <c r="C1315" s="21" t="s">
        <v>2515</v>
      </c>
      <c r="D1315" s="21" t="s">
        <v>1460</v>
      </c>
      <c r="E1315" t="str">
        <f t="shared" si="40"/>
        <v>Jocelyn Lowther</v>
      </c>
      <c r="F1315" t="str">
        <f t="shared" si="41"/>
        <v>Cocoa Beach FL</v>
      </c>
    </row>
    <row r="1316" spans="1:6" x14ac:dyDescent="0.25">
      <c r="A1316" s="21" t="s">
        <v>2513</v>
      </c>
      <c r="B1316" s="21" t="s">
        <v>2514</v>
      </c>
      <c r="C1316" s="21" t="s">
        <v>2515</v>
      </c>
      <c r="D1316" s="21" t="s">
        <v>1460</v>
      </c>
      <c r="E1316" t="str">
        <f t="shared" si="40"/>
        <v>Jocelyn Lowther</v>
      </c>
      <c r="F1316" t="str">
        <f t="shared" si="41"/>
        <v>Cocoa Beach FL</v>
      </c>
    </row>
    <row r="1317" spans="1:6" x14ac:dyDescent="0.25">
      <c r="A1317" s="21" t="s">
        <v>2513</v>
      </c>
      <c r="B1317" s="21" t="s">
        <v>2514</v>
      </c>
      <c r="C1317" s="21" t="s">
        <v>2515</v>
      </c>
      <c r="D1317" s="21" t="s">
        <v>1460</v>
      </c>
      <c r="E1317" t="str">
        <f t="shared" si="40"/>
        <v>Jocelyn Lowther</v>
      </c>
      <c r="F1317" t="str">
        <f t="shared" si="41"/>
        <v>Cocoa Beach FL</v>
      </c>
    </row>
    <row r="1318" spans="1:6" x14ac:dyDescent="0.25">
      <c r="A1318" s="21" t="s">
        <v>1461</v>
      </c>
      <c r="B1318" s="21" t="s">
        <v>1405</v>
      </c>
      <c r="C1318" s="21" t="s">
        <v>2461</v>
      </c>
      <c r="D1318" s="21" t="s">
        <v>1723</v>
      </c>
      <c r="E1318" t="str">
        <f t="shared" si="40"/>
        <v>Susan Loyd</v>
      </c>
      <c r="F1318" t="str">
        <f t="shared" si="41"/>
        <v>Edina MN</v>
      </c>
    </row>
    <row r="1319" spans="1:6" x14ac:dyDescent="0.25">
      <c r="A1319" s="21" t="s">
        <v>1461</v>
      </c>
      <c r="B1319" s="21" t="s">
        <v>1405</v>
      </c>
      <c r="C1319" s="21" t="s">
        <v>2461</v>
      </c>
      <c r="D1319" s="21" t="s">
        <v>1723</v>
      </c>
      <c r="E1319" t="str">
        <f t="shared" si="40"/>
        <v>Susan Loyd</v>
      </c>
      <c r="F1319" t="str">
        <f t="shared" si="41"/>
        <v>Edina MN</v>
      </c>
    </row>
    <row r="1320" spans="1:6" x14ac:dyDescent="0.25">
      <c r="A1320" s="21" t="s">
        <v>1461</v>
      </c>
      <c r="B1320" s="21" t="s">
        <v>1405</v>
      </c>
      <c r="C1320" s="21" t="s">
        <v>2461</v>
      </c>
      <c r="D1320" s="21" t="s">
        <v>1723</v>
      </c>
      <c r="E1320" t="str">
        <f t="shared" si="40"/>
        <v>Susan Loyd</v>
      </c>
      <c r="F1320" t="str">
        <f t="shared" si="41"/>
        <v>Edina MN</v>
      </c>
    </row>
    <row r="1321" spans="1:6" x14ac:dyDescent="0.25">
      <c r="A1321" s="21" t="s">
        <v>1461</v>
      </c>
      <c r="B1321" s="21" t="s">
        <v>1405</v>
      </c>
      <c r="C1321" s="21" t="s">
        <v>2461</v>
      </c>
      <c r="D1321" s="21" t="s">
        <v>1723</v>
      </c>
      <c r="E1321" t="str">
        <f t="shared" si="40"/>
        <v>Susan Loyd</v>
      </c>
      <c r="F1321" t="str">
        <f t="shared" si="41"/>
        <v>Edina MN</v>
      </c>
    </row>
    <row r="1322" spans="1:6" x14ac:dyDescent="0.25">
      <c r="A1322" s="21" t="s">
        <v>1461</v>
      </c>
      <c r="B1322" s="21" t="s">
        <v>1405</v>
      </c>
      <c r="C1322" s="21" t="s">
        <v>2461</v>
      </c>
      <c r="D1322" s="21" t="s">
        <v>1723</v>
      </c>
      <c r="E1322" t="str">
        <f t="shared" si="40"/>
        <v>Susan Loyd</v>
      </c>
      <c r="F1322" t="str">
        <f t="shared" si="41"/>
        <v>Edina MN</v>
      </c>
    </row>
    <row r="1323" spans="1:6" x14ac:dyDescent="0.25">
      <c r="A1323" s="21" t="s">
        <v>2516</v>
      </c>
      <c r="B1323" s="21" t="s">
        <v>2517</v>
      </c>
      <c r="C1323" s="21" t="s">
        <v>2518</v>
      </c>
      <c r="D1323" s="21" t="s">
        <v>1495</v>
      </c>
      <c r="E1323" t="str">
        <f t="shared" si="40"/>
        <v>Cynthia Lucking</v>
      </c>
      <c r="F1323" t="str">
        <f t="shared" si="41"/>
        <v>Greer SC</v>
      </c>
    </row>
    <row r="1324" spans="1:6" x14ac:dyDescent="0.25">
      <c r="A1324" s="21" t="s">
        <v>2516</v>
      </c>
      <c r="B1324" s="21" t="s">
        <v>2517</v>
      </c>
      <c r="C1324" s="21" t="s">
        <v>2518</v>
      </c>
      <c r="D1324" s="21" t="s">
        <v>1495</v>
      </c>
      <c r="E1324" t="str">
        <f t="shared" si="40"/>
        <v>Cynthia Lucking</v>
      </c>
      <c r="F1324" t="str">
        <f t="shared" si="41"/>
        <v>Greer SC</v>
      </c>
    </row>
    <row r="1325" spans="1:6" x14ac:dyDescent="0.25">
      <c r="A1325" s="21" t="s">
        <v>2516</v>
      </c>
      <c r="B1325" s="21" t="s">
        <v>2517</v>
      </c>
      <c r="C1325" s="21" t="s">
        <v>2518</v>
      </c>
      <c r="D1325" s="21" t="s">
        <v>1495</v>
      </c>
      <c r="E1325" t="str">
        <f t="shared" si="40"/>
        <v>Cynthia Lucking</v>
      </c>
      <c r="F1325" t="str">
        <f t="shared" si="41"/>
        <v>Greer SC</v>
      </c>
    </row>
    <row r="1326" spans="1:6" x14ac:dyDescent="0.25">
      <c r="A1326" s="21" t="s">
        <v>2516</v>
      </c>
      <c r="B1326" s="21" t="s">
        <v>2517</v>
      </c>
      <c r="C1326" s="21" t="s">
        <v>2518</v>
      </c>
      <c r="D1326" s="21" t="s">
        <v>1495</v>
      </c>
      <c r="E1326" t="str">
        <f t="shared" si="40"/>
        <v>Cynthia Lucking</v>
      </c>
      <c r="F1326" t="str">
        <f t="shared" si="41"/>
        <v>Greer SC</v>
      </c>
    </row>
    <row r="1327" spans="1:6" x14ac:dyDescent="0.25">
      <c r="A1327" s="21" t="s">
        <v>2516</v>
      </c>
      <c r="B1327" s="21" t="s">
        <v>2517</v>
      </c>
      <c r="C1327" s="21" t="s">
        <v>2518</v>
      </c>
      <c r="D1327" s="21" t="s">
        <v>1495</v>
      </c>
      <c r="E1327" t="str">
        <f t="shared" si="40"/>
        <v>Cynthia Lucking</v>
      </c>
      <c r="F1327" t="str">
        <f t="shared" si="41"/>
        <v>Greer SC</v>
      </c>
    </row>
    <row r="1328" spans="1:6" x14ac:dyDescent="0.25">
      <c r="A1328" s="21" t="s">
        <v>2516</v>
      </c>
      <c r="B1328" s="21" t="s">
        <v>2517</v>
      </c>
      <c r="C1328" s="21" t="s">
        <v>2518</v>
      </c>
      <c r="D1328" s="21" t="s">
        <v>1495</v>
      </c>
      <c r="E1328" t="str">
        <f t="shared" si="40"/>
        <v>Cynthia Lucking</v>
      </c>
      <c r="F1328" t="str">
        <f t="shared" si="41"/>
        <v>Greer SC</v>
      </c>
    </row>
    <row r="1329" spans="1:6" x14ac:dyDescent="0.25">
      <c r="A1329" s="20" t="s">
        <v>2519</v>
      </c>
      <c r="B1329" s="20" t="s">
        <v>1351</v>
      </c>
      <c r="C1329" s="20" t="s">
        <v>2431</v>
      </c>
      <c r="D1329" s="20" t="s">
        <v>1759</v>
      </c>
      <c r="E1329" t="str">
        <f t="shared" si="40"/>
        <v>Rich Luke</v>
      </c>
      <c r="F1329" t="str">
        <f t="shared" si="41"/>
        <v>East Hampton CT</v>
      </c>
    </row>
    <row r="1330" spans="1:6" x14ac:dyDescent="0.25">
      <c r="A1330" s="20" t="s">
        <v>2519</v>
      </c>
      <c r="B1330" s="20" t="s">
        <v>1351</v>
      </c>
      <c r="C1330" s="20" t="s">
        <v>2431</v>
      </c>
      <c r="D1330" s="20" t="s">
        <v>1759</v>
      </c>
      <c r="E1330" t="str">
        <f t="shared" si="40"/>
        <v>Rich Luke</v>
      </c>
      <c r="F1330" t="str">
        <f t="shared" si="41"/>
        <v>East Hampton CT</v>
      </c>
    </row>
    <row r="1331" spans="1:6" x14ac:dyDescent="0.25">
      <c r="A1331" s="20" t="s">
        <v>2519</v>
      </c>
      <c r="B1331" s="20" t="s">
        <v>1351</v>
      </c>
      <c r="C1331" s="20" t="s">
        <v>2431</v>
      </c>
      <c r="D1331" s="20" t="s">
        <v>1759</v>
      </c>
      <c r="E1331" t="str">
        <f t="shared" si="40"/>
        <v>Rich Luke</v>
      </c>
      <c r="F1331" t="str">
        <f t="shared" si="41"/>
        <v>East Hampton CT</v>
      </c>
    </row>
    <row r="1332" spans="1:6" x14ac:dyDescent="0.25">
      <c r="A1332" s="20" t="s">
        <v>1519</v>
      </c>
      <c r="B1332" s="20" t="s">
        <v>2520</v>
      </c>
      <c r="C1332" s="20" t="s">
        <v>2079</v>
      </c>
      <c r="D1332" s="20" t="s">
        <v>1464</v>
      </c>
      <c r="E1332" t="str">
        <f t="shared" si="40"/>
        <v>Peter Lyons</v>
      </c>
      <c r="F1332" t="str">
        <f t="shared" si="41"/>
        <v>Peachtree City GA</v>
      </c>
    </row>
    <row r="1333" spans="1:6" x14ac:dyDescent="0.25">
      <c r="A1333" s="20" t="s">
        <v>1519</v>
      </c>
      <c r="B1333" s="20" t="s">
        <v>2520</v>
      </c>
      <c r="C1333" s="20" t="s">
        <v>2079</v>
      </c>
      <c r="D1333" s="20" t="s">
        <v>1464</v>
      </c>
      <c r="E1333" t="str">
        <f t="shared" si="40"/>
        <v>Peter Lyons</v>
      </c>
      <c r="F1333" t="str">
        <f t="shared" si="41"/>
        <v>Peachtree City GA</v>
      </c>
    </row>
    <row r="1334" spans="1:6" x14ac:dyDescent="0.25">
      <c r="A1334" s="20" t="s">
        <v>1922</v>
      </c>
      <c r="B1334" s="20" t="s">
        <v>2521</v>
      </c>
      <c r="C1334" s="20" t="s">
        <v>2411</v>
      </c>
      <c r="D1334" s="20" t="s">
        <v>1460</v>
      </c>
      <c r="E1334" t="str">
        <f t="shared" si="40"/>
        <v>Jeffery Mack</v>
      </c>
      <c r="F1334" t="str">
        <f t="shared" si="41"/>
        <v>Clearwater FL</v>
      </c>
    </row>
    <row r="1335" spans="1:6" x14ac:dyDescent="0.25">
      <c r="A1335" s="20" t="s">
        <v>1922</v>
      </c>
      <c r="B1335" s="20" t="s">
        <v>2521</v>
      </c>
      <c r="C1335" s="20" t="s">
        <v>2411</v>
      </c>
      <c r="D1335" s="20" t="s">
        <v>1460</v>
      </c>
      <c r="E1335" t="str">
        <f t="shared" si="40"/>
        <v>Jeffery Mack</v>
      </c>
      <c r="F1335" t="str">
        <f t="shared" si="41"/>
        <v>Clearwater FL</v>
      </c>
    </row>
    <row r="1336" spans="1:6" x14ac:dyDescent="0.25">
      <c r="A1336" s="20" t="s">
        <v>1457</v>
      </c>
      <c r="B1336" s="20" t="s">
        <v>2522</v>
      </c>
      <c r="C1336" s="20" t="s">
        <v>2523</v>
      </c>
      <c r="D1336" s="20" t="s">
        <v>1667</v>
      </c>
      <c r="E1336" t="str">
        <f t="shared" si="40"/>
        <v>John Mackersie</v>
      </c>
      <c r="F1336" t="str">
        <f t="shared" si="41"/>
        <v>Athens TN</v>
      </c>
    </row>
    <row r="1337" spans="1:6" x14ac:dyDescent="0.25">
      <c r="A1337" s="20" t="s">
        <v>1457</v>
      </c>
      <c r="B1337" s="20" t="s">
        <v>2522</v>
      </c>
      <c r="C1337" s="20" t="s">
        <v>2523</v>
      </c>
      <c r="D1337" s="20" t="s">
        <v>1667</v>
      </c>
      <c r="E1337" t="str">
        <f t="shared" si="40"/>
        <v>John Mackersie</v>
      </c>
      <c r="F1337" t="str">
        <f t="shared" si="41"/>
        <v>Athens TN</v>
      </c>
    </row>
    <row r="1338" spans="1:6" x14ac:dyDescent="0.25">
      <c r="A1338" s="20" t="s">
        <v>1457</v>
      </c>
      <c r="B1338" s="20" t="s">
        <v>2522</v>
      </c>
      <c r="C1338" s="20" t="s">
        <v>2523</v>
      </c>
      <c r="D1338" s="20" t="s">
        <v>1667</v>
      </c>
      <c r="E1338" t="str">
        <f t="shared" si="40"/>
        <v>John Mackersie</v>
      </c>
      <c r="F1338" t="str">
        <f t="shared" si="41"/>
        <v>Athens TN</v>
      </c>
    </row>
    <row r="1339" spans="1:6" x14ac:dyDescent="0.25">
      <c r="A1339" s="20" t="s">
        <v>2524</v>
      </c>
      <c r="B1339" s="20" t="s">
        <v>1119</v>
      </c>
      <c r="C1339" s="20" t="s">
        <v>1648</v>
      </c>
      <c r="D1339" s="20" t="s">
        <v>1475</v>
      </c>
      <c r="E1339" t="str">
        <f t="shared" si="40"/>
        <v>Shigeki Makino</v>
      </c>
      <c r="F1339" t="str">
        <f t="shared" si="41"/>
        <v>Scottsdale AZ</v>
      </c>
    </row>
    <row r="1340" spans="1:6" x14ac:dyDescent="0.25">
      <c r="A1340" s="20" t="s">
        <v>2524</v>
      </c>
      <c r="B1340" s="20" t="s">
        <v>1119</v>
      </c>
      <c r="C1340" s="20" t="s">
        <v>1648</v>
      </c>
      <c r="D1340" s="20" t="s">
        <v>1475</v>
      </c>
      <c r="E1340" t="str">
        <f t="shared" si="40"/>
        <v>Shigeki Makino</v>
      </c>
      <c r="F1340" t="str">
        <f t="shared" si="41"/>
        <v>Scottsdale AZ</v>
      </c>
    </row>
    <row r="1341" spans="1:6" x14ac:dyDescent="0.25">
      <c r="A1341" s="20" t="s">
        <v>1545</v>
      </c>
      <c r="B1341" s="20" t="s">
        <v>2525</v>
      </c>
      <c r="C1341" s="20" t="s">
        <v>1931</v>
      </c>
      <c r="D1341" s="20" t="s">
        <v>1655</v>
      </c>
      <c r="E1341" t="str">
        <f t="shared" si="40"/>
        <v>Paul Mannino</v>
      </c>
      <c r="F1341" t="str">
        <f t="shared" si="41"/>
        <v>Seattle WA</v>
      </c>
    </row>
    <row r="1342" spans="1:6" x14ac:dyDescent="0.25">
      <c r="A1342" s="20" t="s">
        <v>1545</v>
      </c>
      <c r="B1342" s="20" t="s">
        <v>2525</v>
      </c>
      <c r="C1342" s="20" t="s">
        <v>1931</v>
      </c>
      <c r="D1342" s="20" t="s">
        <v>1655</v>
      </c>
      <c r="E1342" t="str">
        <f t="shared" si="40"/>
        <v>Paul Mannino</v>
      </c>
      <c r="F1342" t="str">
        <f t="shared" si="41"/>
        <v>Seattle WA</v>
      </c>
    </row>
    <row r="1343" spans="1:6" x14ac:dyDescent="0.25">
      <c r="A1343" s="21" t="s">
        <v>2526</v>
      </c>
      <c r="B1343" s="21" t="s">
        <v>2527</v>
      </c>
      <c r="C1343" s="21" t="s">
        <v>1566</v>
      </c>
      <c r="D1343" s="21" t="s">
        <v>1567</v>
      </c>
      <c r="E1343" t="str">
        <f t="shared" si="40"/>
        <v>DaBeth Manns</v>
      </c>
      <c r="F1343" t="str">
        <f t="shared" si="41"/>
        <v>Washington DC</v>
      </c>
    </row>
    <row r="1344" spans="1:6" x14ac:dyDescent="0.25">
      <c r="A1344" s="21" t="s">
        <v>2526</v>
      </c>
      <c r="B1344" s="21" t="s">
        <v>2527</v>
      </c>
      <c r="C1344" s="21" t="s">
        <v>1566</v>
      </c>
      <c r="D1344" s="21" t="s">
        <v>1567</v>
      </c>
      <c r="E1344" t="str">
        <f t="shared" si="40"/>
        <v>DaBeth Manns</v>
      </c>
      <c r="F1344" t="str">
        <f t="shared" si="41"/>
        <v>Washington DC</v>
      </c>
    </row>
    <row r="1345" spans="1:6" x14ac:dyDescent="0.25">
      <c r="A1345" s="21" t="s">
        <v>2526</v>
      </c>
      <c r="B1345" s="21" t="s">
        <v>2527</v>
      </c>
      <c r="C1345" s="21" t="s">
        <v>1566</v>
      </c>
      <c r="D1345" s="21" t="s">
        <v>1567</v>
      </c>
      <c r="E1345" t="str">
        <f t="shared" si="40"/>
        <v>DaBeth Manns</v>
      </c>
      <c r="F1345" t="str">
        <f t="shared" si="41"/>
        <v>Washington DC</v>
      </c>
    </row>
    <row r="1346" spans="1:6" x14ac:dyDescent="0.25">
      <c r="A1346" s="21" t="s">
        <v>2528</v>
      </c>
      <c r="B1346" s="21" t="s">
        <v>2529</v>
      </c>
      <c r="C1346" s="21" t="s">
        <v>2530</v>
      </c>
      <c r="D1346" s="21" t="s">
        <v>1495</v>
      </c>
      <c r="E1346" t="str">
        <f t="shared" ref="E1346:E1409" si="42">+A1346&amp;" "&amp;B1346</f>
        <v>Camelia Marculescu</v>
      </c>
      <c r="F1346" t="str">
        <f t="shared" ref="F1346:F1409" si="43">+C1346&amp;" "&amp;D1346</f>
        <v>Charleston SC</v>
      </c>
    </row>
    <row r="1347" spans="1:6" x14ac:dyDescent="0.25">
      <c r="A1347" s="21" t="s">
        <v>2531</v>
      </c>
      <c r="B1347" s="21" t="s">
        <v>3</v>
      </c>
      <c r="C1347" s="21" t="s">
        <v>2532</v>
      </c>
      <c r="D1347" s="21" t="s">
        <v>1531</v>
      </c>
      <c r="E1347" t="str">
        <f t="shared" si="42"/>
        <v>Christine Mark</v>
      </c>
      <c r="F1347" t="str">
        <f t="shared" si="43"/>
        <v>Northampton MA</v>
      </c>
    </row>
    <row r="1348" spans="1:6" x14ac:dyDescent="0.25">
      <c r="A1348" s="20" t="s">
        <v>2330</v>
      </c>
      <c r="B1348" s="20" t="s">
        <v>2533</v>
      </c>
      <c r="C1348" s="20" t="s">
        <v>1566</v>
      </c>
      <c r="D1348" s="20" t="s">
        <v>1567</v>
      </c>
      <c r="E1348" t="str">
        <f t="shared" si="42"/>
        <v>Carlton Marshall</v>
      </c>
      <c r="F1348" t="str">
        <f t="shared" si="43"/>
        <v>Washington DC</v>
      </c>
    </row>
    <row r="1349" spans="1:6" x14ac:dyDescent="0.25">
      <c r="A1349" s="20" t="s">
        <v>2534</v>
      </c>
      <c r="B1349" s="20" t="s">
        <v>1124</v>
      </c>
      <c r="C1349" s="20" t="s">
        <v>1992</v>
      </c>
      <c r="D1349" s="20" t="s">
        <v>1464</v>
      </c>
      <c r="E1349" t="str">
        <f t="shared" si="42"/>
        <v>Dexter Martin</v>
      </c>
      <c r="F1349" t="str">
        <f t="shared" si="43"/>
        <v>Mableton GA</v>
      </c>
    </row>
    <row r="1350" spans="1:6" x14ac:dyDescent="0.25">
      <c r="A1350" s="20" t="s">
        <v>2533</v>
      </c>
      <c r="B1350" s="20" t="s">
        <v>1124</v>
      </c>
      <c r="C1350" s="20" t="s">
        <v>2535</v>
      </c>
      <c r="D1350" s="20" t="s">
        <v>1460</v>
      </c>
      <c r="E1350" t="str">
        <f t="shared" si="42"/>
        <v>Marshall Martin</v>
      </c>
      <c r="F1350" t="str">
        <f t="shared" si="43"/>
        <v>The Villages FL</v>
      </c>
    </row>
    <row r="1351" spans="1:6" x14ac:dyDescent="0.25">
      <c r="A1351" s="20" t="s">
        <v>2533</v>
      </c>
      <c r="B1351" s="20" t="s">
        <v>1124</v>
      </c>
      <c r="C1351" s="20" t="s">
        <v>2535</v>
      </c>
      <c r="D1351" s="20" t="s">
        <v>1460</v>
      </c>
      <c r="E1351" t="str">
        <f t="shared" si="42"/>
        <v>Marshall Martin</v>
      </c>
      <c r="F1351" t="str">
        <f t="shared" si="43"/>
        <v>The Villages FL</v>
      </c>
    </row>
    <row r="1352" spans="1:6" x14ac:dyDescent="0.25">
      <c r="A1352" s="20" t="s">
        <v>2533</v>
      </c>
      <c r="B1352" s="20" t="s">
        <v>1124</v>
      </c>
      <c r="C1352" s="20" t="s">
        <v>2535</v>
      </c>
      <c r="D1352" s="20" t="s">
        <v>1460</v>
      </c>
      <c r="E1352" t="str">
        <f t="shared" si="42"/>
        <v>Marshall Martin</v>
      </c>
      <c r="F1352" t="str">
        <f t="shared" si="43"/>
        <v>The Villages FL</v>
      </c>
    </row>
    <row r="1353" spans="1:6" x14ac:dyDescent="0.25">
      <c r="A1353" s="20" t="s">
        <v>2533</v>
      </c>
      <c r="B1353" s="20" t="s">
        <v>1124</v>
      </c>
      <c r="C1353" s="20" t="s">
        <v>2535</v>
      </c>
      <c r="D1353" s="20" t="s">
        <v>1460</v>
      </c>
      <c r="E1353" t="str">
        <f t="shared" si="42"/>
        <v>Marshall Martin</v>
      </c>
      <c r="F1353" t="str">
        <f t="shared" si="43"/>
        <v>The Villages FL</v>
      </c>
    </row>
    <row r="1354" spans="1:6" x14ac:dyDescent="0.25">
      <c r="A1354" s="20" t="s">
        <v>2533</v>
      </c>
      <c r="B1354" s="20" t="s">
        <v>1124</v>
      </c>
      <c r="C1354" s="20" t="s">
        <v>2535</v>
      </c>
      <c r="D1354" s="20" t="s">
        <v>1460</v>
      </c>
      <c r="E1354" t="str">
        <f t="shared" si="42"/>
        <v>Marshall Martin</v>
      </c>
      <c r="F1354" t="str">
        <f t="shared" si="43"/>
        <v>The Villages FL</v>
      </c>
    </row>
    <row r="1355" spans="1:6" x14ac:dyDescent="0.25">
      <c r="A1355" s="20" t="s">
        <v>2536</v>
      </c>
      <c r="B1355" s="20" t="s">
        <v>2537</v>
      </c>
      <c r="C1355" s="20" t="s">
        <v>1619</v>
      </c>
      <c r="D1355" s="20" t="s">
        <v>1464</v>
      </c>
      <c r="E1355" t="str">
        <f t="shared" si="42"/>
        <v>Reginald Mason</v>
      </c>
      <c r="F1355" t="str">
        <f t="shared" si="43"/>
        <v>Atlanta GA</v>
      </c>
    </row>
    <row r="1356" spans="1:6" x14ac:dyDescent="0.25">
      <c r="A1356" s="20" t="s">
        <v>1528</v>
      </c>
      <c r="B1356" s="20" t="s">
        <v>2537</v>
      </c>
      <c r="C1356" s="20" t="s">
        <v>2538</v>
      </c>
      <c r="D1356" s="20" t="s">
        <v>1971</v>
      </c>
      <c r="E1356" t="str">
        <f t="shared" si="42"/>
        <v>William Mason</v>
      </c>
      <c r="F1356" t="str">
        <f t="shared" si="43"/>
        <v>Beloit KS</v>
      </c>
    </row>
    <row r="1357" spans="1:6" x14ac:dyDescent="0.25">
      <c r="A1357" s="20" t="s">
        <v>2539</v>
      </c>
      <c r="B1357" s="20" t="s">
        <v>2540</v>
      </c>
      <c r="C1357" s="20" t="s">
        <v>1855</v>
      </c>
      <c r="D1357" s="20" t="s">
        <v>1456</v>
      </c>
      <c r="E1357" t="str">
        <f t="shared" si="42"/>
        <v>Reed Masters</v>
      </c>
      <c r="F1357" t="str">
        <f t="shared" si="43"/>
        <v>Odessa TX</v>
      </c>
    </row>
    <row r="1358" spans="1:6" x14ac:dyDescent="0.25">
      <c r="A1358" s="20" t="s">
        <v>2539</v>
      </c>
      <c r="B1358" s="20" t="s">
        <v>2540</v>
      </c>
      <c r="C1358" s="20" t="s">
        <v>1855</v>
      </c>
      <c r="D1358" s="20" t="s">
        <v>1456</v>
      </c>
      <c r="E1358" t="str">
        <f t="shared" si="42"/>
        <v>Reed Masters</v>
      </c>
      <c r="F1358" t="str">
        <f t="shared" si="43"/>
        <v>Odessa TX</v>
      </c>
    </row>
    <row r="1359" spans="1:6" x14ac:dyDescent="0.25">
      <c r="A1359" s="20" t="s">
        <v>2539</v>
      </c>
      <c r="B1359" s="20" t="s">
        <v>2540</v>
      </c>
      <c r="C1359" s="20" t="s">
        <v>1855</v>
      </c>
      <c r="D1359" s="20" t="s">
        <v>1456</v>
      </c>
      <c r="E1359" t="str">
        <f t="shared" si="42"/>
        <v>Reed Masters</v>
      </c>
      <c r="F1359" t="str">
        <f t="shared" si="43"/>
        <v>Odessa TX</v>
      </c>
    </row>
    <row r="1360" spans="1:6" x14ac:dyDescent="0.25">
      <c r="A1360" s="20" t="s">
        <v>2539</v>
      </c>
      <c r="B1360" s="20" t="s">
        <v>2540</v>
      </c>
      <c r="C1360" s="20" t="s">
        <v>1855</v>
      </c>
      <c r="D1360" s="20" t="s">
        <v>1456</v>
      </c>
      <c r="E1360" t="str">
        <f t="shared" si="42"/>
        <v>Reed Masters</v>
      </c>
      <c r="F1360" t="str">
        <f t="shared" si="43"/>
        <v>Odessa TX</v>
      </c>
    </row>
    <row r="1361" spans="1:6" x14ac:dyDescent="0.25">
      <c r="A1361" s="20" t="s">
        <v>2539</v>
      </c>
      <c r="B1361" s="20" t="s">
        <v>2540</v>
      </c>
      <c r="C1361" s="20" t="s">
        <v>1855</v>
      </c>
      <c r="D1361" s="20" t="s">
        <v>1456</v>
      </c>
      <c r="E1361" t="str">
        <f t="shared" si="42"/>
        <v>Reed Masters</v>
      </c>
      <c r="F1361" t="str">
        <f t="shared" si="43"/>
        <v>Odessa TX</v>
      </c>
    </row>
    <row r="1362" spans="1:6" x14ac:dyDescent="0.25">
      <c r="A1362" s="20" t="s">
        <v>2541</v>
      </c>
      <c r="B1362" s="20" t="s">
        <v>1296</v>
      </c>
      <c r="C1362" s="20" t="s">
        <v>2464</v>
      </c>
      <c r="D1362" s="20" t="s">
        <v>1452</v>
      </c>
      <c r="E1362" t="str">
        <f t="shared" si="42"/>
        <v>Carlos Mathews</v>
      </c>
      <c r="F1362" t="str">
        <f t="shared" si="43"/>
        <v>Lincoln University PA</v>
      </c>
    </row>
    <row r="1363" spans="1:6" x14ac:dyDescent="0.25">
      <c r="A1363" s="20" t="s">
        <v>2541</v>
      </c>
      <c r="B1363" s="20" t="s">
        <v>1296</v>
      </c>
      <c r="C1363" s="20" t="s">
        <v>2464</v>
      </c>
      <c r="D1363" s="20" t="s">
        <v>1452</v>
      </c>
      <c r="E1363" t="str">
        <f t="shared" si="42"/>
        <v>Carlos Mathews</v>
      </c>
      <c r="F1363" t="str">
        <f t="shared" si="43"/>
        <v>Lincoln University PA</v>
      </c>
    </row>
    <row r="1364" spans="1:6" x14ac:dyDescent="0.25">
      <c r="A1364" s="20" t="s">
        <v>2541</v>
      </c>
      <c r="B1364" s="20" t="s">
        <v>1296</v>
      </c>
      <c r="C1364" s="20" t="s">
        <v>2464</v>
      </c>
      <c r="D1364" s="20" t="s">
        <v>1452</v>
      </c>
      <c r="E1364" t="str">
        <f t="shared" si="42"/>
        <v>Carlos Mathews</v>
      </c>
      <c r="F1364" t="str">
        <f t="shared" si="43"/>
        <v>Lincoln University PA</v>
      </c>
    </row>
    <row r="1365" spans="1:6" x14ac:dyDescent="0.25">
      <c r="A1365" s="20" t="s">
        <v>2541</v>
      </c>
      <c r="B1365" s="20" t="s">
        <v>1296</v>
      </c>
      <c r="C1365" s="20" t="s">
        <v>2464</v>
      </c>
      <c r="D1365" s="20" t="s">
        <v>1452</v>
      </c>
      <c r="E1365" t="str">
        <f t="shared" si="42"/>
        <v>Carlos Mathews</v>
      </c>
      <c r="F1365" t="str">
        <f t="shared" si="43"/>
        <v>Lincoln University PA</v>
      </c>
    </row>
    <row r="1366" spans="1:6" x14ac:dyDescent="0.25">
      <c r="A1366" s="20" t="s">
        <v>2541</v>
      </c>
      <c r="B1366" s="20" t="s">
        <v>1296</v>
      </c>
      <c r="C1366" s="20" t="s">
        <v>2464</v>
      </c>
      <c r="D1366" s="20" t="s">
        <v>1452</v>
      </c>
      <c r="E1366" t="str">
        <f t="shared" si="42"/>
        <v>Carlos Mathews</v>
      </c>
      <c r="F1366" t="str">
        <f t="shared" si="43"/>
        <v>Lincoln University PA</v>
      </c>
    </row>
    <row r="1367" spans="1:6" x14ac:dyDescent="0.25">
      <c r="A1367" s="20" t="s">
        <v>2542</v>
      </c>
      <c r="B1367" s="20" t="s">
        <v>1415</v>
      </c>
      <c r="C1367" s="20" t="s">
        <v>2543</v>
      </c>
      <c r="D1367" s="20" t="s">
        <v>1460</v>
      </c>
      <c r="E1367" t="str">
        <f t="shared" si="42"/>
        <v>Orlondo Matthews</v>
      </c>
      <c r="F1367" t="str">
        <f t="shared" si="43"/>
        <v>Williten FL</v>
      </c>
    </row>
    <row r="1368" spans="1:6" x14ac:dyDescent="0.25">
      <c r="A1368" s="20" t="s">
        <v>2542</v>
      </c>
      <c r="B1368" s="20" t="s">
        <v>1415</v>
      </c>
      <c r="C1368" s="20" t="s">
        <v>2543</v>
      </c>
      <c r="D1368" s="20" t="s">
        <v>1460</v>
      </c>
      <c r="E1368" t="str">
        <f t="shared" si="42"/>
        <v>Orlondo Matthews</v>
      </c>
      <c r="F1368" t="str">
        <f t="shared" si="43"/>
        <v>Williten FL</v>
      </c>
    </row>
    <row r="1369" spans="1:6" x14ac:dyDescent="0.25">
      <c r="A1369" s="20" t="s">
        <v>2544</v>
      </c>
      <c r="B1369" s="20" t="s">
        <v>2545</v>
      </c>
      <c r="C1369" s="20" t="s">
        <v>1622</v>
      </c>
      <c r="D1369" s="20" t="s">
        <v>1460</v>
      </c>
      <c r="E1369" t="str">
        <f t="shared" si="42"/>
        <v>Johnny Maurancy</v>
      </c>
      <c r="F1369" t="str">
        <f t="shared" si="43"/>
        <v>Fort Lauderdale FL</v>
      </c>
    </row>
    <row r="1370" spans="1:6" x14ac:dyDescent="0.25">
      <c r="A1370" s="21" t="s">
        <v>2080</v>
      </c>
      <c r="B1370" s="21" t="s">
        <v>2546</v>
      </c>
      <c r="C1370" s="21" t="s">
        <v>2437</v>
      </c>
      <c r="D1370" s="21" t="s">
        <v>1864</v>
      </c>
      <c r="E1370" t="str">
        <f t="shared" si="42"/>
        <v>Karen Maxwell</v>
      </c>
      <c r="F1370" t="str">
        <f t="shared" si="43"/>
        <v>Salem OR</v>
      </c>
    </row>
    <row r="1371" spans="1:6" x14ac:dyDescent="0.25">
      <c r="A1371" s="21" t="s">
        <v>2080</v>
      </c>
      <c r="B1371" s="21" t="s">
        <v>2546</v>
      </c>
      <c r="C1371" s="21" t="s">
        <v>2437</v>
      </c>
      <c r="D1371" s="21" t="s">
        <v>1864</v>
      </c>
      <c r="E1371" t="str">
        <f t="shared" si="42"/>
        <v>Karen Maxwell</v>
      </c>
      <c r="F1371" t="str">
        <f t="shared" si="43"/>
        <v>Salem OR</v>
      </c>
    </row>
    <row r="1372" spans="1:6" x14ac:dyDescent="0.25">
      <c r="A1372" s="21" t="s">
        <v>2080</v>
      </c>
      <c r="B1372" s="21" t="s">
        <v>2546</v>
      </c>
      <c r="C1372" s="21" t="s">
        <v>2437</v>
      </c>
      <c r="D1372" s="21" t="s">
        <v>1864</v>
      </c>
      <c r="E1372" t="str">
        <f t="shared" si="42"/>
        <v>Karen Maxwell</v>
      </c>
      <c r="F1372" t="str">
        <f t="shared" si="43"/>
        <v>Salem OR</v>
      </c>
    </row>
    <row r="1373" spans="1:6" x14ac:dyDescent="0.25">
      <c r="A1373" s="21" t="s">
        <v>2080</v>
      </c>
      <c r="B1373" s="21" t="s">
        <v>2546</v>
      </c>
      <c r="C1373" s="21" t="s">
        <v>2437</v>
      </c>
      <c r="D1373" s="21" t="s">
        <v>1864</v>
      </c>
      <c r="E1373" t="str">
        <f t="shared" si="42"/>
        <v>Karen Maxwell</v>
      </c>
      <c r="F1373" t="str">
        <f t="shared" si="43"/>
        <v>Salem OR</v>
      </c>
    </row>
    <row r="1374" spans="1:6" x14ac:dyDescent="0.25">
      <c r="A1374" s="21" t="s">
        <v>2080</v>
      </c>
      <c r="B1374" s="21" t="s">
        <v>2546</v>
      </c>
      <c r="C1374" s="21" t="s">
        <v>2437</v>
      </c>
      <c r="D1374" s="21" t="s">
        <v>1864</v>
      </c>
      <c r="E1374" t="str">
        <f t="shared" si="42"/>
        <v>Karen Maxwell</v>
      </c>
      <c r="F1374" t="str">
        <f t="shared" si="43"/>
        <v>Salem OR</v>
      </c>
    </row>
    <row r="1375" spans="1:6" x14ac:dyDescent="0.25">
      <c r="A1375" s="20" t="s">
        <v>1430</v>
      </c>
      <c r="B1375" s="20" t="s">
        <v>2546</v>
      </c>
      <c r="C1375" s="20" t="s">
        <v>1505</v>
      </c>
      <c r="D1375" s="20" t="s">
        <v>1456</v>
      </c>
      <c r="E1375" t="str">
        <f t="shared" si="42"/>
        <v>Mitchell Maxwell</v>
      </c>
      <c r="F1375" t="str">
        <f t="shared" si="43"/>
        <v>Houston TX</v>
      </c>
    </row>
    <row r="1376" spans="1:6" x14ac:dyDescent="0.25">
      <c r="A1376" s="20" t="s">
        <v>1430</v>
      </c>
      <c r="B1376" s="20" t="s">
        <v>2546</v>
      </c>
      <c r="C1376" s="20" t="s">
        <v>1505</v>
      </c>
      <c r="D1376" s="20" t="s">
        <v>1456</v>
      </c>
      <c r="E1376" t="str">
        <f t="shared" si="42"/>
        <v>Mitchell Maxwell</v>
      </c>
      <c r="F1376" t="str">
        <f t="shared" si="43"/>
        <v>Houston TX</v>
      </c>
    </row>
    <row r="1377" spans="1:6" x14ac:dyDescent="0.25">
      <c r="A1377" s="20" t="s">
        <v>1430</v>
      </c>
      <c r="B1377" s="20" t="s">
        <v>2546</v>
      </c>
      <c r="C1377" s="20" t="s">
        <v>1505</v>
      </c>
      <c r="D1377" s="20" t="s">
        <v>1456</v>
      </c>
      <c r="E1377" t="str">
        <f t="shared" si="42"/>
        <v>Mitchell Maxwell</v>
      </c>
      <c r="F1377" t="str">
        <f t="shared" si="43"/>
        <v>Houston TX</v>
      </c>
    </row>
    <row r="1378" spans="1:6" x14ac:dyDescent="0.25">
      <c r="A1378" s="20" t="s">
        <v>1430</v>
      </c>
      <c r="B1378" s="20" t="s">
        <v>2546</v>
      </c>
      <c r="C1378" s="20" t="s">
        <v>1505</v>
      </c>
      <c r="D1378" s="20" t="s">
        <v>1456</v>
      </c>
      <c r="E1378" t="str">
        <f t="shared" si="42"/>
        <v>Mitchell Maxwell</v>
      </c>
      <c r="F1378" t="str">
        <f t="shared" si="43"/>
        <v>Houston TX</v>
      </c>
    </row>
    <row r="1379" spans="1:6" x14ac:dyDescent="0.25">
      <c r="A1379" s="21" t="s">
        <v>2547</v>
      </c>
      <c r="B1379" s="21" t="s">
        <v>1335</v>
      </c>
      <c r="C1379" s="21" t="s">
        <v>2548</v>
      </c>
      <c r="D1379" s="21" t="s">
        <v>2358</v>
      </c>
      <c r="E1379" t="str">
        <f t="shared" si="42"/>
        <v>Anna Mayhewrozek</v>
      </c>
      <c r="F1379" t="str">
        <f t="shared" si="43"/>
        <v>West Bend WI</v>
      </c>
    </row>
    <row r="1380" spans="1:6" x14ac:dyDescent="0.25">
      <c r="A1380" s="21" t="s">
        <v>2547</v>
      </c>
      <c r="B1380" s="21" t="s">
        <v>1335</v>
      </c>
      <c r="C1380" s="21" t="s">
        <v>2548</v>
      </c>
      <c r="D1380" s="21" t="s">
        <v>2358</v>
      </c>
      <c r="E1380" t="str">
        <f t="shared" si="42"/>
        <v>Anna Mayhewrozek</v>
      </c>
      <c r="F1380" t="str">
        <f t="shared" si="43"/>
        <v>West Bend WI</v>
      </c>
    </row>
    <row r="1381" spans="1:6" x14ac:dyDescent="0.25">
      <c r="A1381" s="21" t="s">
        <v>2547</v>
      </c>
      <c r="B1381" s="21" t="s">
        <v>1335</v>
      </c>
      <c r="C1381" s="21" t="s">
        <v>2548</v>
      </c>
      <c r="D1381" s="21" t="s">
        <v>2358</v>
      </c>
      <c r="E1381" t="str">
        <f t="shared" si="42"/>
        <v>Anna Mayhewrozek</v>
      </c>
      <c r="F1381" t="str">
        <f t="shared" si="43"/>
        <v>West Bend WI</v>
      </c>
    </row>
    <row r="1382" spans="1:6" x14ac:dyDescent="0.25">
      <c r="A1382" s="21" t="s">
        <v>2549</v>
      </c>
      <c r="B1382" s="21" t="s">
        <v>2550</v>
      </c>
      <c r="C1382" s="21" t="s">
        <v>1566</v>
      </c>
      <c r="D1382" s="21" t="s">
        <v>1567</v>
      </c>
      <c r="E1382" t="str">
        <f t="shared" si="42"/>
        <v>Mary Lowe Mayhugh</v>
      </c>
      <c r="F1382" t="str">
        <f t="shared" si="43"/>
        <v>Washington DC</v>
      </c>
    </row>
    <row r="1383" spans="1:6" x14ac:dyDescent="0.25">
      <c r="A1383" s="21" t="s">
        <v>2549</v>
      </c>
      <c r="B1383" s="21" t="s">
        <v>2550</v>
      </c>
      <c r="C1383" s="21" t="s">
        <v>1566</v>
      </c>
      <c r="D1383" s="21" t="s">
        <v>1567</v>
      </c>
      <c r="E1383" t="str">
        <f t="shared" si="42"/>
        <v>Mary Lowe Mayhugh</v>
      </c>
      <c r="F1383" t="str">
        <f t="shared" si="43"/>
        <v>Washington DC</v>
      </c>
    </row>
    <row r="1384" spans="1:6" x14ac:dyDescent="0.25">
      <c r="A1384" s="21" t="s">
        <v>2549</v>
      </c>
      <c r="B1384" s="21" t="s">
        <v>2550</v>
      </c>
      <c r="C1384" s="21" t="s">
        <v>1566</v>
      </c>
      <c r="D1384" s="21" t="s">
        <v>1567</v>
      </c>
      <c r="E1384" t="str">
        <f t="shared" si="42"/>
        <v>Mary Lowe Mayhugh</v>
      </c>
      <c r="F1384" t="str">
        <f t="shared" si="43"/>
        <v>Washington DC</v>
      </c>
    </row>
    <row r="1385" spans="1:6" x14ac:dyDescent="0.25">
      <c r="A1385" s="20" t="s">
        <v>2013</v>
      </c>
      <c r="B1385" s="20" t="s">
        <v>1174</v>
      </c>
      <c r="C1385" s="20" t="s">
        <v>2551</v>
      </c>
      <c r="D1385" s="20" t="s">
        <v>1471</v>
      </c>
      <c r="E1385" t="str">
        <f t="shared" si="42"/>
        <v>Bruce McBarnette</v>
      </c>
      <c r="F1385" t="str">
        <f t="shared" si="43"/>
        <v>Sterling VA</v>
      </c>
    </row>
    <row r="1386" spans="1:6" x14ac:dyDescent="0.25">
      <c r="A1386" s="20" t="s">
        <v>2013</v>
      </c>
      <c r="B1386" s="20" t="s">
        <v>1174</v>
      </c>
      <c r="C1386" s="20" t="s">
        <v>2551</v>
      </c>
      <c r="D1386" s="20" t="s">
        <v>1471</v>
      </c>
      <c r="E1386" t="str">
        <f t="shared" si="42"/>
        <v>Bruce McBarnette</v>
      </c>
      <c r="F1386" t="str">
        <f t="shared" si="43"/>
        <v>Sterling VA</v>
      </c>
    </row>
    <row r="1387" spans="1:6" x14ac:dyDescent="0.25">
      <c r="A1387" s="20" t="s">
        <v>1964</v>
      </c>
      <c r="B1387" s="20" t="s">
        <v>2552</v>
      </c>
      <c r="C1387" s="20" t="s">
        <v>2553</v>
      </c>
      <c r="D1387" s="20" t="s">
        <v>1595</v>
      </c>
      <c r="E1387" t="str">
        <f t="shared" si="42"/>
        <v>Lee McCabe</v>
      </c>
      <c r="F1387" t="str">
        <f t="shared" si="43"/>
        <v>Ellicott City MD</v>
      </c>
    </row>
    <row r="1388" spans="1:6" x14ac:dyDescent="0.25">
      <c r="A1388" s="20" t="s">
        <v>1964</v>
      </c>
      <c r="B1388" s="20" t="s">
        <v>2552</v>
      </c>
      <c r="C1388" s="20" t="s">
        <v>2553</v>
      </c>
      <c r="D1388" s="20" t="s">
        <v>1595</v>
      </c>
      <c r="E1388" t="str">
        <f t="shared" si="42"/>
        <v>Lee McCabe</v>
      </c>
      <c r="F1388" t="str">
        <f t="shared" si="43"/>
        <v>Ellicott City MD</v>
      </c>
    </row>
    <row r="1389" spans="1:6" x14ac:dyDescent="0.25">
      <c r="A1389" s="20" t="s">
        <v>1964</v>
      </c>
      <c r="B1389" s="20" t="s">
        <v>2552</v>
      </c>
      <c r="C1389" s="20" t="s">
        <v>2553</v>
      </c>
      <c r="D1389" s="20" t="s">
        <v>1595</v>
      </c>
      <c r="E1389" t="str">
        <f t="shared" si="42"/>
        <v>Lee McCabe</v>
      </c>
      <c r="F1389" t="str">
        <f t="shared" si="43"/>
        <v>Ellicott City MD</v>
      </c>
    </row>
    <row r="1390" spans="1:6" x14ac:dyDescent="0.25">
      <c r="A1390" s="20" t="s">
        <v>1964</v>
      </c>
      <c r="B1390" s="20" t="s">
        <v>2552</v>
      </c>
      <c r="C1390" s="20" t="s">
        <v>2553</v>
      </c>
      <c r="D1390" s="20" t="s">
        <v>1595</v>
      </c>
      <c r="E1390" t="str">
        <f t="shared" si="42"/>
        <v>Lee McCabe</v>
      </c>
      <c r="F1390" t="str">
        <f t="shared" si="43"/>
        <v>Ellicott City MD</v>
      </c>
    </row>
    <row r="1391" spans="1:6" x14ac:dyDescent="0.25">
      <c r="A1391" s="21" t="s">
        <v>2554</v>
      </c>
      <c r="B1391" s="21" t="s">
        <v>2555</v>
      </c>
      <c r="C1391" s="21" t="s">
        <v>2556</v>
      </c>
      <c r="D1391" s="21" t="s">
        <v>2492</v>
      </c>
      <c r="E1391" t="str">
        <f t="shared" si="42"/>
        <v>Sue McCarthy</v>
      </c>
      <c r="F1391" t="str">
        <f t="shared" si="43"/>
        <v>South Portland ME</v>
      </c>
    </row>
    <row r="1392" spans="1:6" x14ac:dyDescent="0.25">
      <c r="A1392" s="21" t="s">
        <v>2554</v>
      </c>
      <c r="B1392" s="21" t="s">
        <v>2555</v>
      </c>
      <c r="C1392" s="21" t="s">
        <v>2556</v>
      </c>
      <c r="D1392" s="21" t="s">
        <v>2492</v>
      </c>
      <c r="E1392" t="str">
        <f t="shared" si="42"/>
        <v>Sue McCarthy</v>
      </c>
      <c r="F1392" t="str">
        <f t="shared" si="43"/>
        <v>South Portland ME</v>
      </c>
    </row>
    <row r="1393" spans="1:6" x14ac:dyDescent="0.25">
      <c r="A1393" s="21" t="s">
        <v>2554</v>
      </c>
      <c r="B1393" s="21" t="s">
        <v>2555</v>
      </c>
      <c r="C1393" s="21" t="s">
        <v>2556</v>
      </c>
      <c r="D1393" s="21" t="s">
        <v>2492</v>
      </c>
      <c r="E1393" t="str">
        <f t="shared" si="42"/>
        <v>Sue McCarthy</v>
      </c>
      <c r="F1393" t="str">
        <f t="shared" si="43"/>
        <v>South Portland ME</v>
      </c>
    </row>
    <row r="1394" spans="1:6" x14ac:dyDescent="0.25">
      <c r="A1394" s="20" t="s">
        <v>2557</v>
      </c>
      <c r="B1394" s="20" t="s">
        <v>2555</v>
      </c>
      <c r="C1394" s="20" t="s">
        <v>2558</v>
      </c>
      <c r="D1394" s="20" t="s">
        <v>1471</v>
      </c>
      <c r="E1394" t="str">
        <f t="shared" si="42"/>
        <v>Terence McCarthy</v>
      </c>
      <c r="F1394" t="str">
        <f t="shared" si="43"/>
        <v>Leesburg VA</v>
      </c>
    </row>
    <row r="1395" spans="1:6" x14ac:dyDescent="0.25">
      <c r="A1395" s="20" t="s">
        <v>2557</v>
      </c>
      <c r="B1395" s="20" t="s">
        <v>2555</v>
      </c>
      <c r="C1395" s="20" t="s">
        <v>2558</v>
      </c>
      <c r="D1395" s="20" t="s">
        <v>1471</v>
      </c>
      <c r="E1395" t="str">
        <f t="shared" si="42"/>
        <v>Terence McCarthy</v>
      </c>
      <c r="F1395" t="str">
        <f t="shared" si="43"/>
        <v>Leesburg VA</v>
      </c>
    </row>
    <row r="1396" spans="1:6" x14ac:dyDescent="0.25">
      <c r="A1396" s="20" t="s">
        <v>2557</v>
      </c>
      <c r="B1396" s="20" t="s">
        <v>2555</v>
      </c>
      <c r="C1396" s="20" t="s">
        <v>2558</v>
      </c>
      <c r="D1396" s="20" t="s">
        <v>1471</v>
      </c>
      <c r="E1396" t="str">
        <f t="shared" si="42"/>
        <v>Terence McCarthy</v>
      </c>
      <c r="F1396" t="str">
        <f t="shared" si="43"/>
        <v>Leesburg VA</v>
      </c>
    </row>
    <row r="1397" spans="1:6" x14ac:dyDescent="0.25">
      <c r="A1397" s="20" t="s">
        <v>2557</v>
      </c>
      <c r="B1397" s="20" t="s">
        <v>2555</v>
      </c>
      <c r="C1397" s="20" t="s">
        <v>2558</v>
      </c>
      <c r="D1397" s="20" t="s">
        <v>1471</v>
      </c>
      <c r="E1397" t="str">
        <f t="shared" si="42"/>
        <v>Terence McCarthy</v>
      </c>
      <c r="F1397" t="str">
        <f t="shared" si="43"/>
        <v>Leesburg VA</v>
      </c>
    </row>
    <row r="1398" spans="1:6" x14ac:dyDescent="0.25">
      <c r="A1398" s="20" t="s">
        <v>2557</v>
      </c>
      <c r="B1398" s="20" t="s">
        <v>2555</v>
      </c>
      <c r="C1398" s="20" t="s">
        <v>2558</v>
      </c>
      <c r="D1398" s="20" t="s">
        <v>1471</v>
      </c>
      <c r="E1398" t="str">
        <f t="shared" si="42"/>
        <v>Terence McCarthy</v>
      </c>
      <c r="F1398" t="str">
        <f t="shared" si="43"/>
        <v>Leesburg VA</v>
      </c>
    </row>
    <row r="1399" spans="1:6" x14ac:dyDescent="0.25">
      <c r="A1399" s="20" t="s">
        <v>2557</v>
      </c>
      <c r="B1399" s="20" t="s">
        <v>2555</v>
      </c>
      <c r="C1399" s="20" t="s">
        <v>2558</v>
      </c>
      <c r="D1399" s="20" t="s">
        <v>1471</v>
      </c>
      <c r="E1399" t="str">
        <f t="shared" si="42"/>
        <v>Terence McCarthy</v>
      </c>
      <c r="F1399" t="str">
        <f t="shared" si="43"/>
        <v>Leesburg VA</v>
      </c>
    </row>
    <row r="1400" spans="1:6" x14ac:dyDescent="0.25">
      <c r="A1400" s="20" t="s">
        <v>2557</v>
      </c>
      <c r="B1400" s="20" t="s">
        <v>2555</v>
      </c>
      <c r="C1400" s="20" t="s">
        <v>2558</v>
      </c>
      <c r="D1400" s="20" t="s">
        <v>1471</v>
      </c>
      <c r="E1400" t="str">
        <f t="shared" si="42"/>
        <v>Terence McCarthy</v>
      </c>
      <c r="F1400" t="str">
        <f t="shared" si="43"/>
        <v>Leesburg VA</v>
      </c>
    </row>
    <row r="1401" spans="1:6" x14ac:dyDescent="0.25">
      <c r="A1401" s="20" t="s">
        <v>1702</v>
      </c>
      <c r="B1401" s="20" t="s">
        <v>2559</v>
      </c>
      <c r="C1401" s="20" t="s">
        <v>2560</v>
      </c>
      <c r="D1401" s="20" t="s">
        <v>1692</v>
      </c>
      <c r="E1401" t="str">
        <f t="shared" si="42"/>
        <v>Patrick McCaskey</v>
      </c>
      <c r="F1401" t="str">
        <f t="shared" si="43"/>
        <v>Lake Forest IL</v>
      </c>
    </row>
    <row r="1402" spans="1:6" x14ac:dyDescent="0.25">
      <c r="A1402" s="20" t="s">
        <v>1742</v>
      </c>
      <c r="B1402" s="20" t="s">
        <v>1156</v>
      </c>
      <c r="C1402" s="20" t="s">
        <v>1606</v>
      </c>
      <c r="D1402" s="20" t="s">
        <v>1460</v>
      </c>
      <c r="E1402" t="str">
        <f t="shared" si="42"/>
        <v>Chris McConnell</v>
      </c>
      <c r="F1402" t="str">
        <f t="shared" si="43"/>
        <v>Sarasota FL</v>
      </c>
    </row>
    <row r="1403" spans="1:6" x14ac:dyDescent="0.25">
      <c r="A1403" s="21" t="s">
        <v>1581</v>
      </c>
      <c r="B1403" s="21" t="s">
        <v>2561</v>
      </c>
      <c r="C1403" s="21" t="s">
        <v>1606</v>
      </c>
      <c r="D1403" s="21" t="s">
        <v>1460</v>
      </c>
      <c r="E1403" t="str">
        <f t="shared" si="42"/>
        <v>Amy McCormack</v>
      </c>
      <c r="F1403" t="str">
        <f t="shared" si="43"/>
        <v>Sarasota FL</v>
      </c>
    </row>
    <row r="1404" spans="1:6" x14ac:dyDescent="0.25">
      <c r="A1404" s="21" t="s">
        <v>1581</v>
      </c>
      <c r="B1404" s="21" t="s">
        <v>2561</v>
      </c>
      <c r="C1404" s="21" t="s">
        <v>1606</v>
      </c>
      <c r="D1404" s="21" t="s">
        <v>1460</v>
      </c>
      <c r="E1404" t="str">
        <f t="shared" si="42"/>
        <v>Amy McCormack</v>
      </c>
      <c r="F1404" t="str">
        <f t="shared" si="43"/>
        <v>Sarasota FL</v>
      </c>
    </row>
    <row r="1405" spans="1:6" x14ac:dyDescent="0.25">
      <c r="A1405" s="20" t="s">
        <v>1630</v>
      </c>
      <c r="B1405" s="20" t="s">
        <v>2561</v>
      </c>
      <c r="C1405" s="20" t="s">
        <v>1659</v>
      </c>
      <c r="D1405" s="20" t="s">
        <v>1456</v>
      </c>
      <c r="E1405" t="str">
        <f t="shared" si="42"/>
        <v>Dan McCormack</v>
      </c>
      <c r="F1405" t="str">
        <f t="shared" si="43"/>
        <v>Austin TX</v>
      </c>
    </row>
    <row r="1406" spans="1:6" x14ac:dyDescent="0.25">
      <c r="A1406" s="20" t="s">
        <v>1630</v>
      </c>
      <c r="B1406" s="20" t="s">
        <v>2561</v>
      </c>
      <c r="C1406" s="20" t="s">
        <v>1659</v>
      </c>
      <c r="D1406" s="20" t="s">
        <v>1456</v>
      </c>
      <c r="E1406" t="str">
        <f t="shared" si="42"/>
        <v>Dan McCormack</v>
      </c>
      <c r="F1406" t="str">
        <f t="shared" si="43"/>
        <v>Austin TX</v>
      </c>
    </row>
    <row r="1407" spans="1:6" x14ac:dyDescent="0.25">
      <c r="A1407" s="20" t="s">
        <v>1630</v>
      </c>
      <c r="B1407" s="20" t="s">
        <v>2561</v>
      </c>
      <c r="C1407" s="20" t="s">
        <v>1659</v>
      </c>
      <c r="D1407" s="20" t="s">
        <v>1456</v>
      </c>
      <c r="E1407" t="str">
        <f t="shared" si="42"/>
        <v>Dan McCormack</v>
      </c>
      <c r="F1407" t="str">
        <f t="shared" si="43"/>
        <v>Austin TX</v>
      </c>
    </row>
    <row r="1408" spans="1:6" x14ac:dyDescent="0.25">
      <c r="A1408" s="20" t="s">
        <v>1589</v>
      </c>
      <c r="B1408" s="20" t="s">
        <v>2561</v>
      </c>
      <c r="C1408" s="20" t="s">
        <v>1606</v>
      </c>
      <c r="D1408" s="20" t="s">
        <v>1460</v>
      </c>
      <c r="E1408" t="str">
        <f t="shared" si="42"/>
        <v>Kevin McCormack</v>
      </c>
      <c r="F1408" t="str">
        <f t="shared" si="43"/>
        <v>Sarasota FL</v>
      </c>
    </row>
    <row r="1409" spans="1:6" x14ac:dyDescent="0.25">
      <c r="A1409" s="21" t="s">
        <v>2562</v>
      </c>
      <c r="B1409" s="21" t="s">
        <v>2563</v>
      </c>
      <c r="C1409" s="21" t="s">
        <v>2564</v>
      </c>
      <c r="D1409" s="21" t="s">
        <v>1518</v>
      </c>
      <c r="E1409" t="str">
        <f t="shared" si="42"/>
        <v>Belinda McCoy</v>
      </c>
      <c r="F1409" t="str">
        <f t="shared" si="43"/>
        <v>Cleveland OH</v>
      </c>
    </row>
    <row r="1410" spans="1:6" x14ac:dyDescent="0.25">
      <c r="A1410" s="20" t="s">
        <v>2512</v>
      </c>
      <c r="B1410" s="20" t="s">
        <v>1383</v>
      </c>
      <c r="C1410" s="20" t="s">
        <v>1773</v>
      </c>
      <c r="D1410" s="20" t="s">
        <v>1554</v>
      </c>
      <c r="E1410" t="str">
        <f t="shared" ref="E1410:E1473" si="44">+A1410&amp;" "&amp;B1410</f>
        <v>Maurice McDonald</v>
      </c>
      <c r="F1410" t="str">
        <f t="shared" ref="F1410:F1473" si="45">+C1410&amp;" "&amp;D1410</f>
        <v>Chapel Hill NC</v>
      </c>
    </row>
    <row r="1411" spans="1:6" x14ac:dyDescent="0.25">
      <c r="A1411" s="20" t="s">
        <v>2512</v>
      </c>
      <c r="B1411" s="20" t="s">
        <v>1383</v>
      </c>
      <c r="C1411" s="20" t="s">
        <v>1773</v>
      </c>
      <c r="D1411" s="20" t="s">
        <v>1554</v>
      </c>
      <c r="E1411" t="str">
        <f t="shared" si="44"/>
        <v>Maurice McDonald</v>
      </c>
      <c r="F1411" t="str">
        <f t="shared" si="45"/>
        <v>Chapel Hill NC</v>
      </c>
    </row>
    <row r="1412" spans="1:6" x14ac:dyDescent="0.25">
      <c r="A1412" s="20" t="s">
        <v>2512</v>
      </c>
      <c r="B1412" s="20" t="s">
        <v>1383</v>
      </c>
      <c r="C1412" s="20" t="s">
        <v>1773</v>
      </c>
      <c r="D1412" s="20" t="s">
        <v>1554</v>
      </c>
      <c r="E1412" t="str">
        <f t="shared" si="44"/>
        <v>Maurice McDonald</v>
      </c>
      <c r="F1412" t="str">
        <f t="shared" si="45"/>
        <v>Chapel Hill NC</v>
      </c>
    </row>
    <row r="1413" spans="1:6" x14ac:dyDescent="0.25">
      <c r="A1413" s="21" t="s">
        <v>2565</v>
      </c>
      <c r="B1413" s="21" t="s">
        <v>2566</v>
      </c>
      <c r="C1413" s="21" t="s">
        <v>2567</v>
      </c>
      <c r="D1413" s="21" t="s">
        <v>1580</v>
      </c>
      <c r="E1413" t="str">
        <f t="shared" si="44"/>
        <v>Maureen McDowell</v>
      </c>
      <c r="F1413" t="str">
        <f t="shared" si="45"/>
        <v>Ringwood NJ</v>
      </c>
    </row>
    <row r="1414" spans="1:6" x14ac:dyDescent="0.25">
      <c r="A1414" s="20" t="s">
        <v>2568</v>
      </c>
      <c r="B1414" s="20" t="s">
        <v>2569</v>
      </c>
      <c r="C1414" s="20" t="s">
        <v>2570</v>
      </c>
      <c r="D1414" s="20" t="s">
        <v>1456</v>
      </c>
      <c r="E1414" t="str">
        <f t="shared" si="44"/>
        <v>Brad McFarling</v>
      </c>
      <c r="F1414" t="str">
        <f t="shared" si="45"/>
        <v>College Station TX</v>
      </c>
    </row>
    <row r="1415" spans="1:6" x14ac:dyDescent="0.25">
      <c r="A1415" s="20" t="s">
        <v>1974</v>
      </c>
      <c r="B1415" s="20" t="s">
        <v>2571</v>
      </c>
      <c r="C1415" s="20" t="s">
        <v>2572</v>
      </c>
      <c r="D1415" s="20" t="s">
        <v>1595</v>
      </c>
      <c r="E1415" t="str">
        <f t="shared" si="44"/>
        <v>Don McGee</v>
      </c>
      <c r="F1415" t="str">
        <f t="shared" si="45"/>
        <v>Clinton MD</v>
      </c>
    </row>
    <row r="1416" spans="1:6" x14ac:dyDescent="0.25">
      <c r="A1416" s="20" t="s">
        <v>1974</v>
      </c>
      <c r="B1416" s="20" t="s">
        <v>2571</v>
      </c>
      <c r="C1416" s="20" t="s">
        <v>2572</v>
      </c>
      <c r="D1416" s="20" t="s">
        <v>1595</v>
      </c>
      <c r="E1416" t="str">
        <f t="shared" si="44"/>
        <v>Don McGee</v>
      </c>
      <c r="F1416" t="str">
        <f t="shared" si="45"/>
        <v>Clinton MD</v>
      </c>
    </row>
    <row r="1417" spans="1:6" x14ac:dyDescent="0.25">
      <c r="A1417" s="20" t="s">
        <v>1572</v>
      </c>
      <c r="B1417" s="20" t="s">
        <v>2571</v>
      </c>
      <c r="C1417" s="20" t="s">
        <v>1505</v>
      </c>
      <c r="D1417" s="20" t="s">
        <v>1456</v>
      </c>
      <c r="E1417" t="str">
        <f t="shared" si="44"/>
        <v>Richard McGee</v>
      </c>
      <c r="F1417" t="str">
        <f t="shared" si="45"/>
        <v>Houston TX</v>
      </c>
    </row>
    <row r="1418" spans="1:6" x14ac:dyDescent="0.25">
      <c r="A1418" s="21" t="s">
        <v>2573</v>
      </c>
      <c r="B1418" s="21" t="s">
        <v>2574</v>
      </c>
      <c r="C1418" s="21" t="s">
        <v>2575</v>
      </c>
      <c r="D1418" s="21" t="s">
        <v>1692</v>
      </c>
      <c r="E1418" t="str">
        <f t="shared" si="44"/>
        <v>Emmanuelle Mcgowan</v>
      </c>
      <c r="F1418" t="str">
        <f t="shared" si="45"/>
        <v>Hanover Park IL</v>
      </c>
    </row>
    <row r="1419" spans="1:6" x14ac:dyDescent="0.25">
      <c r="A1419" s="21" t="s">
        <v>2573</v>
      </c>
      <c r="B1419" s="21" t="s">
        <v>2574</v>
      </c>
      <c r="C1419" s="21" t="s">
        <v>2575</v>
      </c>
      <c r="D1419" s="21" t="s">
        <v>1692</v>
      </c>
      <c r="E1419" t="str">
        <f t="shared" si="44"/>
        <v>Emmanuelle Mcgowan</v>
      </c>
      <c r="F1419" t="str">
        <f t="shared" si="45"/>
        <v>Hanover Park IL</v>
      </c>
    </row>
    <row r="1420" spans="1:6" x14ac:dyDescent="0.25">
      <c r="A1420" s="21" t="s">
        <v>2573</v>
      </c>
      <c r="B1420" s="21" t="s">
        <v>2574</v>
      </c>
      <c r="C1420" s="21" t="s">
        <v>2575</v>
      </c>
      <c r="D1420" s="21" t="s">
        <v>1692</v>
      </c>
      <c r="E1420" t="str">
        <f t="shared" si="44"/>
        <v>Emmanuelle Mcgowan</v>
      </c>
      <c r="F1420" t="str">
        <f t="shared" si="45"/>
        <v>Hanover Park IL</v>
      </c>
    </row>
    <row r="1421" spans="1:6" x14ac:dyDescent="0.25">
      <c r="A1421" s="21" t="s">
        <v>2576</v>
      </c>
      <c r="B1421" s="21" t="s">
        <v>2577</v>
      </c>
      <c r="C1421" s="21" t="s">
        <v>2578</v>
      </c>
      <c r="D1421" s="21" t="s">
        <v>2358</v>
      </c>
      <c r="E1421" t="str">
        <f t="shared" si="44"/>
        <v>Inga McIntyre</v>
      </c>
      <c r="F1421" t="str">
        <f t="shared" si="45"/>
        <v>Madison WI</v>
      </c>
    </row>
    <row r="1422" spans="1:6" x14ac:dyDescent="0.25">
      <c r="A1422" s="21" t="s">
        <v>2576</v>
      </c>
      <c r="B1422" s="21" t="s">
        <v>2577</v>
      </c>
      <c r="C1422" s="21" t="s">
        <v>2578</v>
      </c>
      <c r="D1422" s="21" t="s">
        <v>2358</v>
      </c>
      <c r="E1422" t="str">
        <f t="shared" si="44"/>
        <v>Inga McIntyre</v>
      </c>
      <c r="F1422" t="str">
        <f t="shared" si="45"/>
        <v>Madison WI</v>
      </c>
    </row>
    <row r="1423" spans="1:6" x14ac:dyDescent="0.25">
      <c r="A1423" s="20" t="s">
        <v>2579</v>
      </c>
      <c r="B1423" s="20" t="s">
        <v>2580</v>
      </c>
      <c r="C1423" s="20" t="s">
        <v>1781</v>
      </c>
      <c r="D1423" s="20" t="s">
        <v>1464</v>
      </c>
      <c r="E1423" t="str">
        <f t="shared" si="44"/>
        <v>Herb Mckenley</v>
      </c>
      <c r="F1423" t="str">
        <f t="shared" si="45"/>
        <v>Snellville GA</v>
      </c>
    </row>
    <row r="1424" spans="1:6" x14ac:dyDescent="0.25">
      <c r="A1424" s="20" t="s">
        <v>2579</v>
      </c>
      <c r="B1424" s="20" t="s">
        <v>2580</v>
      </c>
      <c r="C1424" s="20" t="s">
        <v>1781</v>
      </c>
      <c r="D1424" s="20" t="s">
        <v>1464</v>
      </c>
      <c r="E1424" t="str">
        <f t="shared" si="44"/>
        <v>Herb Mckenley</v>
      </c>
      <c r="F1424" t="str">
        <f t="shared" si="45"/>
        <v>Snellville GA</v>
      </c>
    </row>
    <row r="1425" spans="1:6" x14ac:dyDescent="0.25">
      <c r="A1425" s="20" t="s">
        <v>1457</v>
      </c>
      <c r="B1425" s="20" t="s">
        <v>2581</v>
      </c>
      <c r="C1425" s="20" t="s">
        <v>1594</v>
      </c>
      <c r="D1425" s="20" t="s">
        <v>1595</v>
      </c>
      <c r="E1425" t="str">
        <f t="shared" si="44"/>
        <v>John McKenzie</v>
      </c>
      <c r="F1425" t="str">
        <f t="shared" si="45"/>
        <v>Silver Spring MD</v>
      </c>
    </row>
    <row r="1426" spans="1:6" x14ac:dyDescent="0.25">
      <c r="A1426" s="20" t="s">
        <v>1457</v>
      </c>
      <c r="B1426" s="20" t="s">
        <v>2581</v>
      </c>
      <c r="C1426" s="20" t="s">
        <v>1594</v>
      </c>
      <c r="D1426" s="20" t="s">
        <v>1595</v>
      </c>
      <c r="E1426" t="str">
        <f t="shared" si="44"/>
        <v>John McKenzie</v>
      </c>
      <c r="F1426" t="str">
        <f t="shared" si="45"/>
        <v>Silver Spring MD</v>
      </c>
    </row>
    <row r="1427" spans="1:6" x14ac:dyDescent="0.25">
      <c r="A1427" s="20" t="s">
        <v>1457</v>
      </c>
      <c r="B1427" s="20" t="s">
        <v>2581</v>
      </c>
      <c r="C1427" s="20" t="s">
        <v>1594</v>
      </c>
      <c r="D1427" s="20" t="s">
        <v>1595</v>
      </c>
      <c r="E1427" t="str">
        <f t="shared" si="44"/>
        <v>John McKenzie</v>
      </c>
      <c r="F1427" t="str">
        <f t="shared" si="45"/>
        <v>Silver Spring MD</v>
      </c>
    </row>
    <row r="1428" spans="1:6" x14ac:dyDescent="0.25">
      <c r="A1428" s="20" t="s">
        <v>1457</v>
      </c>
      <c r="B1428" s="20" t="s">
        <v>2581</v>
      </c>
      <c r="C1428" s="20" t="s">
        <v>1594</v>
      </c>
      <c r="D1428" s="20" t="s">
        <v>1595</v>
      </c>
      <c r="E1428" t="str">
        <f t="shared" si="44"/>
        <v>John McKenzie</v>
      </c>
      <c r="F1428" t="str">
        <f t="shared" si="45"/>
        <v>Silver Spring MD</v>
      </c>
    </row>
    <row r="1429" spans="1:6" x14ac:dyDescent="0.25">
      <c r="A1429" s="20" t="s">
        <v>1457</v>
      </c>
      <c r="B1429" s="20" t="s">
        <v>2581</v>
      </c>
      <c r="C1429" s="20" t="s">
        <v>1594</v>
      </c>
      <c r="D1429" s="20" t="s">
        <v>1595</v>
      </c>
      <c r="E1429" t="str">
        <f t="shared" si="44"/>
        <v>John McKenzie</v>
      </c>
      <c r="F1429" t="str">
        <f t="shared" si="45"/>
        <v>Silver Spring MD</v>
      </c>
    </row>
    <row r="1430" spans="1:6" x14ac:dyDescent="0.25">
      <c r="A1430" s="20" t="s">
        <v>2582</v>
      </c>
      <c r="B1430" s="20" t="s">
        <v>2581</v>
      </c>
      <c r="C1430" s="20" t="s">
        <v>1906</v>
      </c>
      <c r="D1430" s="20" t="s">
        <v>1460</v>
      </c>
      <c r="E1430" t="str">
        <f t="shared" si="44"/>
        <v>Orville McKenzie</v>
      </c>
      <c r="F1430" t="str">
        <f t="shared" si="45"/>
        <v>Miami FL</v>
      </c>
    </row>
    <row r="1431" spans="1:6" x14ac:dyDescent="0.25">
      <c r="A1431" s="20" t="s">
        <v>2333</v>
      </c>
      <c r="B1431" s="20" t="s">
        <v>2583</v>
      </c>
      <c r="C1431" s="20" t="s">
        <v>1228</v>
      </c>
      <c r="D1431" s="20" t="s">
        <v>1518</v>
      </c>
      <c r="E1431" t="str">
        <f t="shared" si="44"/>
        <v>Derek McKinley</v>
      </c>
      <c r="F1431" t="str">
        <f t="shared" si="45"/>
        <v>Hudson OH</v>
      </c>
    </row>
    <row r="1432" spans="1:6" x14ac:dyDescent="0.25">
      <c r="A1432" s="20" t="s">
        <v>2557</v>
      </c>
      <c r="B1432" s="20" t="s">
        <v>2584</v>
      </c>
      <c r="C1432" s="20" t="s">
        <v>2585</v>
      </c>
      <c r="D1432" s="20" t="s">
        <v>1471</v>
      </c>
      <c r="E1432" t="str">
        <f t="shared" si="44"/>
        <v>Terence McLaughlin</v>
      </c>
      <c r="F1432" t="str">
        <f t="shared" si="45"/>
        <v>Spotsylvania VA</v>
      </c>
    </row>
    <row r="1433" spans="1:6" x14ac:dyDescent="0.25">
      <c r="A1433" s="20" t="s">
        <v>2557</v>
      </c>
      <c r="B1433" s="20" t="s">
        <v>2584</v>
      </c>
      <c r="C1433" s="20" t="s">
        <v>2585</v>
      </c>
      <c r="D1433" s="20" t="s">
        <v>1471</v>
      </c>
      <c r="E1433" t="str">
        <f t="shared" si="44"/>
        <v>Terence McLaughlin</v>
      </c>
      <c r="F1433" t="str">
        <f t="shared" si="45"/>
        <v>Spotsylvania VA</v>
      </c>
    </row>
    <row r="1434" spans="1:6" x14ac:dyDescent="0.25">
      <c r="A1434" s="20" t="s">
        <v>2557</v>
      </c>
      <c r="B1434" s="20" t="s">
        <v>2584</v>
      </c>
      <c r="C1434" s="20" t="s">
        <v>2585</v>
      </c>
      <c r="D1434" s="20" t="s">
        <v>1471</v>
      </c>
      <c r="E1434" t="str">
        <f t="shared" si="44"/>
        <v>Terence McLaughlin</v>
      </c>
      <c r="F1434" t="str">
        <f t="shared" si="45"/>
        <v>Spotsylvania VA</v>
      </c>
    </row>
    <row r="1435" spans="1:6" x14ac:dyDescent="0.25">
      <c r="A1435" s="21" t="s">
        <v>2516</v>
      </c>
      <c r="B1435" s="21" t="s">
        <v>2586</v>
      </c>
      <c r="C1435" s="21" t="s">
        <v>2587</v>
      </c>
      <c r="D1435" s="21" t="s">
        <v>1502</v>
      </c>
      <c r="E1435" t="str">
        <f t="shared" si="44"/>
        <v>Cynthia McNamee</v>
      </c>
      <c r="F1435" t="str">
        <f t="shared" si="45"/>
        <v>Hawthorne CA</v>
      </c>
    </row>
    <row r="1436" spans="1:6" x14ac:dyDescent="0.25">
      <c r="A1436" s="21" t="s">
        <v>2516</v>
      </c>
      <c r="B1436" s="21" t="s">
        <v>2586</v>
      </c>
      <c r="C1436" s="21" t="s">
        <v>2587</v>
      </c>
      <c r="D1436" s="21" t="s">
        <v>1502</v>
      </c>
      <c r="E1436" t="str">
        <f t="shared" si="44"/>
        <v>Cynthia McNamee</v>
      </c>
      <c r="F1436" t="str">
        <f t="shared" si="45"/>
        <v>Hawthorne CA</v>
      </c>
    </row>
    <row r="1437" spans="1:6" x14ac:dyDescent="0.25">
      <c r="A1437" s="21" t="s">
        <v>2516</v>
      </c>
      <c r="B1437" s="21" t="s">
        <v>2586</v>
      </c>
      <c r="C1437" s="21" t="s">
        <v>2587</v>
      </c>
      <c r="D1437" s="21" t="s">
        <v>1502</v>
      </c>
      <c r="E1437" t="str">
        <f t="shared" si="44"/>
        <v>Cynthia McNamee</v>
      </c>
      <c r="F1437" t="str">
        <f t="shared" si="45"/>
        <v>Hawthorne CA</v>
      </c>
    </row>
    <row r="1438" spans="1:6" x14ac:dyDescent="0.25">
      <c r="A1438" s="20" t="s">
        <v>1457</v>
      </c>
      <c r="B1438" s="20" t="s">
        <v>2588</v>
      </c>
      <c r="C1438" s="20" t="s">
        <v>2589</v>
      </c>
      <c r="D1438" s="20" t="s">
        <v>1502</v>
      </c>
      <c r="E1438" t="str">
        <f t="shared" si="44"/>
        <v>John Mcnamee</v>
      </c>
      <c r="F1438" t="str">
        <f t="shared" si="45"/>
        <v>Rancho Murieta CA</v>
      </c>
    </row>
    <row r="1439" spans="1:6" x14ac:dyDescent="0.25">
      <c r="A1439" s="20" t="s">
        <v>1457</v>
      </c>
      <c r="B1439" s="20" t="s">
        <v>2588</v>
      </c>
      <c r="C1439" s="20" t="s">
        <v>2589</v>
      </c>
      <c r="D1439" s="20" t="s">
        <v>1502</v>
      </c>
      <c r="E1439" t="str">
        <f t="shared" si="44"/>
        <v>John Mcnamee</v>
      </c>
      <c r="F1439" t="str">
        <f t="shared" si="45"/>
        <v>Rancho Murieta CA</v>
      </c>
    </row>
    <row r="1440" spans="1:6" x14ac:dyDescent="0.25">
      <c r="A1440" s="20" t="s">
        <v>2590</v>
      </c>
      <c r="B1440" s="20" t="s">
        <v>2591</v>
      </c>
      <c r="C1440" s="20" t="s">
        <v>2592</v>
      </c>
      <c r="D1440" s="20" t="s">
        <v>1460</v>
      </c>
      <c r="E1440" t="str">
        <f t="shared" si="44"/>
        <v>Norman McPherson</v>
      </c>
      <c r="F1440" t="str">
        <f t="shared" si="45"/>
        <v>Palm Bay FL</v>
      </c>
    </row>
    <row r="1441" spans="1:6" x14ac:dyDescent="0.25">
      <c r="A1441" s="20" t="s">
        <v>2590</v>
      </c>
      <c r="B1441" s="20" t="s">
        <v>2591</v>
      </c>
      <c r="C1441" s="20" t="s">
        <v>2592</v>
      </c>
      <c r="D1441" s="20" t="s">
        <v>1460</v>
      </c>
      <c r="E1441" t="str">
        <f t="shared" si="44"/>
        <v>Norman McPherson</v>
      </c>
      <c r="F1441" t="str">
        <f t="shared" si="45"/>
        <v>Palm Bay FL</v>
      </c>
    </row>
    <row r="1442" spans="1:6" x14ac:dyDescent="0.25">
      <c r="A1442" s="20" t="s">
        <v>2593</v>
      </c>
      <c r="B1442" s="20" t="s">
        <v>2594</v>
      </c>
      <c r="C1442" s="20" t="s">
        <v>2595</v>
      </c>
      <c r="D1442" s="20" t="s">
        <v>1460</v>
      </c>
      <c r="E1442" t="str">
        <f t="shared" si="44"/>
        <v>Karlton Meadows</v>
      </c>
      <c r="F1442" t="str">
        <f t="shared" si="45"/>
        <v>Riverview FL</v>
      </c>
    </row>
    <row r="1443" spans="1:6" x14ac:dyDescent="0.25">
      <c r="A1443" s="20" t="s">
        <v>2593</v>
      </c>
      <c r="B1443" s="20" t="s">
        <v>2594</v>
      </c>
      <c r="C1443" s="20" t="s">
        <v>2595</v>
      </c>
      <c r="D1443" s="20" t="s">
        <v>1460</v>
      </c>
      <c r="E1443" t="str">
        <f t="shared" si="44"/>
        <v>Karlton Meadows</v>
      </c>
      <c r="F1443" t="str">
        <f t="shared" si="45"/>
        <v>Riverview FL</v>
      </c>
    </row>
    <row r="1444" spans="1:6" x14ac:dyDescent="0.25">
      <c r="A1444" s="20" t="s">
        <v>2338</v>
      </c>
      <c r="B1444" s="20" t="s">
        <v>1063</v>
      </c>
      <c r="C1444" s="20" t="s">
        <v>1505</v>
      </c>
      <c r="D1444" s="20" t="s">
        <v>1456</v>
      </c>
      <c r="E1444" t="str">
        <f t="shared" si="44"/>
        <v>Jason Melton</v>
      </c>
      <c r="F1444" t="str">
        <f t="shared" si="45"/>
        <v>Houston TX</v>
      </c>
    </row>
    <row r="1445" spans="1:6" x14ac:dyDescent="0.25">
      <c r="A1445" s="20" t="s">
        <v>2338</v>
      </c>
      <c r="B1445" s="20" t="s">
        <v>1063</v>
      </c>
      <c r="C1445" s="20" t="s">
        <v>1505</v>
      </c>
      <c r="D1445" s="20" t="s">
        <v>1456</v>
      </c>
      <c r="E1445" t="str">
        <f t="shared" si="44"/>
        <v>Jason Melton</v>
      </c>
      <c r="F1445" t="str">
        <f t="shared" si="45"/>
        <v>Houston TX</v>
      </c>
    </row>
    <row r="1446" spans="1:6" x14ac:dyDescent="0.25">
      <c r="A1446" s="20" t="s">
        <v>2338</v>
      </c>
      <c r="B1446" s="20" t="s">
        <v>1063</v>
      </c>
      <c r="C1446" s="20" t="s">
        <v>1505</v>
      </c>
      <c r="D1446" s="20" t="s">
        <v>1456</v>
      </c>
      <c r="E1446" t="str">
        <f t="shared" si="44"/>
        <v>Jason Melton</v>
      </c>
      <c r="F1446" t="str">
        <f t="shared" si="45"/>
        <v>Houston TX</v>
      </c>
    </row>
    <row r="1447" spans="1:6" x14ac:dyDescent="0.25">
      <c r="A1447" s="20" t="s">
        <v>1124</v>
      </c>
      <c r="B1447" s="20" t="s">
        <v>2596</v>
      </c>
      <c r="C1447" s="20" t="s">
        <v>1536</v>
      </c>
      <c r="D1447" s="20" t="s">
        <v>1460</v>
      </c>
      <c r="E1447" t="str">
        <f t="shared" si="44"/>
        <v>Martin Menkin</v>
      </c>
      <c r="F1447" t="str">
        <f t="shared" si="45"/>
        <v>Winter Park FL</v>
      </c>
    </row>
    <row r="1448" spans="1:6" x14ac:dyDescent="0.25">
      <c r="A1448" s="21" t="s">
        <v>2597</v>
      </c>
      <c r="B1448" s="21" t="s">
        <v>2598</v>
      </c>
      <c r="C1448" s="21" t="s">
        <v>2599</v>
      </c>
      <c r="D1448" s="21" t="s">
        <v>1509</v>
      </c>
      <c r="E1448" t="str">
        <f t="shared" si="44"/>
        <v>Myrle Mensey</v>
      </c>
      <c r="F1448" t="str">
        <f t="shared" si="45"/>
        <v>Saint Louis MO</v>
      </c>
    </row>
    <row r="1449" spans="1:6" x14ac:dyDescent="0.25">
      <c r="A1449" s="21" t="s">
        <v>2597</v>
      </c>
      <c r="B1449" s="21" t="s">
        <v>2598</v>
      </c>
      <c r="C1449" s="21" t="s">
        <v>2599</v>
      </c>
      <c r="D1449" s="21" t="s">
        <v>1509</v>
      </c>
      <c r="E1449" t="str">
        <f t="shared" si="44"/>
        <v>Myrle Mensey</v>
      </c>
      <c r="F1449" t="str">
        <f t="shared" si="45"/>
        <v>Saint Louis MO</v>
      </c>
    </row>
    <row r="1450" spans="1:6" x14ac:dyDescent="0.25">
      <c r="A1450" s="21" t="s">
        <v>2597</v>
      </c>
      <c r="B1450" s="21" t="s">
        <v>2598</v>
      </c>
      <c r="C1450" s="21" t="s">
        <v>2599</v>
      </c>
      <c r="D1450" s="21" t="s">
        <v>1509</v>
      </c>
      <c r="E1450" t="str">
        <f t="shared" si="44"/>
        <v>Myrle Mensey</v>
      </c>
      <c r="F1450" t="str">
        <f t="shared" si="45"/>
        <v>Saint Louis MO</v>
      </c>
    </row>
    <row r="1451" spans="1:6" x14ac:dyDescent="0.25">
      <c r="A1451" s="21" t="s">
        <v>2597</v>
      </c>
      <c r="B1451" s="21" t="s">
        <v>2598</v>
      </c>
      <c r="C1451" s="21" t="s">
        <v>2599</v>
      </c>
      <c r="D1451" s="21" t="s">
        <v>1509</v>
      </c>
      <c r="E1451" t="str">
        <f t="shared" si="44"/>
        <v>Myrle Mensey</v>
      </c>
      <c r="F1451" t="str">
        <f t="shared" si="45"/>
        <v>Saint Louis MO</v>
      </c>
    </row>
    <row r="1452" spans="1:6" x14ac:dyDescent="0.25">
      <c r="A1452" s="21" t="s">
        <v>2597</v>
      </c>
      <c r="B1452" s="21" t="s">
        <v>2598</v>
      </c>
      <c r="C1452" s="21" t="s">
        <v>2599</v>
      </c>
      <c r="D1452" s="21" t="s">
        <v>1509</v>
      </c>
      <c r="E1452" t="str">
        <f t="shared" si="44"/>
        <v>Myrle Mensey</v>
      </c>
      <c r="F1452" t="str">
        <f t="shared" si="45"/>
        <v>Saint Louis MO</v>
      </c>
    </row>
    <row r="1453" spans="1:6" x14ac:dyDescent="0.25">
      <c r="A1453" s="21" t="s">
        <v>2600</v>
      </c>
      <c r="B1453" s="21" t="s">
        <v>2601</v>
      </c>
      <c r="C1453" s="21" t="s">
        <v>2602</v>
      </c>
      <c r="D1453" s="21" t="s">
        <v>1518</v>
      </c>
      <c r="E1453" t="str">
        <f t="shared" si="44"/>
        <v>Julie Mercado</v>
      </c>
      <c r="F1453" t="str">
        <f t="shared" si="45"/>
        <v>Springboro OH</v>
      </c>
    </row>
    <row r="1454" spans="1:6" x14ac:dyDescent="0.25">
      <c r="A1454" s="21" t="s">
        <v>2600</v>
      </c>
      <c r="B1454" s="21" t="s">
        <v>2601</v>
      </c>
      <c r="C1454" s="21" t="s">
        <v>2602</v>
      </c>
      <c r="D1454" s="21" t="s">
        <v>1518</v>
      </c>
      <c r="E1454" t="str">
        <f t="shared" si="44"/>
        <v>Julie Mercado</v>
      </c>
      <c r="F1454" t="str">
        <f t="shared" si="45"/>
        <v>Springboro OH</v>
      </c>
    </row>
    <row r="1455" spans="1:6" x14ac:dyDescent="0.25">
      <c r="A1455" s="20" t="s">
        <v>1465</v>
      </c>
      <c r="B1455" s="20" t="s">
        <v>2603</v>
      </c>
      <c r="C1455" s="20" t="s">
        <v>2604</v>
      </c>
      <c r="D1455" s="20" t="s">
        <v>1502</v>
      </c>
      <c r="E1455" t="str">
        <f t="shared" si="44"/>
        <v>David Merkowitz</v>
      </c>
      <c r="F1455" t="str">
        <f t="shared" si="45"/>
        <v>Santa Barbara CA</v>
      </c>
    </row>
    <row r="1456" spans="1:6" x14ac:dyDescent="0.25">
      <c r="A1456" s="20" t="s">
        <v>1465</v>
      </c>
      <c r="B1456" s="20" t="s">
        <v>2603</v>
      </c>
      <c r="C1456" s="20" t="s">
        <v>2604</v>
      </c>
      <c r="D1456" s="20" t="s">
        <v>1502</v>
      </c>
      <c r="E1456" t="str">
        <f t="shared" si="44"/>
        <v>David Merkowitz</v>
      </c>
      <c r="F1456" t="str">
        <f t="shared" si="45"/>
        <v>Santa Barbara CA</v>
      </c>
    </row>
    <row r="1457" spans="1:6" x14ac:dyDescent="0.25">
      <c r="A1457" s="20" t="s">
        <v>1492</v>
      </c>
      <c r="B1457" s="20" t="s">
        <v>1143</v>
      </c>
      <c r="C1457" s="20" t="s">
        <v>1619</v>
      </c>
      <c r="D1457" s="20" t="s">
        <v>1464</v>
      </c>
      <c r="E1457" t="str">
        <f t="shared" si="44"/>
        <v>Eric Merriweather</v>
      </c>
      <c r="F1457" t="str">
        <f t="shared" si="45"/>
        <v>Atlanta GA</v>
      </c>
    </row>
    <row r="1458" spans="1:6" x14ac:dyDescent="0.25">
      <c r="A1458" s="20" t="s">
        <v>1492</v>
      </c>
      <c r="B1458" s="20" t="s">
        <v>1143</v>
      </c>
      <c r="C1458" s="20" t="s">
        <v>1619</v>
      </c>
      <c r="D1458" s="20" t="s">
        <v>1464</v>
      </c>
      <c r="E1458" t="str">
        <f t="shared" si="44"/>
        <v>Eric Merriweather</v>
      </c>
      <c r="F1458" t="str">
        <f t="shared" si="45"/>
        <v>Atlanta GA</v>
      </c>
    </row>
    <row r="1459" spans="1:6" x14ac:dyDescent="0.25">
      <c r="A1459" s="21" t="s">
        <v>2605</v>
      </c>
      <c r="B1459" s="21" t="s">
        <v>2606</v>
      </c>
      <c r="C1459" s="21" t="s">
        <v>2607</v>
      </c>
      <c r="D1459" s="21" t="s">
        <v>1495</v>
      </c>
      <c r="E1459" t="str">
        <f t="shared" si="44"/>
        <v>Tracy Meyers</v>
      </c>
      <c r="F1459" t="str">
        <f t="shared" si="45"/>
        <v>Chapin SC</v>
      </c>
    </row>
    <row r="1460" spans="1:6" x14ac:dyDescent="0.25">
      <c r="A1460" s="21" t="s">
        <v>2605</v>
      </c>
      <c r="B1460" s="21" t="s">
        <v>2606</v>
      </c>
      <c r="C1460" s="21" t="s">
        <v>2607</v>
      </c>
      <c r="D1460" s="21" t="s">
        <v>1495</v>
      </c>
      <c r="E1460" t="str">
        <f t="shared" si="44"/>
        <v>Tracy Meyers</v>
      </c>
      <c r="F1460" t="str">
        <f t="shared" si="45"/>
        <v>Chapin SC</v>
      </c>
    </row>
    <row r="1461" spans="1:6" x14ac:dyDescent="0.25">
      <c r="A1461" s="21" t="s">
        <v>2605</v>
      </c>
      <c r="B1461" s="21" t="s">
        <v>2606</v>
      </c>
      <c r="C1461" s="21" t="s">
        <v>2607</v>
      </c>
      <c r="D1461" s="21" t="s">
        <v>1495</v>
      </c>
      <c r="E1461" t="str">
        <f t="shared" si="44"/>
        <v>Tracy Meyers</v>
      </c>
      <c r="F1461" t="str">
        <f t="shared" si="45"/>
        <v>Chapin SC</v>
      </c>
    </row>
    <row r="1462" spans="1:6" x14ac:dyDescent="0.25">
      <c r="A1462" s="20" t="s">
        <v>1519</v>
      </c>
      <c r="B1462" s="20" t="s">
        <v>2608</v>
      </c>
      <c r="C1462" s="20" t="s">
        <v>2609</v>
      </c>
      <c r="D1462" s="20" t="s">
        <v>1759</v>
      </c>
      <c r="E1462" t="str">
        <f t="shared" si="44"/>
        <v>Peter Michaelson</v>
      </c>
      <c r="F1462" t="str">
        <f t="shared" si="45"/>
        <v>Windsor CT</v>
      </c>
    </row>
    <row r="1463" spans="1:6" x14ac:dyDescent="0.25">
      <c r="A1463" s="20" t="s">
        <v>1519</v>
      </c>
      <c r="B1463" s="20" t="s">
        <v>2608</v>
      </c>
      <c r="C1463" s="20" t="s">
        <v>2609</v>
      </c>
      <c r="D1463" s="20" t="s">
        <v>1759</v>
      </c>
      <c r="E1463" t="str">
        <f t="shared" si="44"/>
        <v>Peter Michaelson</v>
      </c>
      <c r="F1463" t="str">
        <f t="shared" si="45"/>
        <v>Windsor CT</v>
      </c>
    </row>
    <row r="1464" spans="1:6" x14ac:dyDescent="0.25">
      <c r="A1464" s="20" t="s">
        <v>2610</v>
      </c>
      <c r="B1464" s="20" t="s">
        <v>1072</v>
      </c>
      <c r="C1464" s="20" t="s">
        <v>1604</v>
      </c>
      <c r="D1464" s="20" t="s">
        <v>1524</v>
      </c>
      <c r="E1464" t="str">
        <f t="shared" si="44"/>
        <v>Andre Millar</v>
      </c>
      <c r="F1464" t="str">
        <f t="shared" si="45"/>
        <v>New York NY</v>
      </c>
    </row>
    <row r="1465" spans="1:6" x14ac:dyDescent="0.25">
      <c r="A1465" s="20" t="s">
        <v>2610</v>
      </c>
      <c r="B1465" s="20" t="s">
        <v>1072</v>
      </c>
      <c r="C1465" s="20" t="s">
        <v>1604</v>
      </c>
      <c r="D1465" s="20" t="s">
        <v>1524</v>
      </c>
      <c r="E1465" t="str">
        <f t="shared" si="44"/>
        <v>Andre Millar</v>
      </c>
      <c r="F1465" t="str">
        <f t="shared" si="45"/>
        <v>New York NY</v>
      </c>
    </row>
    <row r="1466" spans="1:6" x14ac:dyDescent="0.25">
      <c r="A1466" s="20" t="s">
        <v>1088</v>
      </c>
      <c r="B1466" s="20" t="s">
        <v>2611</v>
      </c>
      <c r="C1466" s="20" t="s">
        <v>2612</v>
      </c>
      <c r="D1466" s="20" t="s">
        <v>1495</v>
      </c>
      <c r="E1466" t="str">
        <f t="shared" si="44"/>
        <v>Gordon Miller</v>
      </c>
      <c r="F1466" t="str">
        <f t="shared" si="45"/>
        <v>Moncks Corner SC</v>
      </c>
    </row>
    <row r="1467" spans="1:6" x14ac:dyDescent="0.25">
      <c r="A1467" s="20" t="s">
        <v>2338</v>
      </c>
      <c r="B1467" s="20" t="s">
        <v>2611</v>
      </c>
      <c r="C1467" s="20" t="s">
        <v>2613</v>
      </c>
      <c r="D1467" s="20" t="s">
        <v>1502</v>
      </c>
      <c r="E1467" t="str">
        <f t="shared" si="44"/>
        <v>Jason Miller</v>
      </c>
      <c r="F1467" t="str">
        <f t="shared" si="45"/>
        <v>Garden Grove CA</v>
      </c>
    </row>
    <row r="1468" spans="1:6" x14ac:dyDescent="0.25">
      <c r="A1468" s="20" t="s">
        <v>2338</v>
      </c>
      <c r="B1468" s="20" t="s">
        <v>2611</v>
      </c>
      <c r="C1468" s="20" t="s">
        <v>2613</v>
      </c>
      <c r="D1468" s="20" t="s">
        <v>1502</v>
      </c>
      <c r="E1468" t="str">
        <f t="shared" si="44"/>
        <v>Jason Miller</v>
      </c>
      <c r="F1468" t="str">
        <f t="shared" si="45"/>
        <v>Garden Grove CA</v>
      </c>
    </row>
    <row r="1469" spans="1:6" x14ac:dyDescent="0.25">
      <c r="A1469" s="20" t="s">
        <v>2338</v>
      </c>
      <c r="B1469" s="20" t="s">
        <v>2611</v>
      </c>
      <c r="C1469" s="20" t="s">
        <v>2613</v>
      </c>
      <c r="D1469" s="20" t="s">
        <v>1502</v>
      </c>
      <c r="E1469" t="str">
        <f t="shared" si="44"/>
        <v>Jason Miller</v>
      </c>
      <c r="F1469" t="str">
        <f t="shared" si="45"/>
        <v>Garden Grove CA</v>
      </c>
    </row>
    <row r="1470" spans="1:6" x14ac:dyDescent="0.25">
      <c r="A1470" s="20" t="s">
        <v>2338</v>
      </c>
      <c r="B1470" s="20" t="s">
        <v>2611</v>
      </c>
      <c r="C1470" s="20" t="s">
        <v>2613</v>
      </c>
      <c r="D1470" s="20" t="s">
        <v>1502</v>
      </c>
      <c r="E1470" t="str">
        <f t="shared" si="44"/>
        <v>Jason Miller</v>
      </c>
      <c r="F1470" t="str">
        <f t="shared" si="45"/>
        <v>Garden Grove CA</v>
      </c>
    </row>
    <row r="1471" spans="1:6" x14ac:dyDescent="0.25">
      <c r="A1471" s="20" t="s">
        <v>2338</v>
      </c>
      <c r="B1471" s="20" t="s">
        <v>2611</v>
      </c>
      <c r="C1471" s="20" t="s">
        <v>2613</v>
      </c>
      <c r="D1471" s="20" t="s">
        <v>1502</v>
      </c>
      <c r="E1471" t="str">
        <f t="shared" si="44"/>
        <v>Jason Miller</v>
      </c>
      <c r="F1471" t="str">
        <f t="shared" si="45"/>
        <v>Garden Grove CA</v>
      </c>
    </row>
    <row r="1472" spans="1:6" x14ac:dyDescent="0.25">
      <c r="A1472" s="20" t="s">
        <v>1506</v>
      </c>
      <c r="B1472" s="20" t="s">
        <v>2611</v>
      </c>
      <c r="C1472" s="20" t="s">
        <v>2614</v>
      </c>
      <c r="D1472" s="20" t="s">
        <v>1580</v>
      </c>
      <c r="E1472" t="str">
        <f t="shared" si="44"/>
        <v>Michael Miller</v>
      </c>
      <c r="F1472" t="str">
        <f t="shared" si="45"/>
        <v>Budd Lake NJ</v>
      </c>
    </row>
    <row r="1473" spans="1:6" x14ac:dyDescent="0.25">
      <c r="A1473" s="20" t="s">
        <v>1506</v>
      </c>
      <c r="B1473" s="20" t="s">
        <v>2611</v>
      </c>
      <c r="C1473" s="20" t="s">
        <v>2614</v>
      </c>
      <c r="D1473" s="20" t="s">
        <v>1580</v>
      </c>
      <c r="E1473" t="str">
        <f t="shared" si="44"/>
        <v>Michael Miller</v>
      </c>
      <c r="F1473" t="str">
        <f t="shared" si="45"/>
        <v>Budd Lake NJ</v>
      </c>
    </row>
    <row r="1474" spans="1:6" x14ac:dyDescent="0.25">
      <c r="A1474" s="20" t="s">
        <v>2291</v>
      </c>
      <c r="B1474" s="20" t="s">
        <v>2611</v>
      </c>
      <c r="C1474" s="20" t="s">
        <v>2615</v>
      </c>
      <c r="D1474" s="20" t="s">
        <v>1456</v>
      </c>
      <c r="E1474" t="str">
        <f t="shared" ref="E1474:E1537" si="46">+A1474&amp;" "&amp;B1474</f>
        <v>Timothy Miller</v>
      </c>
      <c r="F1474" t="str">
        <f t="shared" ref="F1474:F1537" si="47">+C1474&amp;" "&amp;D1474</f>
        <v>Abilene TX</v>
      </c>
    </row>
    <row r="1475" spans="1:6" x14ac:dyDescent="0.25">
      <c r="A1475" s="20" t="s">
        <v>2291</v>
      </c>
      <c r="B1475" s="20" t="s">
        <v>2611</v>
      </c>
      <c r="C1475" s="20" t="s">
        <v>2615</v>
      </c>
      <c r="D1475" s="20" t="s">
        <v>1456</v>
      </c>
      <c r="E1475" t="str">
        <f t="shared" si="46"/>
        <v>Timothy Miller</v>
      </c>
      <c r="F1475" t="str">
        <f t="shared" si="47"/>
        <v>Abilene TX</v>
      </c>
    </row>
    <row r="1476" spans="1:6" x14ac:dyDescent="0.25">
      <c r="A1476" s="21" t="s">
        <v>2616</v>
      </c>
      <c r="B1476" s="21" t="s">
        <v>2617</v>
      </c>
      <c r="C1476" s="21" t="s">
        <v>2618</v>
      </c>
      <c r="D1476" s="21" t="s">
        <v>1471</v>
      </c>
      <c r="E1476" t="str">
        <f t="shared" si="46"/>
        <v>Marquita Mines</v>
      </c>
      <c r="F1476" t="str">
        <f t="shared" si="47"/>
        <v>Doswell VA</v>
      </c>
    </row>
    <row r="1477" spans="1:6" x14ac:dyDescent="0.25">
      <c r="A1477" s="21" t="s">
        <v>2616</v>
      </c>
      <c r="B1477" s="21" t="s">
        <v>2617</v>
      </c>
      <c r="C1477" s="21" t="s">
        <v>2618</v>
      </c>
      <c r="D1477" s="21" t="s">
        <v>1471</v>
      </c>
      <c r="E1477" t="str">
        <f t="shared" si="46"/>
        <v>Marquita Mines</v>
      </c>
      <c r="F1477" t="str">
        <f t="shared" si="47"/>
        <v>Doswell VA</v>
      </c>
    </row>
    <row r="1478" spans="1:6" x14ac:dyDescent="0.25">
      <c r="A1478" s="20" t="s">
        <v>2619</v>
      </c>
      <c r="B1478" s="20" t="s">
        <v>2620</v>
      </c>
      <c r="C1478" s="20" t="s">
        <v>1451</v>
      </c>
      <c r="D1478" s="20" t="s">
        <v>1452</v>
      </c>
      <c r="E1478" t="str">
        <f t="shared" si="46"/>
        <v>Cedric Mixon</v>
      </c>
      <c r="F1478" t="str">
        <f t="shared" si="47"/>
        <v>Philadelphia PA</v>
      </c>
    </row>
    <row r="1479" spans="1:6" x14ac:dyDescent="0.25">
      <c r="A1479" s="20" t="s">
        <v>1477</v>
      </c>
      <c r="B1479" s="20" t="s">
        <v>2621</v>
      </c>
      <c r="C1479" s="20" t="s">
        <v>2622</v>
      </c>
      <c r="D1479" s="20" t="s">
        <v>1460</v>
      </c>
      <c r="E1479" t="str">
        <f t="shared" si="46"/>
        <v>Alexander Mocknatch</v>
      </c>
      <c r="F1479" t="str">
        <f t="shared" si="47"/>
        <v>Daytona Beach FL</v>
      </c>
    </row>
    <row r="1480" spans="1:6" x14ac:dyDescent="0.25">
      <c r="A1480" s="20" t="s">
        <v>1682</v>
      </c>
      <c r="B1480" s="20" t="s">
        <v>2623</v>
      </c>
      <c r="C1480" s="20" t="s">
        <v>2624</v>
      </c>
      <c r="D1480" s="20" t="s">
        <v>1595</v>
      </c>
      <c r="E1480" t="str">
        <f t="shared" si="46"/>
        <v>Jerry Molyneaux</v>
      </c>
      <c r="F1480" t="str">
        <f t="shared" si="47"/>
        <v>Baltimore MD</v>
      </c>
    </row>
    <row r="1481" spans="1:6" x14ac:dyDescent="0.25">
      <c r="A1481" s="20" t="s">
        <v>1534</v>
      </c>
      <c r="B1481" s="20" t="s">
        <v>2625</v>
      </c>
      <c r="C1481" s="20" t="s">
        <v>2626</v>
      </c>
      <c r="D1481" s="20" t="s">
        <v>1580</v>
      </c>
      <c r="E1481" t="str">
        <f t="shared" si="46"/>
        <v>Frederick Monesmith</v>
      </c>
      <c r="F1481" t="str">
        <f t="shared" si="47"/>
        <v>Byram Township NJ</v>
      </c>
    </row>
    <row r="1482" spans="1:6" x14ac:dyDescent="0.25">
      <c r="A1482" s="20" t="s">
        <v>1534</v>
      </c>
      <c r="B1482" s="20" t="s">
        <v>2625</v>
      </c>
      <c r="C1482" s="20" t="s">
        <v>2626</v>
      </c>
      <c r="D1482" s="20" t="s">
        <v>1580</v>
      </c>
      <c r="E1482" t="str">
        <f t="shared" si="46"/>
        <v>Frederick Monesmith</v>
      </c>
      <c r="F1482" t="str">
        <f t="shared" si="47"/>
        <v>Byram Township NJ</v>
      </c>
    </row>
    <row r="1483" spans="1:6" x14ac:dyDescent="0.25">
      <c r="A1483" s="20" t="s">
        <v>1534</v>
      </c>
      <c r="B1483" s="20" t="s">
        <v>2625</v>
      </c>
      <c r="C1483" s="20" t="s">
        <v>2626</v>
      </c>
      <c r="D1483" s="20" t="s">
        <v>1580</v>
      </c>
      <c r="E1483" t="str">
        <f t="shared" si="46"/>
        <v>Frederick Monesmith</v>
      </c>
      <c r="F1483" t="str">
        <f t="shared" si="47"/>
        <v>Byram Township NJ</v>
      </c>
    </row>
    <row r="1484" spans="1:6" x14ac:dyDescent="0.25">
      <c r="A1484" s="20" t="s">
        <v>1534</v>
      </c>
      <c r="B1484" s="20" t="s">
        <v>2625</v>
      </c>
      <c r="C1484" s="20" t="s">
        <v>2626</v>
      </c>
      <c r="D1484" s="20" t="s">
        <v>1580</v>
      </c>
      <c r="E1484" t="str">
        <f t="shared" si="46"/>
        <v>Frederick Monesmith</v>
      </c>
      <c r="F1484" t="str">
        <f t="shared" si="47"/>
        <v>Byram Township NJ</v>
      </c>
    </row>
    <row r="1485" spans="1:6" x14ac:dyDescent="0.25">
      <c r="A1485" s="20" t="s">
        <v>1534</v>
      </c>
      <c r="B1485" s="20" t="s">
        <v>2625</v>
      </c>
      <c r="C1485" s="20" t="s">
        <v>2626</v>
      </c>
      <c r="D1485" s="20" t="s">
        <v>1580</v>
      </c>
      <c r="E1485" t="str">
        <f t="shared" si="46"/>
        <v>Frederick Monesmith</v>
      </c>
      <c r="F1485" t="str">
        <f t="shared" si="47"/>
        <v>Byram Township NJ</v>
      </c>
    </row>
    <row r="1486" spans="1:6" x14ac:dyDescent="0.25">
      <c r="A1486" s="20" t="s">
        <v>1534</v>
      </c>
      <c r="B1486" s="20" t="s">
        <v>2625</v>
      </c>
      <c r="C1486" s="20" t="s">
        <v>2626</v>
      </c>
      <c r="D1486" s="20" t="s">
        <v>1580</v>
      </c>
      <c r="E1486" t="str">
        <f t="shared" si="46"/>
        <v>Frederick Monesmith</v>
      </c>
      <c r="F1486" t="str">
        <f t="shared" si="47"/>
        <v>Byram Township NJ</v>
      </c>
    </row>
    <row r="1487" spans="1:6" x14ac:dyDescent="0.25">
      <c r="A1487" s="20" t="s">
        <v>1534</v>
      </c>
      <c r="B1487" s="20" t="s">
        <v>2625</v>
      </c>
      <c r="C1487" s="20" t="s">
        <v>2626</v>
      </c>
      <c r="D1487" s="20" t="s">
        <v>1580</v>
      </c>
      <c r="E1487" t="str">
        <f t="shared" si="46"/>
        <v>Frederick Monesmith</v>
      </c>
      <c r="F1487" t="str">
        <f t="shared" si="47"/>
        <v>Byram Township NJ</v>
      </c>
    </row>
    <row r="1488" spans="1:6" x14ac:dyDescent="0.25">
      <c r="A1488" s="20" t="s">
        <v>1534</v>
      </c>
      <c r="B1488" s="20" t="s">
        <v>2625</v>
      </c>
      <c r="C1488" s="20" t="s">
        <v>2626</v>
      </c>
      <c r="D1488" s="20" t="s">
        <v>1580</v>
      </c>
      <c r="E1488" t="str">
        <f t="shared" si="46"/>
        <v>Frederick Monesmith</v>
      </c>
      <c r="F1488" t="str">
        <f t="shared" si="47"/>
        <v>Byram Township NJ</v>
      </c>
    </row>
    <row r="1489" spans="1:6" x14ac:dyDescent="0.25">
      <c r="A1489" s="20" t="s">
        <v>1534</v>
      </c>
      <c r="B1489" s="20" t="s">
        <v>2625</v>
      </c>
      <c r="C1489" s="20" t="s">
        <v>2626</v>
      </c>
      <c r="D1489" s="20" t="s">
        <v>1580</v>
      </c>
      <c r="E1489" t="str">
        <f t="shared" si="46"/>
        <v>Frederick Monesmith</v>
      </c>
      <c r="F1489" t="str">
        <f t="shared" si="47"/>
        <v>Byram Township NJ</v>
      </c>
    </row>
    <row r="1490" spans="1:6" x14ac:dyDescent="0.25">
      <c r="A1490" s="20" t="s">
        <v>1534</v>
      </c>
      <c r="B1490" s="20" t="s">
        <v>2625</v>
      </c>
      <c r="C1490" s="20" t="s">
        <v>2626</v>
      </c>
      <c r="D1490" s="20" t="s">
        <v>1580</v>
      </c>
      <c r="E1490" t="str">
        <f t="shared" si="46"/>
        <v>Frederick Monesmith</v>
      </c>
      <c r="F1490" t="str">
        <f t="shared" si="47"/>
        <v>Byram Township NJ</v>
      </c>
    </row>
    <row r="1491" spans="1:6" x14ac:dyDescent="0.25">
      <c r="A1491" s="20" t="s">
        <v>1534</v>
      </c>
      <c r="B1491" s="20" t="s">
        <v>2625</v>
      </c>
      <c r="C1491" s="20" t="s">
        <v>2626</v>
      </c>
      <c r="D1491" s="20" t="s">
        <v>1580</v>
      </c>
      <c r="E1491" t="str">
        <f t="shared" si="46"/>
        <v>Frederick Monesmith</v>
      </c>
      <c r="F1491" t="str">
        <f t="shared" si="47"/>
        <v>Byram Township NJ</v>
      </c>
    </row>
    <row r="1492" spans="1:6" x14ac:dyDescent="0.25">
      <c r="A1492" s="20" t="s">
        <v>1534</v>
      </c>
      <c r="B1492" s="20" t="s">
        <v>2625</v>
      </c>
      <c r="C1492" s="20" t="s">
        <v>2626</v>
      </c>
      <c r="D1492" s="20" t="s">
        <v>1580</v>
      </c>
      <c r="E1492" t="str">
        <f t="shared" si="46"/>
        <v>Frederick Monesmith</v>
      </c>
      <c r="F1492" t="str">
        <f t="shared" si="47"/>
        <v>Byram Township NJ</v>
      </c>
    </row>
    <row r="1493" spans="1:6" x14ac:dyDescent="0.25">
      <c r="A1493" s="20" t="s">
        <v>1534</v>
      </c>
      <c r="B1493" s="20" t="s">
        <v>2625</v>
      </c>
      <c r="C1493" s="20" t="s">
        <v>2626</v>
      </c>
      <c r="D1493" s="20" t="s">
        <v>1580</v>
      </c>
      <c r="E1493" t="str">
        <f t="shared" si="46"/>
        <v>Frederick Monesmith</v>
      </c>
      <c r="F1493" t="str">
        <f t="shared" si="47"/>
        <v>Byram Township NJ</v>
      </c>
    </row>
    <row r="1494" spans="1:6" x14ac:dyDescent="0.25">
      <c r="A1494" s="20" t="s">
        <v>2018</v>
      </c>
      <c r="B1494" s="20" t="s">
        <v>2627</v>
      </c>
      <c r="C1494" s="20" t="s">
        <v>2381</v>
      </c>
      <c r="D1494" s="20" t="s">
        <v>1460</v>
      </c>
      <c r="E1494" t="str">
        <f t="shared" si="46"/>
        <v>Daniel Monteau</v>
      </c>
      <c r="F1494" t="str">
        <f t="shared" si="47"/>
        <v>Gainesville FL</v>
      </c>
    </row>
    <row r="1495" spans="1:6" x14ac:dyDescent="0.25">
      <c r="A1495" s="21" t="s">
        <v>2628</v>
      </c>
      <c r="B1495" s="21" t="s">
        <v>2629</v>
      </c>
      <c r="C1495" s="21" t="s">
        <v>2630</v>
      </c>
      <c r="D1495" s="21" t="s">
        <v>1460</v>
      </c>
      <c r="E1495" t="str">
        <f t="shared" si="46"/>
        <v>Cori Montvel-Cohen</v>
      </c>
      <c r="F1495" t="str">
        <f t="shared" si="47"/>
        <v>Coconut Creek FL</v>
      </c>
    </row>
    <row r="1496" spans="1:6" x14ac:dyDescent="0.25">
      <c r="A1496" s="20" t="s">
        <v>2631</v>
      </c>
      <c r="B1496" s="20" t="s">
        <v>1135</v>
      </c>
      <c r="C1496" s="20" t="s">
        <v>2240</v>
      </c>
      <c r="D1496" s="20" t="s">
        <v>1679</v>
      </c>
      <c r="E1496" t="str">
        <f t="shared" si="46"/>
        <v>Corey Moody</v>
      </c>
      <c r="F1496" t="str">
        <f t="shared" si="47"/>
        <v>Las Vegas NV</v>
      </c>
    </row>
    <row r="1497" spans="1:6" x14ac:dyDescent="0.25">
      <c r="A1497" s="20" t="s">
        <v>2631</v>
      </c>
      <c r="B1497" s="20" t="s">
        <v>1135</v>
      </c>
      <c r="C1497" s="20" t="s">
        <v>2240</v>
      </c>
      <c r="D1497" s="20" t="s">
        <v>1679</v>
      </c>
      <c r="E1497" t="str">
        <f t="shared" si="46"/>
        <v>Corey Moody</v>
      </c>
      <c r="F1497" t="str">
        <f t="shared" si="47"/>
        <v>Las Vegas NV</v>
      </c>
    </row>
    <row r="1498" spans="1:6" x14ac:dyDescent="0.25">
      <c r="A1498" s="20" t="s">
        <v>1572</v>
      </c>
      <c r="B1498" s="20" t="s">
        <v>2632</v>
      </c>
      <c r="C1498" s="20" t="s">
        <v>2633</v>
      </c>
      <c r="D1498" s="20" t="s">
        <v>1471</v>
      </c>
      <c r="E1498" t="str">
        <f t="shared" si="46"/>
        <v>Richard Moon</v>
      </c>
      <c r="F1498" t="str">
        <f t="shared" si="47"/>
        <v>Charlottesville VA</v>
      </c>
    </row>
    <row r="1499" spans="1:6" x14ac:dyDescent="0.25">
      <c r="A1499" s="20" t="s">
        <v>1572</v>
      </c>
      <c r="B1499" s="20" t="s">
        <v>2632</v>
      </c>
      <c r="C1499" s="20" t="s">
        <v>2633</v>
      </c>
      <c r="D1499" s="20" t="s">
        <v>1471</v>
      </c>
      <c r="E1499" t="str">
        <f t="shared" si="46"/>
        <v>Richard Moon</v>
      </c>
      <c r="F1499" t="str">
        <f t="shared" si="47"/>
        <v>Charlottesville VA</v>
      </c>
    </row>
    <row r="1500" spans="1:6" x14ac:dyDescent="0.25">
      <c r="A1500" s="20" t="s">
        <v>1985</v>
      </c>
      <c r="B1500" s="20" t="s">
        <v>2634</v>
      </c>
      <c r="C1500" s="20" t="s">
        <v>2635</v>
      </c>
      <c r="D1500" s="20" t="s">
        <v>1464</v>
      </c>
      <c r="E1500" t="str">
        <f t="shared" si="46"/>
        <v>Alan Moore</v>
      </c>
      <c r="F1500" t="str">
        <f t="shared" si="47"/>
        <v>Riverdale GA</v>
      </c>
    </row>
    <row r="1501" spans="1:6" x14ac:dyDescent="0.25">
      <c r="A1501" s="20" t="s">
        <v>1985</v>
      </c>
      <c r="B1501" s="20" t="s">
        <v>2634</v>
      </c>
      <c r="C1501" s="20" t="s">
        <v>2635</v>
      </c>
      <c r="D1501" s="20" t="s">
        <v>1464</v>
      </c>
      <c r="E1501" t="str">
        <f t="shared" si="46"/>
        <v>Alan Moore</v>
      </c>
      <c r="F1501" t="str">
        <f t="shared" si="47"/>
        <v>Riverdale GA</v>
      </c>
    </row>
    <row r="1502" spans="1:6" x14ac:dyDescent="0.25">
      <c r="A1502" s="20" t="s">
        <v>1525</v>
      </c>
      <c r="B1502" s="20" t="s">
        <v>2634</v>
      </c>
      <c r="C1502" s="20" t="s">
        <v>1813</v>
      </c>
      <c r="D1502" s="20" t="s">
        <v>1636</v>
      </c>
      <c r="E1502" t="str">
        <f t="shared" si="46"/>
        <v>Brian Moore</v>
      </c>
      <c r="F1502" t="str">
        <f t="shared" si="47"/>
        <v>Charlotte MI</v>
      </c>
    </row>
    <row r="1503" spans="1:6" x14ac:dyDescent="0.25">
      <c r="A1503" s="20" t="s">
        <v>2268</v>
      </c>
      <c r="B1503" s="20" t="s">
        <v>2634</v>
      </c>
      <c r="C1503" s="20" t="s">
        <v>2240</v>
      </c>
      <c r="D1503" s="20" t="s">
        <v>1679</v>
      </c>
      <c r="E1503" t="str">
        <f t="shared" si="46"/>
        <v>George Moore</v>
      </c>
      <c r="F1503" t="str">
        <f t="shared" si="47"/>
        <v>Las Vegas NV</v>
      </c>
    </row>
    <row r="1504" spans="1:6" x14ac:dyDescent="0.25">
      <c r="A1504" s="20" t="s">
        <v>1739</v>
      </c>
      <c r="B1504" s="20" t="s">
        <v>2634</v>
      </c>
      <c r="C1504" s="20" t="s">
        <v>2636</v>
      </c>
      <c r="D1504" s="20" t="s">
        <v>1452</v>
      </c>
      <c r="E1504" t="str">
        <f t="shared" si="46"/>
        <v>Karl Moore</v>
      </c>
      <c r="F1504" t="str">
        <f t="shared" si="47"/>
        <v>Lansdale PA</v>
      </c>
    </row>
    <row r="1505" spans="1:6" x14ac:dyDescent="0.25">
      <c r="A1505" s="20" t="s">
        <v>1564</v>
      </c>
      <c r="B1505" s="20" t="s">
        <v>2634</v>
      </c>
      <c r="C1505" s="20" t="s">
        <v>2637</v>
      </c>
      <c r="D1505" s="20" t="s">
        <v>1636</v>
      </c>
      <c r="E1505" t="str">
        <f t="shared" si="46"/>
        <v>Stephen Moore</v>
      </c>
      <c r="F1505" t="str">
        <f t="shared" si="47"/>
        <v>Olivet MI</v>
      </c>
    </row>
    <row r="1506" spans="1:6" x14ac:dyDescent="0.25">
      <c r="A1506" s="20" t="s">
        <v>1564</v>
      </c>
      <c r="B1506" s="20" t="s">
        <v>2634</v>
      </c>
      <c r="C1506" s="20" t="s">
        <v>2637</v>
      </c>
      <c r="D1506" s="20" t="s">
        <v>1636</v>
      </c>
      <c r="E1506" t="str">
        <f t="shared" si="46"/>
        <v>Stephen Moore</v>
      </c>
      <c r="F1506" t="str">
        <f t="shared" si="47"/>
        <v>Olivet MI</v>
      </c>
    </row>
    <row r="1507" spans="1:6" x14ac:dyDescent="0.25">
      <c r="A1507" s="20" t="s">
        <v>1564</v>
      </c>
      <c r="B1507" s="20" t="s">
        <v>2634</v>
      </c>
      <c r="C1507" s="20" t="s">
        <v>2637</v>
      </c>
      <c r="D1507" s="20" t="s">
        <v>1636</v>
      </c>
      <c r="E1507" t="str">
        <f t="shared" si="46"/>
        <v>Stephen Moore</v>
      </c>
      <c r="F1507" t="str">
        <f t="shared" si="47"/>
        <v>Olivet MI</v>
      </c>
    </row>
    <row r="1508" spans="1:6" x14ac:dyDescent="0.25">
      <c r="A1508" s="20" t="s">
        <v>2638</v>
      </c>
      <c r="B1508" s="20" t="s">
        <v>2634</v>
      </c>
      <c r="C1508" s="20" t="s">
        <v>1945</v>
      </c>
      <c r="D1508" s="20" t="s">
        <v>1832</v>
      </c>
      <c r="E1508" t="str">
        <f t="shared" si="46"/>
        <v>Tim Moore</v>
      </c>
      <c r="F1508" t="str">
        <f t="shared" si="47"/>
        <v>Montgomery AL</v>
      </c>
    </row>
    <row r="1509" spans="1:6" x14ac:dyDescent="0.25">
      <c r="A1509" s="20" t="s">
        <v>2638</v>
      </c>
      <c r="B1509" s="20" t="s">
        <v>2634</v>
      </c>
      <c r="C1509" s="20" t="s">
        <v>1945</v>
      </c>
      <c r="D1509" s="20" t="s">
        <v>1832</v>
      </c>
      <c r="E1509" t="str">
        <f t="shared" si="46"/>
        <v>Tim Moore</v>
      </c>
      <c r="F1509" t="str">
        <f t="shared" si="47"/>
        <v>Montgomery AL</v>
      </c>
    </row>
    <row r="1510" spans="1:6" x14ac:dyDescent="0.25">
      <c r="A1510" s="20" t="s">
        <v>1169</v>
      </c>
      <c r="B1510" s="20" t="s">
        <v>2639</v>
      </c>
      <c r="C1510" s="20" t="s">
        <v>1762</v>
      </c>
      <c r="D1510" s="20" t="s">
        <v>1460</v>
      </c>
      <c r="E1510" t="str">
        <f t="shared" si="46"/>
        <v>James Morey</v>
      </c>
      <c r="F1510" t="str">
        <f t="shared" si="47"/>
        <v>Naples FL</v>
      </c>
    </row>
    <row r="1511" spans="1:6" x14ac:dyDescent="0.25">
      <c r="A1511" s="20" t="s">
        <v>2395</v>
      </c>
      <c r="B1511" s="20" t="s">
        <v>2640</v>
      </c>
      <c r="C1511" s="20" t="s">
        <v>2641</v>
      </c>
      <c r="D1511" s="20" t="s">
        <v>1464</v>
      </c>
      <c r="E1511" t="str">
        <f t="shared" si="46"/>
        <v>Rufus Morris</v>
      </c>
      <c r="F1511" t="str">
        <f t="shared" si="47"/>
        <v>Grovetown GA</v>
      </c>
    </row>
    <row r="1512" spans="1:6" x14ac:dyDescent="0.25">
      <c r="A1512" s="20" t="s">
        <v>2395</v>
      </c>
      <c r="B1512" s="20" t="s">
        <v>2640</v>
      </c>
      <c r="C1512" s="20" t="s">
        <v>2641</v>
      </c>
      <c r="D1512" s="20" t="s">
        <v>1464</v>
      </c>
      <c r="E1512" t="str">
        <f t="shared" si="46"/>
        <v>Rufus Morris</v>
      </c>
      <c r="F1512" t="str">
        <f t="shared" si="47"/>
        <v>Grovetown GA</v>
      </c>
    </row>
    <row r="1513" spans="1:6" x14ac:dyDescent="0.25">
      <c r="A1513" s="20" t="s">
        <v>2395</v>
      </c>
      <c r="B1513" s="20" t="s">
        <v>2640</v>
      </c>
      <c r="C1513" s="20" t="s">
        <v>2641</v>
      </c>
      <c r="D1513" s="20" t="s">
        <v>1464</v>
      </c>
      <c r="E1513" t="str">
        <f t="shared" si="46"/>
        <v>Rufus Morris</v>
      </c>
      <c r="F1513" t="str">
        <f t="shared" si="47"/>
        <v>Grovetown GA</v>
      </c>
    </row>
    <row r="1514" spans="1:6" x14ac:dyDescent="0.25">
      <c r="A1514" s="20" t="s">
        <v>2638</v>
      </c>
      <c r="B1514" s="20" t="s">
        <v>1211</v>
      </c>
      <c r="C1514" s="20" t="s">
        <v>2642</v>
      </c>
      <c r="D1514" s="20" t="s">
        <v>1531</v>
      </c>
      <c r="E1514" t="str">
        <f t="shared" si="46"/>
        <v>Tim Morse</v>
      </c>
      <c r="F1514" t="str">
        <f t="shared" si="47"/>
        <v>Hingham MA</v>
      </c>
    </row>
    <row r="1515" spans="1:6" x14ac:dyDescent="0.25">
      <c r="A1515" s="20" t="s">
        <v>2643</v>
      </c>
      <c r="B1515" s="20" t="s">
        <v>2644</v>
      </c>
      <c r="C1515" s="20" t="s">
        <v>2645</v>
      </c>
      <c r="D1515" s="20" t="s">
        <v>1460</v>
      </c>
      <c r="E1515" t="str">
        <f t="shared" si="46"/>
        <v>Juan Moscoso</v>
      </c>
      <c r="F1515" t="str">
        <f t="shared" si="47"/>
        <v>Longwood FL</v>
      </c>
    </row>
    <row r="1516" spans="1:6" x14ac:dyDescent="0.25">
      <c r="A1516" s="21" t="s">
        <v>2646</v>
      </c>
      <c r="B1516" s="21" t="s">
        <v>2644</v>
      </c>
      <c r="C1516" s="21" t="s">
        <v>2645</v>
      </c>
      <c r="D1516" s="21" t="s">
        <v>1460</v>
      </c>
      <c r="E1516" t="str">
        <f t="shared" si="46"/>
        <v>Maite Moscoso</v>
      </c>
      <c r="F1516" t="str">
        <f t="shared" si="47"/>
        <v>Longwood FL</v>
      </c>
    </row>
    <row r="1517" spans="1:6" x14ac:dyDescent="0.25">
      <c r="A1517" s="21" t="s">
        <v>2647</v>
      </c>
      <c r="B1517" s="21" t="s">
        <v>1341</v>
      </c>
      <c r="C1517" s="21" t="s">
        <v>2648</v>
      </c>
      <c r="D1517" s="21" t="s">
        <v>1460</v>
      </c>
      <c r="E1517" t="str">
        <f t="shared" si="46"/>
        <v>Latisha Moulds</v>
      </c>
      <c r="F1517" t="str">
        <f t="shared" si="47"/>
        <v>Panama City FL</v>
      </c>
    </row>
    <row r="1518" spans="1:6" x14ac:dyDescent="0.25">
      <c r="A1518" s="21" t="s">
        <v>2647</v>
      </c>
      <c r="B1518" s="21" t="s">
        <v>1341</v>
      </c>
      <c r="C1518" s="21" t="s">
        <v>2648</v>
      </c>
      <c r="D1518" s="21" t="s">
        <v>1460</v>
      </c>
      <c r="E1518" t="str">
        <f t="shared" si="46"/>
        <v>Latisha Moulds</v>
      </c>
      <c r="F1518" t="str">
        <f t="shared" si="47"/>
        <v>Panama City FL</v>
      </c>
    </row>
    <row r="1519" spans="1:6" x14ac:dyDescent="0.25">
      <c r="A1519" s="21" t="s">
        <v>2647</v>
      </c>
      <c r="B1519" s="21" t="s">
        <v>1341</v>
      </c>
      <c r="C1519" s="21" t="s">
        <v>2648</v>
      </c>
      <c r="D1519" s="21" t="s">
        <v>1460</v>
      </c>
      <c r="E1519" t="str">
        <f t="shared" si="46"/>
        <v>Latisha Moulds</v>
      </c>
      <c r="F1519" t="str">
        <f t="shared" si="47"/>
        <v>Panama City FL</v>
      </c>
    </row>
    <row r="1520" spans="1:6" ht="15.75" x14ac:dyDescent="0.25">
      <c r="A1520" s="23" t="s">
        <v>2649</v>
      </c>
      <c r="B1520" s="23" t="s">
        <v>2650</v>
      </c>
      <c r="C1520" s="23" t="s">
        <v>2651</v>
      </c>
      <c r="D1520" s="23" t="s">
        <v>1692</v>
      </c>
      <c r="E1520" t="str">
        <f t="shared" si="46"/>
        <v>Fahim Muhammad</v>
      </c>
      <c r="F1520" t="str">
        <f t="shared" si="47"/>
        <v>South Holland IL</v>
      </c>
    </row>
    <row r="1521" spans="1:6" x14ac:dyDescent="0.25">
      <c r="A1521" s="20" t="s">
        <v>2649</v>
      </c>
      <c r="B1521" s="20" t="s">
        <v>2650</v>
      </c>
      <c r="C1521" s="20" t="s">
        <v>2651</v>
      </c>
      <c r="D1521" s="20" t="s">
        <v>1692</v>
      </c>
      <c r="E1521" t="str">
        <f t="shared" si="46"/>
        <v>Fahim Muhammad</v>
      </c>
      <c r="F1521" t="str">
        <f t="shared" si="47"/>
        <v>South Holland IL</v>
      </c>
    </row>
    <row r="1522" spans="1:6" ht="15.75" x14ac:dyDescent="0.25">
      <c r="A1522" s="23" t="s">
        <v>2649</v>
      </c>
      <c r="B1522" s="23" t="s">
        <v>2650</v>
      </c>
      <c r="C1522" s="23" t="s">
        <v>2651</v>
      </c>
      <c r="D1522" s="23" t="s">
        <v>1692</v>
      </c>
      <c r="E1522" t="str">
        <f t="shared" si="46"/>
        <v>Fahim Muhammad</v>
      </c>
      <c r="F1522" t="str">
        <f t="shared" si="47"/>
        <v>South Holland IL</v>
      </c>
    </row>
    <row r="1523" spans="1:6" x14ac:dyDescent="0.25">
      <c r="A1523" s="21" t="s">
        <v>2111</v>
      </c>
      <c r="B1523" s="21" t="s">
        <v>2652</v>
      </c>
      <c r="C1523" s="21" t="s">
        <v>1611</v>
      </c>
      <c r="D1523" s="21" t="s">
        <v>2361</v>
      </c>
      <c r="E1523" t="str">
        <f t="shared" si="46"/>
        <v>Rebecca Mullen</v>
      </c>
      <c r="F1523" t="str">
        <f t="shared" si="47"/>
        <v>Wilmington DE</v>
      </c>
    </row>
    <row r="1524" spans="1:6" x14ac:dyDescent="0.25">
      <c r="A1524" s="21" t="s">
        <v>2111</v>
      </c>
      <c r="B1524" s="21" t="s">
        <v>2652</v>
      </c>
      <c r="C1524" s="21" t="s">
        <v>1611</v>
      </c>
      <c r="D1524" s="21" t="s">
        <v>2361</v>
      </c>
      <c r="E1524" t="str">
        <f t="shared" si="46"/>
        <v>Rebecca Mullen</v>
      </c>
      <c r="F1524" t="str">
        <f t="shared" si="47"/>
        <v>Wilmington DE</v>
      </c>
    </row>
    <row r="1525" spans="1:6" x14ac:dyDescent="0.25">
      <c r="A1525" s="21" t="s">
        <v>2111</v>
      </c>
      <c r="B1525" s="21" t="s">
        <v>2652</v>
      </c>
      <c r="C1525" s="21" t="s">
        <v>1611</v>
      </c>
      <c r="D1525" s="21" t="s">
        <v>2361</v>
      </c>
      <c r="E1525" t="str">
        <f t="shared" si="46"/>
        <v>Rebecca Mullen</v>
      </c>
      <c r="F1525" t="str">
        <f t="shared" si="47"/>
        <v>Wilmington DE</v>
      </c>
    </row>
    <row r="1526" spans="1:6" x14ac:dyDescent="0.25">
      <c r="A1526" s="20" t="s">
        <v>2638</v>
      </c>
      <c r="B1526" s="20" t="s">
        <v>1290</v>
      </c>
      <c r="C1526" s="20" t="s">
        <v>1648</v>
      </c>
      <c r="D1526" s="20" t="s">
        <v>1475</v>
      </c>
      <c r="E1526" t="str">
        <f t="shared" si="46"/>
        <v>Tim Muller</v>
      </c>
      <c r="F1526" t="str">
        <f t="shared" si="47"/>
        <v>Scottsdale AZ</v>
      </c>
    </row>
    <row r="1527" spans="1:6" x14ac:dyDescent="0.25">
      <c r="A1527" s="20" t="s">
        <v>2638</v>
      </c>
      <c r="B1527" s="20" t="s">
        <v>1290</v>
      </c>
      <c r="C1527" s="20" t="s">
        <v>1648</v>
      </c>
      <c r="D1527" s="20" t="s">
        <v>1475</v>
      </c>
      <c r="E1527" t="str">
        <f t="shared" si="46"/>
        <v>Tim Muller</v>
      </c>
      <c r="F1527" t="str">
        <f t="shared" si="47"/>
        <v>Scottsdale AZ</v>
      </c>
    </row>
    <row r="1528" spans="1:6" x14ac:dyDescent="0.25">
      <c r="A1528" s="20" t="s">
        <v>2638</v>
      </c>
      <c r="B1528" s="20" t="s">
        <v>1290</v>
      </c>
      <c r="C1528" s="20" t="s">
        <v>1648</v>
      </c>
      <c r="D1528" s="20" t="s">
        <v>1475</v>
      </c>
      <c r="E1528" t="str">
        <f t="shared" si="46"/>
        <v>Tim Muller</v>
      </c>
      <c r="F1528" t="str">
        <f t="shared" si="47"/>
        <v>Scottsdale AZ</v>
      </c>
    </row>
    <row r="1529" spans="1:6" x14ac:dyDescent="0.25">
      <c r="A1529" s="20" t="s">
        <v>2638</v>
      </c>
      <c r="B1529" s="20" t="s">
        <v>1290</v>
      </c>
      <c r="C1529" s="20" t="s">
        <v>1648</v>
      </c>
      <c r="D1529" s="20" t="s">
        <v>1475</v>
      </c>
      <c r="E1529" t="str">
        <f t="shared" si="46"/>
        <v>Tim Muller</v>
      </c>
      <c r="F1529" t="str">
        <f t="shared" si="47"/>
        <v>Scottsdale AZ</v>
      </c>
    </row>
    <row r="1530" spans="1:6" x14ac:dyDescent="0.25">
      <c r="A1530" s="20" t="s">
        <v>1519</v>
      </c>
      <c r="B1530" s="20" t="s">
        <v>2653</v>
      </c>
      <c r="C1530" s="20" t="s">
        <v>1505</v>
      </c>
      <c r="D1530" s="20" t="s">
        <v>1456</v>
      </c>
      <c r="E1530" t="str">
        <f t="shared" si="46"/>
        <v>Peter Mullin</v>
      </c>
      <c r="F1530" t="str">
        <f t="shared" si="47"/>
        <v>Houston TX</v>
      </c>
    </row>
    <row r="1531" spans="1:6" x14ac:dyDescent="0.25">
      <c r="A1531" s="20" t="s">
        <v>1519</v>
      </c>
      <c r="B1531" s="20" t="s">
        <v>2653</v>
      </c>
      <c r="C1531" s="20" t="s">
        <v>1505</v>
      </c>
      <c r="D1531" s="20" t="s">
        <v>1456</v>
      </c>
      <c r="E1531" t="str">
        <f t="shared" si="46"/>
        <v>Peter Mullin</v>
      </c>
      <c r="F1531" t="str">
        <f t="shared" si="47"/>
        <v>Houston TX</v>
      </c>
    </row>
    <row r="1532" spans="1:6" x14ac:dyDescent="0.25">
      <c r="A1532" s="20" t="s">
        <v>2654</v>
      </c>
      <c r="B1532" s="20" t="s">
        <v>1142</v>
      </c>
      <c r="C1532" s="20" t="s">
        <v>2318</v>
      </c>
      <c r="D1532" s="20" t="s">
        <v>1502</v>
      </c>
      <c r="E1532" t="str">
        <f t="shared" si="46"/>
        <v>Douglas Murdoch</v>
      </c>
      <c r="F1532" t="str">
        <f t="shared" si="47"/>
        <v>Santa Rosa CA</v>
      </c>
    </row>
    <row r="1533" spans="1:6" x14ac:dyDescent="0.25">
      <c r="A1533" s="20" t="s">
        <v>2018</v>
      </c>
      <c r="B1533" s="20" t="s">
        <v>2655</v>
      </c>
      <c r="C1533" s="20" t="s">
        <v>2092</v>
      </c>
      <c r="D1533" s="20" t="s">
        <v>1452</v>
      </c>
      <c r="E1533" t="str">
        <f t="shared" si="46"/>
        <v>Daniel Murdock</v>
      </c>
      <c r="F1533" t="str">
        <f t="shared" si="47"/>
        <v>Brookville PA</v>
      </c>
    </row>
    <row r="1534" spans="1:6" x14ac:dyDescent="0.25">
      <c r="A1534" s="20" t="s">
        <v>2018</v>
      </c>
      <c r="B1534" s="20" t="s">
        <v>2655</v>
      </c>
      <c r="C1534" s="20" t="s">
        <v>2092</v>
      </c>
      <c r="D1534" s="20" t="s">
        <v>1452</v>
      </c>
      <c r="E1534" t="str">
        <f t="shared" si="46"/>
        <v>Daniel Murdock</v>
      </c>
      <c r="F1534" t="str">
        <f t="shared" si="47"/>
        <v>Brookville PA</v>
      </c>
    </row>
    <row r="1535" spans="1:6" x14ac:dyDescent="0.25">
      <c r="A1535" s="20" t="s">
        <v>2018</v>
      </c>
      <c r="B1535" s="20" t="s">
        <v>2655</v>
      </c>
      <c r="C1535" s="20" t="s">
        <v>2092</v>
      </c>
      <c r="D1535" s="20" t="s">
        <v>1452</v>
      </c>
      <c r="E1535" t="str">
        <f t="shared" si="46"/>
        <v>Daniel Murdock</v>
      </c>
      <c r="F1535" t="str">
        <f t="shared" si="47"/>
        <v>Brookville PA</v>
      </c>
    </row>
    <row r="1536" spans="1:6" x14ac:dyDescent="0.25">
      <c r="A1536" s="20" t="s">
        <v>2018</v>
      </c>
      <c r="B1536" s="20" t="s">
        <v>2655</v>
      </c>
      <c r="C1536" s="20" t="s">
        <v>2092</v>
      </c>
      <c r="D1536" s="20" t="s">
        <v>1452</v>
      </c>
      <c r="E1536" t="str">
        <f t="shared" si="46"/>
        <v>Daniel Murdock</v>
      </c>
      <c r="F1536" t="str">
        <f t="shared" si="47"/>
        <v>Brookville PA</v>
      </c>
    </row>
    <row r="1537" spans="1:6" x14ac:dyDescent="0.25">
      <c r="A1537" s="20" t="s">
        <v>2018</v>
      </c>
      <c r="B1537" s="20" t="s">
        <v>2655</v>
      </c>
      <c r="C1537" s="20" t="s">
        <v>2092</v>
      </c>
      <c r="D1537" s="20" t="s">
        <v>1452</v>
      </c>
      <c r="E1537" t="str">
        <f t="shared" si="46"/>
        <v>Daniel Murdock</v>
      </c>
      <c r="F1537" t="str">
        <f t="shared" si="47"/>
        <v>Brookville PA</v>
      </c>
    </row>
    <row r="1538" spans="1:6" x14ac:dyDescent="0.25">
      <c r="A1538" s="20" t="s">
        <v>2499</v>
      </c>
      <c r="B1538" s="20" t="s">
        <v>2656</v>
      </c>
      <c r="C1538" s="20" t="s">
        <v>2657</v>
      </c>
      <c r="D1538" s="20" t="s">
        <v>1524</v>
      </c>
      <c r="E1538" t="str">
        <f t="shared" ref="E1538:E1601" si="48">+A1538&amp;" "&amp;B1538</f>
        <v>Leo Murillo</v>
      </c>
      <c r="F1538" t="str">
        <f t="shared" ref="F1538:F1601" si="49">+C1538&amp;" "&amp;D1538</f>
        <v>Syosset NY</v>
      </c>
    </row>
    <row r="1539" spans="1:6" x14ac:dyDescent="0.25">
      <c r="A1539" s="20" t="s">
        <v>2499</v>
      </c>
      <c r="B1539" s="20" t="s">
        <v>2656</v>
      </c>
      <c r="C1539" s="20" t="s">
        <v>2657</v>
      </c>
      <c r="D1539" s="20" t="s">
        <v>1524</v>
      </c>
      <c r="E1539" t="str">
        <f t="shared" si="48"/>
        <v>Leo Murillo</v>
      </c>
      <c r="F1539" t="str">
        <f t="shared" si="49"/>
        <v>Syosset NY</v>
      </c>
    </row>
    <row r="1540" spans="1:6" x14ac:dyDescent="0.25">
      <c r="A1540" s="20" t="s">
        <v>2268</v>
      </c>
      <c r="B1540" s="20" t="s">
        <v>2658</v>
      </c>
      <c r="C1540" s="20" t="s">
        <v>2659</v>
      </c>
      <c r="D1540" s="20" t="s">
        <v>1487</v>
      </c>
      <c r="E1540" t="str">
        <f t="shared" si="48"/>
        <v>George Murphy</v>
      </c>
      <c r="F1540" t="str">
        <f t="shared" si="49"/>
        <v>Sulphur LA</v>
      </c>
    </row>
    <row r="1541" spans="1:6" x14ac:dyDescent="0.25">
      <c r="A1541" s="20" t="s">
        <v>1545</v>
      </c>
      <c r="B1541" s="20" t="s">
        <v>2658</v>
      </c>
      <c r="C1541" s="20" t="s">
        <v>2660</v>
      </c>
      <c r="D1541" s="20" t="s">
        <v>1692</v>
      </c>
      <c r="E1541" t="str">
        <f t="shared" si="48"/>
        <v>Paul Murphy</v>
      </c>
      <c r="F1541" t="str">
        <f t="shared" si="49"/>
        <v>Wilmette IL</v>
      </c>
    </row>
    <row r="1542" spans="1:6" x14ac:dyDescent="0.25">
      <c r="A1542" s="20" t="s">
        <v>1545</v>
      </c>
      <c r="B1542" s="20" t="s">
        <v>2658</v>
      </c>
      <c r="C1542" s="20" t="s">
        <v>2660</v>
      </c>
      <c r="D1542" s="20" t="s">
        <v>1692</v>
      </c>
      <c r="E1542" t="str">
        <f t="shared" si="48"/>
        <v>Paul Murphy</v>
      </c>
      <c r="F1542" t="str">
        <f t="shared" si="49"/>
        <v>Wilmette IL</v>
      </c>
    </row>
    <row r="1543" spans="1:6" x14ac:dyDescent="0.25">
      <c r="A1543" s="21" t="s">
        <v>2661</v>
      </c>
      <c r="B1543" s="21" t="s">
        <v>2658</v>
      </c>
      <c r="C1543" s="21" t="s">
        <v>2662</v>
      </c>
      <c r="D1543" s="21" t="s">
        <v>1554</v>
      </c>
      <c r="E1543" t="str">
        <f t="shared" si="48"/>
        <v>Toccata Murphy</v>
      </c>
      <c r="F1543" t="str">
        <f t="shared" si="49"/>
        <v>Alexis NC</v>
      </c>
    </row>
    <row r="1544" spans="1:6" x14ac:dyDescent="0.25">
      <c r="A1544" s="20" t="s">
        <v>1513</v>
      </c>
      <c r="B1544" s="20" t="s">
        <v>1966</v>
      </c>
      <c r="C1544" s="20" t="s">
        <v>1485</v>
      </c>
      <c r="D1544" s="20" t="s">
        <v>1460</v>
      </c>
      <c r="E1544" t="str">
        <f t="shared" si="48"/>
        <v>Robert Murray</v>
      </c>
      <c r="F1544" t="str">
        <f t="shared" si="49"/>
        <v>Orlando FL</v>
      </c>
    </row>
    <row r="1545" spans="1:6" x14ac:dyDescent="0.25">
      <c r="A1545" s="21" t="s">
        <v>2663</v>
      </c>
      <c r="B1545" s="21" t="s">
        <v>1234</v>
      </c>
      <c r="C1545" s="21" t="s">
        <v>1900</v>
      </c>
      <c r="D1545" s="21" t="s">
        <v>1452</v>
      </c>
      <c r="E1545" t="str">
        <f t="shared" si="48"/>
        <v>Angela Myers</v>
      </c>
      <c r="F1545" t="str">
        <f t="shared" si="49"/>
        <v>Lancaster PA</v>
      </c>
    </row>
    <row r="1546" spans="1:6" x14ac:dyDescent="0.25">
      <c r="A1546" s="20" t="s">
        <v>2397</v>
      </c>
      <c r="B1546" s="20" t="s">
        <v>1234</v>
      </c>
      <c r="C1546" s="20" t="s">
        <v>2664</v>
      </c>
      <c r="D1546" s="20" t="s">
        <v>1667</v>
      </c>
      <c r="E1546" t="str">
        <f t="shared" si="48"/>
        <v>Joseph Myers</v>
      </c>
      <c r="F1546" t="str">
        <f t="shared" si="49"/>
        <v>White Pine TN</v>
      </c>
    </row>
    <row r="1547" spans="1:6" x14ac:dyDescent="0.25">
      <c r="A1547" s="20" t="s">
        <v>2397</v>
      </c>
      <c r="B1547" s="20" t="s">
        <v>1234</v>
      </c>
      <c r="C1547" s="20" t="s">
        <v>2664</v>
      </c>
      <c r="D1547" s="20" t="s">
        <v>1667</v>
      </c>
      <c r="E1547" t="str">
        <f t="shared" si="48"/>
        <v>Joseph Myers</v>
      </c>
      <c r="F1547" t="str">
        <f t="shared" si="49"/>
        <v>White Pine TN</v>
      </c>
    </row>
    <row r="1548" spans="1:6" x14ac:dyDescent="0.25">
      <c r="A1548" s="21" t="s">
        <v>2665</v>
      </c>
      <c r="B1548" s="21" t="s">
        <v>2666</v>
      </c>
      <c r="C1548" s="21" t="s">
        <v>1899</v>
      </c>
      <c r="D1548" s="21" t="s">
        <v>1502</v>
      </c>
      <c r="E1548" t="str">
        <f t="shared" si="48"/>
        <v>Malini Nagpal</v>
      </c>
      <c r="F1548" t="str">
        <f t="shared" si="49"/>
        <v>Cypress CA</v>
      </c>
    </row>
    <row r="1549" spans="1:6" x14ac:dyDescent="0.25">
      <c r="A1549" s="20" t="s">
        <v>1506</v>
      </c>
      <c r="B1549" s="20" t="s">
        <v>2667</v>
      </c>
      <c r="C1549" s="20" t="s">
        <v>1662</v>
      </c>
      <c r="D1549" s="20" t="s">
        <v>1495</v>
      </c>
      <c r="E1549" t="str">
        <f t="shared" si="48"/>
        <v>Michael Nance</v>
      </c>
      <c r="F1549" t="str">
        <f t="shared" si="49"/>
        <v>West Columbia SC</v>
      </c>
    </row>
    <row r="1550" spans="1:6" x14ac:dyDescent="0.25">
      <c r="A1550" s="20" t="s">
        <v>1506</v>
      </c>
      <c r="B1550" s="20" t="s">
        <v>2667</v>
      </c>
      <c r="C1550" s="20" t="s">
        <v>1662</v>
      </c>
      <c r="D1550" s="20" t="s">
        <v>1495</v>
      </c>
      <c r="E1550" t="str">
        <f t="shared" si="48"/>
        <v>Michael Nance</v>
      </c>
      <c r="F1550" t="str">
        <f t="shared" si="49"/>
        <v>West Columbia SC</v>
      </c>
    </row>
    <row r="1551" spans="1:6" x14ac:dyDescent="0.25">
      <c r="A1551" s="20" t="s">
        <v>1506</v>
      </c>
      <c r="B1551" s="20" t="s">
        <v>2667</v>
      </c>
      <c r="C1551" s="20" t="s">
        <v>1662</v>
      </c>
      <c r="D1551" s="20" t="s">
        <v>1495</v>
      </c>
      <c r="E1551" t="str">
        <f t="shared" si="48"/>
        <v>Michael Nance</v>
      </c>
      <c r="F1551" t="str">
        <f t="shared" si="49"/>
        <v>West Columbia SC</v>
      </c>
    </row>
    <row r="1552" spans="1:6" x14ac:dyDescent="0.25">
      <c r="A1552" s="21" t="s">
        <v>2668</v>
      </c>
      <c r="B1552" s="21" t="s">
        <v>2669</v>
      </c>
      <c r="C1552" s="21" t="s">
        <v>2347</v>
      </c>
      <c r="D1552" s="21" t="s">
        <v>1456</v>
      </c>
      <c r="E1552" t="str">
        <f t="shared" si="48"/>
        <v>La Shon Nedd-Johnson</v>
      </c>
      <c r="F1552" t="str">
        <f t="shared" si="49"/>
        <v>Dallas TX</v>
      </c>
    </row>
    <row r="1553" spans="1:6" x14ac:dyDescent="0.25">
      <c r="A1553" s="21" t="s">
        <v>2668</v>
      </c>
      <c r="B1553" s="21" t="s">
        <v>2669</v>
      </c>
      <c r="C1553" s="21" t="s">
        <v>2347</v>
      </c>
      <c r="D1553" s="21" t="s">
        <v>1456</v>
      </c>
      <c r="E1553" t="str">
        <f t="shared" si="48"/>
        <v>La Shon Nedd-Johnson</v>
      </c>
      <c r="F1553" t="str">
        <f t="shared" si="49"/>
        <v>Dallas TX</v>
      </c>
    </row>
    <row r="1554" spans="1:6" x14ac:dyDescent="0.25">
      <c r="A1554" s="21" t="s">
        <v>2668</v>
      </c>
      <c r="B1554" s="21" t="s">
        <v>2669</v>
      </c>
      <c r="C1554" s="21" t="s">
        <v>2347</v>
      </c>
      <c r="D1554" s="21" t="s">
        <v>1456</v>
      </c>
      <c r="E1554" t="str">
        <f t="shared" si="48"/>
        <v>La Shon Nedd-Johnson</v>
      </c>
      <c r="F1554" t="str">
        <f t="shared" si="49"/>
        <v>Dallas TX</v>
      </c>
    </row>
    <row r="1555" spans="1:6" x14ac:dyDescent="0.25">
      <c r="A1555" s="20" t="s">
        <v>1492</v>
      </c>
      <c r="B1555" s="20" t="s">
        <v>2670</v>
      </c>
      <c r="C1555" s="20" t="s">
        <v>2671</v>
      </c>
      <c r="D1555" s="20" t="s">
        <v>1464</v>
      </c>
      <c r="E1555" t="str">
        <f t="shared" si="48"/>
        <v>Eric Negley</v>
      </c>
      <c r="F1555" t="str">
        <f t="shared" si="49"/>
        <v>Suwanee GA</v>
      </c>
    </row>
    <row r="1556" spans="1:6" x14ac:dyDescent="0.25">
      <c r="A1556" s="20" t="s">
        <v>2433</v>
      </c>
      <c r="B1556" s="20" t="s">
        <v>2672</v>
      </c>
      <c r="C1556" s="20" t="s">
        <v>1478</v>
      </c>
      <c r="D1556" s="20" t="s">
        <v>1479</v>
      </c>
      <c r="E1556" t="str">
        <f t="shared" si="48"/>
        <v>Arthur Nelson</v>
      </c>
      <c r="F1556" t="str">
        <f t="shared" si="49"/>
        <v>Aurora CO</v>
      </c>
    </row>
    <row r="1557" spans="1:6" x14ac:dyDescent="0.25">
      <c r="A1557" s="20" t="s">
        <v>2433</v>
      </c>
      <c r="B1557" s="20" t="s">
        <v>2672</v>
      </c>
      <c r="C1557" s="20" t="s">
        <v>1478</v>
      </c>
      <c r="D1557" s="20" t="s">
        <v>1479</v>
      </c>
      <c r="E1557" t="str">
        <f t="shared" si="48"/>
        <v>Arthur Nelson</v>
      </c>
      <c r="F1557" t="str">
        <f t="shared" si="49"/>
        <v>Aurora CO</v>
      </c>
    </row>
    <row r="1558" spans="1:6" x14ac:dyDescent="0.25">
      <c r="A1558" s="20" t="s">
        <v>2433</v>
      </c>
      <c r="B1558" s="20" t="s">
        <v>2672</v>
      </c>
      <c r="C1558" s="20" t="s">
        <v>1478</v>
      </c>
      <c r="D1558" s="20" t="s">
        <v>1479</v>
      </c>
      <c r="E1558" t="str">
        <f t="shared" si="48"/>
        <v>Arthur Nelson</v>
      </c>
      <c r="F1558" t="str">
        <f t="shared" si="49"/>
        <v>Aurora CO</v>
      </c>
    </row>
    <row r="1559" spans="1:6" x14ac:dyDescent="0.25">
      <c r="A1559" s="20" t="s">
        <v>2433</v>
      </c>
      <c r="B1559" s="20" t="s">
        <v>2672</v>
      </c>
      <c r="C1559" s="20" t="s">
        <v>1478</v>
      </c>
      <c r="D1559" s="20" t="s">
        <v>1479</v>
      </c>
      <c r="E1559" t="str">
        <f t="shared" si="48"/>
        <v>Arthur Nelson</v>
      </c>
      <c r="F1559" t="str">
        <f t="shared" si="49"/>
        <v>Aurora CO</v>
      </c>
    </row>
    <row r="1560" spans="1:6" x14ac:dyDescent="0.25">
      <c r="A1560" s="20" t="s">
        <v>1525</v>
      </c>
      <c r="B1560" s="20" t="s">
        <v>2672</v>
      </c>
      <c r="C1560" s="20" t="s">
        <v>2033</v>
      </c>
      <c r="D1560" s="20" t="s">
        <v>1502</v>
      </c>
      <c r="E1560" t="str">
        <f t="shared" si="48"/>
        <v>Brian Nelson</v>
      </c>
      <c r="F1560" t="str">
        <f t="shared" si="49"/>
        <v>Bakersfield CA</v>
      </c>
    </row>
    <row r="1561" spans="1:6" x14ac:dyDescent="0.25">
      <c r="A1561" s="20" t="s">
        <v>1525</v>
      </c>
      <c r="B1561" s="20" t="s">
        <v>2672</v>
      </c>
      <c r="C1561" s="20" t="s">
        <v>2033</v>
      </c>
      <c r="D1561" s="20" t="s">
        <v>1502</v>
      </c>
      <c r="E1561" t="str">
        <f t="shared" si="48"/>
        <v>Brian Nelson</v>
      </c>
      <c r="F1561" t="str">
        <f t="shared" si="49"/>
        <v>Bakersfield CA</v>
      </c>
    </row>
    <row r="1562" spans="1:6" x14ac:dyDescent="0.25">
      <c r="A1562" s="20" t="s">
        <v>1525</v>
      </c>
      <c r="B1562" s="20" t="s">
        <v>2672</v>
      </c>
      <c r="C1562" s="20" t="s">
        <v>2033</v>
      </c>
      <c r="D1562" s="20" t="s">
        <v>1502</v>
      </c>
      <c r="E1562" t="str">
        <f t="shared" si="48"/>
        <v>Brian Nelson</v>
      </c>
      <c r="F1562" t="str">
        <f t="shared" si="49"/>
        <v>Bakersfield CA</v>
      </c>
    </row>
    <row r="1563" spans="1:6" x14ac:dyDescent="0.25">
      <c r="A1563" s="20" t="s">
        <v>2631</v>
      </c>
      <c r="B1563" s="20" t="s">
        <v>2672</v>
      </c>
      <c r="C1563" s="20" t="s">
        <v>2673</v>
      </c>
      <c r="D1563" s="20" t="s">
        <v>1475</v>
      </c>
      <c r="E1563" t="str">
        <f t="shared" si="48"/>
        <v>Corey Nelson</v>
      </c>
      <c r="F1563" t="str">
        <f t="shared" si="49"/>
        <v>Tempe AZ</v>
      </c>
    </row>
    <row r="1564" spans="1:6" x14ac:dyDescent="0.25">
      <c r="A1564" s="20" t="s">
        <v>2631</v>
      </c>
      <c r="B1564" s="20" t="s">
        <v>2672</v>
      </c>
      <c r="C1564" s="20" t="s">
        <v>2673</v>
      </c>
      <c r="D1564" s="20" t="s">
        <v>1475</v>
      </c>
      <c r="E1564" t="str">
        <f t="shared" si="48"/>
        <v>Corey Nelson</v>
      </c>
      <c r="F1564" t="str">
        <f t="shared" si="49"/>
        <v>Tempe AZ</v>
      </c>
    </row>
    <row r="1565" spans="1:6" x14ac:dyDescent="0.25">
      <c r="A1565" s="20" t="s">
        <v>1848</v>
      </c>
      <c r="B1565" s="20" t="s">
        <v>1162</v>
      </c>
      <c r="C1565" s="20" t="s">
        <v>2674</v>
      </c>
      <c r="D1565" s="20" t="s">
        <v>1571</v>
      </c>
      <c r="E1565" t="str">
        <f t="shared" si="48"/>
        <v>Bill Newsham</v>
      </c>
      <c r="F1565" t="str">
        <f t="shared" si="49"/>
        <v>Brookline NH</v>
      </c>
    </row>
    <row r="1566" spans="1:6" x14ac:dyDescent="0.25">
      <c r="A1566" s="20" t="s">
        <v>1848</v>
      </c>
      <c r="B1566" s="20" t="s">
        <v>1162</v>
      </c>
      <c r="C1566" s="20" t="s">
        <v>2674</v>
      </c>
      <c r="D1566" s="20" t="s">
        <v>1571</v>
      </c>
      <c r="E1566" t="str">
        <f t="shared" si="48"/>
        <v>Bill Newsham</v>
      </c>
      <c r="F1566" t="str">
        <f t="shared" si="49"/>
        <v>Brookline NH</v>
      </c>
    </row>
    <row r="1567" spans="1:6" x14ac:dyDescent="0.25">
      <c r="A1567" s="21" t="s">
        <v>2675</v>
      </c>
      <c r="B1567" s="21" t="s">
        <v>2676</v>
      </c>
      <c r="C1567" s="21" t="s">
        <v>1611</v>
      </c>
      <c r="D1567" s="21" t="s">
        <v>1554</v>
      </c>
      <c r="E1567" t="str">
        <f t="shared" si="48"/>
        <v>Tamika Newsome</v>
      </c>
      <c r="F1567" t="str">
        <f t="shared" si="49"/>
        <v>Wilmington NC</v>
      </c>
    </row>
    <row r="1568" spans="1:6" x14ac:dyDescent="0.25">
      <c r="A1568" s="21" t="s">
        <v>2675</v>
      </c>
      <c r="B1568" s="21" t="s">
        <v>2676</v>
      </c>
      <c r="C1568" s="21" t="s">
        <v>1611</v>
      </c>
      <c r="D1568" s="21" t="s">
        <v>1554</v>
      </c>
      <c r="E1568" t="str">
        <f t="shared" si="48"/>
        <v>Tamika Newsome</v>
      </c>
      <c r="F1568" t="str">
        <f t="shared" si="49"/>
        <v>Wilmington NC</v>
      </c>
    </row>
    <row r="1569" spans="1:6" x14ac:dyDescent="0.25">
      <c r="A1569" s="21" t="s">
        <v>2675</v>
      </c>
      <c r="B1569" s="21" t="s">
        <v>2676</v>
      </c>
      <c r="C1569" s="21" t="s">
        <v>1611</v>
      </c>
      <c r="D1569" s="21" t="s">
        <v>1554</v>
      </c>
      <c r="E1569" t="str">
        <f t="shared" si="48"/>
        <v>Tamika Newsome</v>
      </c>
      <c r="F1569" t="str">
        <f t="shared" si="49"/>
        <v>Wilmington NC</v>
      </c>
    </row>
    <row r="1570" spans="1:6" x14ac:dyDescent="0.25">
      <c r="A1570" s="20" t="s">
        <v>2471</v>
      </c>
      <c r="B1570" s="20" t="s">
        <v>1094</v>
      </c>
      <c r="C1570" s="20" t="s">
        <v>2677</v>
      </c>
      <c r="D1570" s="20" t="s">
        <v>1554</v>
      </c>
      <c r="E1570" t="str">
        <f t="shared" si="48"/>
        <v>Chad Newton</v>
      </c>
      <c r="F1570" t="str">
        <f t="shared" si="49"/>
        <v>Pisgah Forest NC</v>
      </c>
    </row>
    <row r="1571" spans="1:6" x14ac:dyDescent="0.25">
      <c r="A1571" s="20" t="s">
        <v>2471</v>
      </c>
      <c r="B1571" s="20" t="s">
        <v>1094</v>
      </c>
      <c r="C1571" s="20" t="s">
        <v>2677</v>
      </c>
      <c r="D1571" s="20" t="s">
        <v>1554</v>
      </c>
      <c r="E1571" t="str">
        <f t="shared" si="48"/>
        <v>Chad Newton</v>
      </c>
      <c r="F1571" t="str">
        <f t="shared" si="49"/>
        <v>Pisgah Forest NC</v>
      </c>
    </row>
    <row r="1572" spans="1:6" x14ac:dyDescent="0.25">
      <c r="A1572" s="21" t="s">
        <v>2678</v>
      </c>
      <c r="B1572" s="21" t="s">
        <v>1372</v>
      </c>
      <c r="C1572" s="21" t="s">
        <v>2679</v>
      </c>
      <c r="D1572" s="21" t="s">
        <v>1502</v>
      </c>
      <c r="E1572" t="str">
        <f t="shared" si="48"/>
        <v>Stacey Noble</v>
      </c>
      <c r="F1572" t="str">
        <f t="shared" si="49"/>
        <v>Sacramento CA</v>
      </c>
    </row>
    <row r="1573" spans="1:6" x14ac:dyDescent="0.25">
      <c r="A1573" s="21" t="s">
        <v>2678</v>
      </c>
      <c r="B1573" s="21" t="s">
        <v>1372</v>
      </c>
      <c r="C1573" s="21" t="s">
        <v>2679</v>
      </c>
      <c r="D1573" s="21" t="s">
        <v>1502</v>
      </c>
      <c r="E1573" t="str">
        <f t="shared" si="48"/>
        <v>Stacey Noble</v>
      </c>
      <c r="F1573" t="str">
        <f t="shared" si="49"/>
        <v>Sacramento CA</v>
      </c>
    </row>
    <row r="1574" spans="1:6" x14ac:dyDescent="0.25">
      <c r="A1574" s="21" t="s">
        <v>2678</v>
      </c>
      <c r="B1574" s="21" t="s">
        <v>1372</v>
      </c>
      <c r="C1574" s="21" t="s">
        <v>2679</v>
      </c>
      <c r="D1574" s="21" t="s">
        <v>1502</v>
      </c>
      <c r="E1574" t="str">
        <f t="shared" si="48"/>
        <v>Stacey Noble</v>
      </c>
      <c r="F1574" t="str">
        <f t="shared" si="49"/>
        <v>Sacramento CA</v>
      </c>
    </row>
    <row r="1575" spans="1:6" x14ac:dyDescent="0.25">
      <c r="A1575" s="21" t="s">
        <v>2678</v>
      </c>
      <c r="B1575" s="21" t="s">
        <v>1372</v>
      </c>
      <c r="C1575" s="21" t="s">
        <v>2679</v>
      </c>
      <c r="D1575" s="21" t="s">
        <v>1502</v>
      </c>
      <c r="E1575" t="str">
        <f t="shared" si="48"/>
        <v>Stacey Noble</v>
      </c>
      <c r="F1575" t="str">
        <f t="shared" si="49"/>
        <v>Sacramento CA</v>
      </c>
    </row>
    <row r="1576" spans="1:6" x14ac:dyDescent="0.25">
      <c r="A1576" s="21" t="s">
        <v>2678</v>
      </c>
      <c r="B1576" s="21" t="s">
        <v>1372</v>
      </c>
      <c r="C1576" s="21" t="s">
        <v>2679</v>
      </c>
      <c r="D1576" s="21" t="s">
        <v>1502</v>
      </c>
      <c r="E1576" t="str">
        <f t="shared" si="48"/>
        <v>Stacey Noble</v>
      </c>
      <c r="F1576" t="str">
        <f t="shared" si="49"/>
        <v>Sacramento CA</v>
      </c>
    </row>
    <row r="1577" spans="1:6" x14ac:dyDescent="0.25">
      <c r="A1577" s="21" t="s">
        <v>2678</v>
      </c>
      <c r="B1577" s="21" t="s">
        <v>1372</v>
      </c>
      <c r="C1577" s="21" t="s">
        <v>2679</v>
      </c>
      <c r="D1577" s="21" t="s">
        <v>1502</v>
      </c>
      <c r="E1577" t="str">
        <f t="shared" si="48"/>
        <v>Stacey Noble</v>
      </c>
      <c r="F1577" t="str">
        <f t="shared" si="49"/>
        <v>Sacramento CA</v>
      </c>
    </row>
    <row r="1578" spans="1:6" x14ac:dyDescent="0.25">
      <c r="A1578" s="21" t="s">
        <v>2678</v>
      </c>
      <c r="B1578" s="21" t="s">
        <v>1372</v>
      </c>
      <c r="C1578" s="21" t="s">
        <v>2679</v>
      </c>
      <c r="D1578" s="21" t="s">
        <v>1502</v>
      </c>
      <c r="E1578" t="str">
        <f t="shared" si="48"/>
        <v>Stacey Noble</v>
      </c>
      <c r="F1578" t="str">
        <f t="shared" si="49"/>
        <v>Sacramento CA</v>
      </c>
    </row>
    <row r="1579" spans="1:6" x14ac:dyDescent="0.25">
      <c r="A1579" s="20" t="s">
        <v>1564</v>
      </c>
      <c r="B1579" s="20" t="s">
        <v>2680</v>
      </c>
      <c r="C1579" s="20" t="s">
        <v>2681</v>
      </c>
      <c r="D1579" s="20" t="s">
        <v>1464</v>
      </c>
      <c r="E1579" t="str">
        <f t="shared" si="48"/>
        <v>Stephen Noe</v>
      </c>
      <c r="F1579" t="str">
        <f t="shared" si="49"/>
        <v>Macon GA</v>
      </c>
    </row>
    <row r="1580" spans="1:6" x14ac:dyDescent="0.25">
      <c r="A1580" s="20" t="s">
        <v>1719</v>
      </c>
      <c r="B1580" s="20" t="s">
        <v>1188</v>
      </c>
      <c r="C1580" s="20" t="s">
        <v>1485</v>
      </c>
      <c r="D1580" s="20" t="s">
        <v>1460</v>
      </c>
      <c r="E1580" t="str">
        <f t="shared" si="48"/>
        <v>Jeff Noel</v>
      </c>
      <c r="F1580" t="str">
        <f t="shared" si="49"/>
        <v>Orlando FL</v>
      </c>
    </row>
    <row r="1581" spans="1:6" x14ac:dyDescent="0.25">
      <c r="A1581" s="20" t="s">
        <v>1719</v>
      </c>
      <c r="B1581" s="20" t="s">
        <v>1188</v>
      </c>
      <c r="C1581" s="20" t="s">
        <v>1485</v>
      </c>
      <c r="D1581" s="20" t="s">
        <v>1460</v>
      </c>
      <c r="E1581" t="str">
        <f t="shared" si="48"/>
        <v>Jeff Noel</v>
      </c>
      <c r="F1581" t="str">
        <f t="shared" si="49"/>
        <v>Orlando FL</v>
      </c>
    </row>
    <row r="1582" spans="1:6" x14ac:dyDescent="0.25">
      <c r="A1582" s="20" t="s">
        <v>1719</v>
      </c>
      <c r="B1582" s="20" t="s">
        <v>1188</v>
      </c>
      <c r="C1582" s="20" t="s">
        <v>1485</v>
      </c>
      <c r="D1582" s="20" t="s">
        <v>1460</v>
      </c>
      <c r="E1582" t="str">
        <f t="shared" si="48"/>
        <v>Jeff Noel</v>
      </c>
      <c r="F1582" t="str">
        <f t="shared" si="49"/>
        <v>Orlando FL</v>
      </c>
    </row>
    <row r="1583" spans="1:6" x14ac:dyDescent="0.25">
      <c r="A1583" s="20" t="s">
        <v>1492</v>
      </c>
      <c r="B1583" s="20" t="s">
        <v>2682</v>
      </c>
      <c r="C1583" s="20" t="s">
        <v>1889</v>
      </c>
      <c r="D1583" s="20" t="s">
        <v>1464</v>
      </c>
      <c r="E1583" t="str">
        <f t="shared" si="48"/>
        <v>Eric Nofsinger</v>
      </c>
      <c r="F1583" t="str">
        <f t="shared" si="49"/>
        <v>Marietta GA</v>
      </c>
    </row>
    <row r="1584" spans="1:6" x14ac:dyDescent="0.25">
      <c r="A1584" s="20" t="s">
        <v>1687</v>
      </c>
      <c r="B1584" s="20" t="s">
        <v>2683</v>
      </c>
      <c r="C1584" s="20" t="s">
        <v>2684</v>
      </c>
      <c r="D1584" s="20" t="s">
        <v>1580</v>
      </c>
      <c r="E1584" t="str">
        <f t="shared" si="48"/>
        <v>Harold Nolan</v>
      </c>
      <c r="F1584" t="str">
        <f t="shared" si="49"/>
        <v>Navesink NJ</v>
      </c>
    </row>
    <row r="1585" spans="1:6" x14ac:dyDescent="0.25">
      <c r="A1585" s="20" t="s">
        <v>1687</v>
      </c>
      <c r="B1585" s="20" t="s">
        <v>2683</v>
      </c>
      <c r="C1585" s="20" t="s">
        <v>2684</v>
      </c>
      <c r="D1585" s="20" t="s">
        <v>1580</v>
      </c>
      <c r="E1585" t="str">
        <f t="shared" si="48"/>
        <v>Harold Nolan</v>
      </c>
      <c r="F1585" t="str">
        <f t="shared" si="49"/>
        <v>Navesink NJ</v>
      </c>
    </row>
    <row r="1586" spans="1:6" x14ac:dyDescent="0.25">
      <c r="A1586" s="20" t="s">
        <v>2205</v>
      </c>
      <c r="B1586" s="20" t="s">
        <v>2685</v>
      </c>
      <c r="C1586" s="20" t="s">
        <v>2378</v>
      </c>
      <c r="D1586" s="20" t="s">
        <v>1460</v>
      </c>
      <c r="E1586" t="str">
        <f t="shared" si="48"/>
        <v>Jon Noland</v>
      </c>
      <c r="F1586" t="str">
        <f t="shared" si="49"/>
        <v>Tampa FL</v>
      </c>
    </row>
    <row r="1587" spans="1:6" x14ac:dyDescent="0.25">
      <c r="A1587" s="20" t="s">
        <v>2205</v>
      </c>
      <c r="B1587" s="20" t="s">
        <v>2685</v>
      </c>
      <c r="C1587" s="20" t="s">
        <v>2378</v>
      </c>
      <c r="D1587" s="20" t="s">
        <v>1460</v>
      </c>
      <c r="E1587" t="str">
        <f t="shared" si="48"/>
        <v>Jon Noland</v>
      </c>
      <c r="F1587" t="str">
        <f t="shared" si="49"/>
        <v>Tampa FL</v>
      </c>
    </row>
    <row r="1588" spans="1:6" x14ac:dyDescent="0.25">
      <c r="A1588" s="20" t="s">
        <v>1584</v>
      </c>
      <c r="B1588" s="20" t="s">
        <v>2686</v>
      </c>
      <c r="C1588" s="20" t="s">
        <v>2687</v>
      </c>
      <c r="D1588" s="20" t="s">
        <v>1502</v>
      </c>
      <c r="E1588" t="str">
        <f t="shared" si="48"/>
        <v>Edward Noyes</v>
      </c>
      <c r="F1588" t="str">
        <f t="shared" si="49"/>
        <v>Los Altos CA</v>
      </c>
    </row>
    <row r="1589" spans="1:6" x14ac:dyDescent="0.25">
      <c r="A1589" s="20" t="s">
        <v>2688</v>
      </c>
      <c r="B1589" s="20" t="s">
        <v>1134</v>
      </c>
      <c r="C1589" s="20" t="s">
        <v>2689</v>
      </c>
      <c r="D1589" s="20" t="s">
        <v>1524</v>
      </c>
      <c r="E1589" t="str">
        <f t="shared" si="48"/>
        <v>Conor O'Driscoll</v>
      </c>
      <c r="F1589" t="str">
        <f t="shared" si="49"/>
        <v>Rye NY</v>
      </c>
    </row>
    <row r="1590" spans="1:6" x14ac:dyDescent="0.25">
      <c r="A1590" s="20" t="s">
        <v>2690</v>
      </c>
      <c r="B1590" s="20" t="s">
        <v>2691</v>
      </c>
      <c r="C1590" s="20" t="s">
        <v>2437</v>
      </c>
      <c r="D1590" s="20" t="s">
        <v>1864</v>
      </c>
      <c r="E1590" t="str">
        <f t="shared" si="48"/>
        <v>Ken Ogden</v>
      </c>
      <c r="F1590" t="str">
        <f t="shared" si="49"/>
        <v>Salem OR</v>
      </c>
    </row>
    <row r="1591" spans="1:6" x14ac:dyDescent="0.25">
      <c r="A1591" s="20" t="s">
        <v>2690</v>
      </c>
      <c r="B1591" s="20" t="s">
        <v>2691</v>
      </c>
      <c r="C1591" s="20" t="s">
        <v>2437</v>
      </c>
      <c r="D1591" s="20" t="s">
        <v>1864</v>
      </c>
      <c r="E1591" t="str">
        <f t="shared" si="48"/>
        <v>Ken Ogden</v>
      </c>
      <c r="F1591" t="str">
        <f t="shared" si="49"/>
        <v>Salem OR</v>
      </c>
    </row>
    <row r="1592" spans="1:6" x14ac:dyDescent="0.25">
      <c r="A1592" s="20" t="s">
        <v>2690</v>
      </c>
      <c r="B1592" s="20" t="s">
        <v>2691</v>
      </c>
      <c r="C1592" s="20" t="s">
        <v>2437</v>
      </c>
      <c r="D1592" s="20" t="s">
        <v>1864</v>
      </c>
      <c r="E1592" t="str">
        <f t="shared" si="48"/>
        <v>Ken Ogden</v>
      </c>
      <c r="F1592" t="str">
        <f t="shared" si="49"/>
        <v>Salem OR</v>
      </c>
    </row>
    <row r="1593" spans="1:6" x14ac:dyDescent="0.25">
      <c r="A1593" s="20" t="s">
        <v>2690</v>
      </c>
      <c r="B1593" s="20" t="s">
        <v>2691</v>
      </c>
      <c r="C1593" s="20" t="s">
        <v>2437</v>
      </c>
      <c r="D1593" s="20" t="s">
        <v>1864</v>
      </c>
      <c r="E1593" t="str">
        <f t="shared" si="48"/>
        <v>Ken Ogden</v>
      </c>
      <c r="F1593" t="str">
        <f t="shared" si="49"/>
        <v>Salem OR</v>
      </c>
    </row>
    <row r="1594" spans="1:6" x14ac:dyDescent="0.25">
      <c r="A1594" s="20" t="s">
        <v>1169</v>
      </c>
      <c r="B1594" s="20" t="s">
        <v>2692</v>
      </c>
      <c r="C1594" s="20" t="s">
        <v>1713</v>
      </c>
      <c r="D1594" s="20" t="s">
        <v>1460</v>
      </c>
      <c r="E1594" t="str">
        <f t="shared" si="48"/>
        <v>James Oglesby</v>
      </c>
      <c r="F1594" t="str">
        <f t="shared" si="49"/>
        <v>Kissimmee FL</v>
      </c>
    </row>
    <row r="1595" spans="1:6" x14ac:dyDescent="0.25">
      <c r="A1595" s="20" t="s">
        <v>1169</v>
      </c>
      <c r="B1595" s="20" t="s">
        <v>2692</v>
      </c>
      <c r="C1595" s="20" t="s">
        <v>1713</v>
      </c>
      <c r="D1595" s="20" t="s">
        <v>1460</v>
      </c>
      <c r="E1595" t="str">
        <f t="shared" si="48"/>
        <v>James Oglesby</v>
      </c>
      <c r="F1595" t="str">
        <f t="shared" si="49"/>
        <v>Kissimmee FL</v>
      </c>
    </row>
    <row r="1596" spans="1:6" x14ac:dyDescent="0.25">
      <c r="A1596" s="21" t="s">
        <v>2693</v>
      </c>
      <c r="B1596" s="21" t="s">
        <v>2694</v>
      </c>
      <c r="C1596" s="21"/>
      <c r="D1596" s="21" t="s">
        <v>1832</v>
      </c>
      <c r="E1596" t="str">
        <f t="shared" si="48"/>
        <v>Paola Olivari</v>
      </c>
      <c r="F1596" t="str">
        <f t="shared" si="49"/>
        <v xml:space="preserve"> AL</v>
      </c>
    </row>
    <row r="1597" spans="1:6" x14ac:dyDescent="0.25">
      <c r="A1597" s="20" t="s">
        <v>2397</v>
      </c>
      <c r="B1597" s="20" t="s">
        <v>2695</v>
      </c>
      <c r="C1597" s="20" t="s">
        <v>2696</v>
      </c>
      <c r="D1597" s="20" t="s">
        <v>1502</v>
      </c>
      <c r="E1597" t="str">
        <f t="shared" si="48"/>
        <v>Joseph Ols</v>
      </c>
      <c r="F1597" t="str">
        <f t="shared" si="49"/>
        <v>Los Gatos CA</v>
      </c>
    </row>
    <row r="1598" spans="1:6" x14ac:dyDescent="0.25">
      <c r="A1598" s="20" t="s">
        <v>2397</v>
      </c>
      <c r="B1598" s="20" t="s">
        <v>2695</v>
      </c>
      <c r="C1598" s="20" t="s">
        <v>2696</v>
      </c>
      <c r="D1598" s="20" t="s">
        <v>1502</v>
      </c>
      <c r="E1598" t="str">
        <f t="shared" si="48"/>
        <v>Joseph Ols</v>
      </c>
      <c r="F1598" t="str">
        <f t="shared" si="49"/>
        <v>Los Gatos CA</v>
      </c>
    </row>
    <row r="1599" spans="1:6" x14ac:dyDescent="0.25">
      <c r="A1599" s="20" t="s">
        <v>2397</v>
      </c>
      <c r="B1599" s="20" t="s">
        <v>2695</v>
      </c>
      <c r="C1599" s="20" t="s">
        <v>2696</v>
      </c>
      <c r="D1599" s="20" t="s">
        <v>1502</v>
      </c>
      <c r="E1599" t="str">
        <f t="shared" si="48"/>
        <v>Joseph Ols</v>
      </c>
      <c r="F1599" t="str">
        <f t="shared" si="49"/>
        <v>Los Gatos CA</v>
      </c>
    </row>
    <row r="1600" spans="1:6" x14ac:dyDescent="0.25">
      <c r="A1600" s="20" t="s">
        <v>2397</v>
      </c>
      <c r="B1600" s="20" t="s">
        <v>2695</v>
      </c>
      <c r="C1600" s="20" t="s">
        <v>2696</v>
      </c>
      <c r="D1600" s="20" t="s">
        <v>1502</v>
      </c>
      <c r="E1600" t="str">
        <f t="shared" si="48"/>
        <v>Joseph Ols</v>
      </c>
      <c r="F1600" t="str">
        <f t="shared" si="49"/>
        <v>Los Gatos CA</v>
      </c>
    </row>
    <row r="1601" spans="1:6" x14ac:dyDescent="0.25">
      <c r="A1601" s="20" t="s">
        <v>2397</v>
      </c>
      <c r="B1601" s="20" t="s">
        <v>2695</v>
      </c>
      <c r="C1601" s="20" t="s">
        <v>2696</v>
      </c>
      <c r="D1601" s="20" t="s">
        <v>1502</v>
      </c>
      <c r="E1601" t="str">
        <f t="shared" si="48"/>
        <v>Joseph Ols</v>
      </c>
      <c r="F1601" t="str">
        <f t="shared" si="49"/>
        <v>Los Gatos CA</v>
      </c>
    </row>
    <row r="1602" spans="1:6" x14ac:dyDescent="0.25">
      <c r="A1602" s="20" t="s">
        <v>2397</v>
      </c>
      <c r="B1602" s="20" t="s">
        <v>2695</v>
      </c>
      <c r="C1602" s="20" t="s">
        <v>2696</v>
      </c>
      <c r="D1602" s="20" t="s">
        <v>1502</v>
      </c>
      <c r="E1602" t="str">
        <f t="shared" ref="E1602:E1665" si="50">+A1602&amp;" "&amp;B1602</f>
        <v>Joseph Ols</v>
      </c>
      <c r="F1602" t="str">
        <f t="shared" ref="F1602:F1665" si="51">+C1602&amp;" "&amp;D1602</f>
        <v>Los Gatos CA</v>
      </c>
    </row>
    <row r="1603" spans="1:6" x14ac:dyDescent="0.25">
      <c r="A1603" s="20" t="s">
        <v>2397</v>
      </c>
      <c r="B1603" s="20" t="s">
        <v>2695</v>
      </c>
      <c r="C1603" s="20" t="s">
        <v>2696</v>
      </c>
      <c r="D1603" s="20" t="s">
        <v>1502</v>
      </c>
      <c r="E1603" t="str">
        <f t="shared" si="50"/>
        <v>Joseph Ols</v>
      </c>
      <c r="F1603" t="str">
        <f t="shared" si="51"/>
        <v>Los Gatos CA</v>
      </c>
    </row>
    <row r="1604" spans="1:6" x14ac:dyDescent="0.25">
      <c r="A1604" s="20" t="s">
        <v>2397</v>
      </c>
      <c r="B1604" s="20" t="s">
        <v>2695</v>
      </c>
      <c r="C1604" s="20" t="s">
        <v>2696</v>
      </c>
      <c r="D1604" s="20" t="s">
        <v>1502</v>
      </c>
      <c r="E1604" t="str">
        <f t="shared" si="50"/>
        <v>Joseph Ols</v>
      </c>
      <c r="F1604" t="str">
        <f t="shared" si="51"/>
        <v>Los Gatos CA</v>
      </c>
    </row>
    <row r="1605" spans="1:6" x14ac:dyDescent="0.25">
      <c r="A1605" s="21" t="s">
        <v>2697</v>
      </c>
      <c r="B1605" s="21" t="s">
        <v>2698</v>
      </c>
      <c r="C1605" s="21" t="s">
        <v>2699</v>
      </c>
      <c r="D1605" s="21" t="s">
        <v>1502</v>
      </c>
      <c r="E1605" t="str">
        <f t="shared" si="50"/>
        <v>Sumi Onodera-Leonard</v>
      </c>
      <c r="F1605" t="str">
        <f t="shared" si="51"/>
        <v>Huntington Beach CA</v>
      </c>
    </row>
    <row r="1606" spans="1:6" x14ac:dyDescent="0.25">
      <c r="A1606" s="21" t="s">
        <v>2697</v>
      </c>
      <c r="B1606" s="21" t="s">
        <v>2698</v>
      </c>
      <c r="C1606" s="21" t="s">
        <v>2699</v>
      </c>
      <c r="D1606" s="21" t="s">
        <v>1502</v>
      </c>
      <c r="E1606" t="str">
        <f t="shared" si="50"/>
        <v>Sumi Onodera-Leonard</v>
      </c>
      <c r="F1606" t="str">
        <f t="shared" si="51"/>
        <v>Huntington Beach CA</v>
      </c>
    </row>
    <row r="1607" spans="1:6" x14ac:dyDescent="0.25">
      <c r="A1607" s="21" t="s">
        <v>2697</v>
      </c>
      <c r="B1607" s="21" t="s">
        <v>2698</v>
      </c>
      <c r="C1607" s="21" t="s">
        <v>2699</v>
      </c>
      <c r="D1607" s="21" t="s">
        <v>1502</v>
      </c>
      <c r="E1607" t="str">
        <f t="shared" si="50"/>
        <v>Sumi Onodera-Leonard</v>
      </c>
      <c r="F1607" t="str">
        <f t="shared" si="51"/>
        <v>Huntington Beach CA</v>
      </c>
    </row>
    <row r="1608" spans="1:6" x14ac:dyDescent="0.25">
      <c r="A1608" s="20" t="s">
        <v>1682</v>
      </c>
      <c r="B1608" s="20" t="s">
        <v>2700</v>
      </c>
      <c r="C1608" s="20" t="s">
        <v>2701</v>
      </c>
      <c r="D1608" s="20" t="s">
        <v>1544</v>
      </c>
      <c r="E1608" t="str">
        <f t="shared" si="50"/>
        <v>Jerry Orange</v>
      </c>
      <c r="F1608" t="str">
        <f t="shared" si="51"/>
        <v>Floyds Knobs IN</v>
      </c>
    </row>
    <row r="1609" spans="1:6" x14ac:dyDescent="0.25">
      <c r="A1609" s="20" t="s">
        <v>1682</v>
      </c>
      <c r="B1609" s="20" t="s">
        <v>2700</v>
      </c>
      <c r="C1609" s="20" t="s">
        <v>2701</v>
      </c>
      <c r="D1609" s="20" t="s">
        <v>1544</v>
      </c>
      <c r="E1609" t="str">
        <f t="shared" si="50"/>
        <v>Jerry Orange</v>
      </c>
      <c r="F1609" t="str">
        <f t="shared" si="51"/>
        <v>Floyds Knobs IN</v>
      </c>
    </row>
    <row r="1610" spans="1:6" x14ac:dyDescent="0.25">
      <c r="A1610" s="20" t="s">
        <v>1682</v>
      </c>
      <c r="B1610" s="20" t="s">
        <v>2700</v>
      </c>
      <c r="C1610" s="20" t="s">
        <v>2701</v>
      </c>
      <c r="D1610" s="20" t="s">
        <v>1544</v>
      </c>
      <c r="E1610" t="str">
        <f t="shared" si="50"/>
        <v>Jerry Orange</v>
      </c>
      <c r="F1610" t="str">
        <f t="shared" si="51"/>
        <v>Floyds Knobs IN</v>
      </c>
    </row>
    <row r="1611" spans="1:6" x14ac:dyDescent="0.25">
      <c r="A1611" s="20" t="s">
        <v>2638</v>
      </c>
      <c r="B1611" s="20" t="s">
        <v>2702</v>
      </c>
      <c r="C1611" s="20" t="s">
        <v>1813</v>
      </c>
      <c r="D1611" s="20" t="s">
        <v>1554</v>
      </c>
      <c r="E1611" t="str">
        <f t="shared" si="50"/>
        <v>Tim O'Riley</v>
      </c>
      <c r="F1611" t="str">
        <f t="shared" si="51"/>
        <v>Charlotte NC</v>
      </c>
    </row>
    <row r="1612" spans="1:6" x14ac:dyDescent="0.25">
      <c r="A1612" s="20" t="s">
        <v>2638</v>
      </c>
      <c r="B1612" s="20" t="s">
        <v>2702</v>
      </c>
      <c r="C1612" s="20" t="s">
        <v>1813</v>
      </c>
      <c r="D1612" s="20" t="s">
        <v>1554</v>
      </c>
      <c r="E1612" t="str">
        <f t="shared" si="50"/>
        <v>Tim O'Riley</v>
      </c>
      <c r="F1612" t="str">
        <f t="shared" si="51"/>
        <v>Charlotte NC</v>
      </c>
    </row>
    <row r="1613" spans="1:6" x14ac:dyDescent="0.25">
      <c r="A1613" s="20" t="s">
        <v>1584</v>
      </c>
      <c r="B1613" s="20" t="s">
        <v>2703</v>
      </c>
      <c r="C1613" s="20" t="s">
        <v>2704</v>
      </c>
      <c r="D1613" s="20" t="s">
        <v>1502</v>
      </c>
      <c r="E1613" t="str">
        <f t="shared" si="50"/>
        <v>Edward Oviatt</v>
      </c>
      <c r="F1613" t="str">
        <f t="shared" si="51"/>
        <v>Agoura Hills CA</v>
      </c>
    </row>
    <row r="1614" spans="1:6" x14ac:dyDescent="0.25">
      <c r="A1614" s="20" t="s">
        <v>1584</v>
      </c>
      <c r="B1614" s="20" t="s">
        <v>2703</v>
      </c>
      <c r="C1614" s="20" t="s">
        <v>2704</v>
      </c>
      <c r="D1614" s="20" t="s">
        <v>1502</v>
      </c>
      <c r="E1614" t="str">
        <f t="shared" si="50"/>
        <v>Edward Oviatt</v>
      </c>
      <c r="F1614" t="str">
        <f t="shared" si="51"/>
        <v>Agoura Hills CA</v>
      </c>
    </row>
    <row r="1615" spans="1:6" x14ac:dyDescent="0.25">
      <c r="A1615" s="20" t="s">
        <v>1584</v>
      </c>
      <c r="B1615" s="20" t="s">
        <v>2703</v>
      </c>
      <c r="C1615" s="20" t="s">
        <v>2704</v>
      </c>
      <c r="D1615" s="20" t="s">
        <v>1502</v>
      </c>
      <c r="E1615" t="str">
        <f t="shared" si="50"/>
        <v>Edward Oviatt</v>
      </c>
      <c r="F1615" t="str">
        <f t="shared" si="51"/>
        <v>Agoura Hills CA</v>
      </c>
    </row>
    <row r="1616" spans="1:6" x14ac:dyDescent="0.25">
      <c r="A1616" s="20" t="s">
        <v>1731</v>
      </c>
      <c r="B1616" s="20" t="s">
        <v>2705</v>
      </c>
      <c r="C1616" s="20" t="s">
        <v>1619</v>
      </c>
      <c r="D1616" s="20" t="s">
        <v>1464</v>
      </c>
      <c r="E1616" t="str">
        <f t="shared" si="50"/>
        <v>Phillip Ozell</v>
      </c>
      <c r="F1616" t="str">
        <f t="shared" si="51"/>
        <v>Atlanta GA</v>
      </c>
    </row>
    <row r="1617" spans="1:6" x14ac:dyDescent="0.25">
      <c r="A1617" s="20" t="s">
        <v>1731</v>
      </c>
      <c r="B1617" s="20" t="s">
        <v>2705</v>
      </c>
      <c r="C1617" s="20" t="s">
        <v>1619</v>
      </c>
      <c r="D1617" s="20" t="s">
        <v>1464</v>
      </c>
      <c r="E1617" t="str">
        <f t="shared" si="50"/>
        <v>Phillip Ozell</v>
      </c>
      <c r="F1617" t="str">
        <f t="shared" si="51"/>
        <v>Atlanta GA</v>
      </c>
    </row>
    <row r="1618" spans="1:6" x14ac:dyDescent="0.25">
      <c r="A1618" s="20" t="s">
        <v>1731</v>
      </c>
      <c r="B1618" s="20" t="s">
        <v>2705</v>
      </c>
      <c r="C1618" s="20" t="s">
        <v>1619</v>
      </c>
      <c r="D1618" s="20" t="s">
        <v>1464</v>
      </c>
      <c r="E1618" t="str">
        <f t="shared" si="50"/>
        <v>Phillip Ozell</v>
      </c>
      <c r="F1618" t="str">
        <f t="shared" si="51"/>
        <v>Atlanta GA</v>
      </c>
    </row>
    <row r="1619" spans="1:6" x14ac:dyDescent="0.25">
      <c r="A1619" s="20" t="s">
        <v>1731</v>
      </c>
      <c r="B1619" s="20" t="s">
        <v>2705</v>
      </c>
      <c r="C1619" s="20" t="s">
        <v>1619</v>
      </c>
      <c r="D1619" s="20" t="s">
        <v>1464</v>
      </c>
      <c r="E1619" t="str">
        <f t="shared" si="50"/>
        <v>Phillip Ozell</v>
      </c>
      <c r="F1619" t="str">
        <f t="shared" si="51"/>
        <v>Atlanta GA</v>
      </c>
    </row>
    <row r="1620" spans="1:6" x14ac:dyDescent="0.25">
      <c r="A1620" s="21" t="s">
        <v>1568</v>
      </c>
      <c r="B1620" s="21" t="s">
        <v>2705</v>
      </c>
      <c r="C1620" s="21" t="s">
        <v>1619</v>
      </c>
      <c r="D1620" s="21" t="s">
        <v>1464</v>
      </c>
      <c r="E1620" t="str">
        <f t="shared" si="50"/>
        <v>Terry Ozell</v>
      </c>
      <c r="F1620" t="str">
        <f t="shared" si="51"/>
        <v>Atlanta GA</v>
      </c>
    </row>
    <row r="1621" spans="1:6" x14ac:dyDescent="0.25">
      <c r="A1621" s="21" t="s">
        <v>1568</v>
      </c>
      <c r="B1621" s="21" t="s">
        <v>2705</v>
      </c>
      <c r="C1621" s="21" t="s">
        <v>1619</v>
      </c>
      <c r="D1621" s="21" t="s">
        <v>1464</v>
      </c>
      <c r="E1621" t="str">
        <f t="shared" si="50"/>
        <v>Terry Ozell</v>
      </c>
      <c r="F1621" t="str">
        <f t="shared" si="51"/>
        <v>Atlanta GA</v>
      </c>
    </row>
    <row r="1622" spans="1:6" x14ac:dyDescent="0.25">
      <c r="A1622" s="21" t="s">
        <v>1568</v>
      </c>
      <c r="B1622" s="21" t="s">
        <v>2705</v>
      </c>
      <c r="C1622" s="21" t="s">
        <v>1619</v>
      </c>
      <c r="D1622" s="21" t="s">
        <v>1464</v>
      </c>
      <c r="E1622" t="str">
        <f t="shared" si="50"/>
        <v>Terry Ozell</v>
      </c>
      <c r="F1622" t="str">
        <f t="shared" si="51"/>
        <v>Atlanta GA</v>
      </c>
    </row>
    <row r="1623" spans="1:6" x14ac:dyDescent="0.25">
      <c r="A1623" s="21" t="s">
        <v>1568</v>
      </c>
      <c r="B1623" s="21" t="s">
        <v>2705</v>
      </c>
      <c r="C1623" s="21" t="s">
        <v>1619</v>
      </c>
      <c r="D1623" s="21" t="s">
        <v>1464</v>
      </c>
      <c r="E1623" t="str">
        <f t="shared" si="50"/>
        <v>Terry Ozell</v>
      </c>
      <c r="F1623" t="str">
        <f t="shared" si="51"/>
        <v>Atlanta GA</v>
      </c>
    </row>
    <row r="1624" spans="1:6" x14ac:dyDescent="0.25">
      <c r="A1624" s="20" t="s">
        <v>2706</v>
      </c>
      <c r="B1624" s="20" t="s">
        <v>2707</v>
      </c>
      <c r="C1624" s="20" t="s">
        <v>2708</v>
      </c>
      <c r="D1624" s="20" t="s">
        <v>1554</v>
      </c>
      <c r="E1624" t="str">
        <f t="shared" si="50"/>
        <v>Calvin Padgett</v>
      </c>
      <c r="F1624" t="str">
        <f t="shared" si="51"/>
        <v>Cherryville NC</v>
      </c>
    </row>
    <row r="1625" spans="1:6" x14ac:dyDescent="0.25">
      <c r="A1625" s="20" t="s">
        <v>2706</v>
      </c>
      <c r="B1625" s="20" t="s">
        <v>2707</v>
      </c>
      <c r="C1625" s="20" t="s">
        <v>2708</v>
      </c>
      <c r="D1625" s="20" t="s">
        <v>1554</v>
      </c>
      <c r="E1625" t="str">
        <f t="shared" si="50"/>
        <v>Calvin Padgett</v>
      </c>
      <c r="F1625" t="str">
        <f t="shared" si="51"/>
        <v>Cherryville NC</v>
      </c>
    </row>
    <row r="1626" spans="1:6" x14ac:dyDescent="0.25">
      <c r="A1626" s="20" t="s">
        <v>2709</v>
      </c>
      <c r="B1626" s="20" t="s">
        <v>1070</v>
      </c>
      <c r="C1626" s="20" t="s">
        <v>2710</v>
      </c>
      <c r="D1626" s="20" t="s">
        <v>1460</v>
      </c>
      <c r="E1626" t="str">
        <f t="shared" si="50"/>
        <v>Alvaro Padilla</v>
      </c>
      <c r="F1626" t="str">
        <f t="shared" si="51"/>
        <v>Weston FL</v>
      </c>
    </row>
    <row r="1627" spans="1:6" x14ac:dyDescent="0.25">
      <c r="A1627" s="20" t="s">
        <v>2709</v>
      </c>
      <c r="B1627" s="20" t="s">
        <v>1070</v>
      </c>
      <c r="C1627" s="20" t="s">
        <v>2710</v>
      </c>
      <c r="D1627" s="20" t="s">
        <v>1460</v>
      </c>
      <c r="E1627" t="str">
        <f t="shared" si="50"/>
        <v>Alvaro Padilla</v>
      </c>
      <c r="F1627" t="str">
        <f t="shared" si="51"/>
        <v>Weston FL</v>
      </c>
    </row>
    <row r="1628" spans="1:6" x14ac:dyDescent="0.25">
      <c r="A1628" s="20" t="s">
        <v>2711</v>
      </c>
      <c r="B1628" s="20" t="s">
        <v>2712</v>
      </c>
      <c r="C1628" s="20" t="s">
        <v>2713</v>
      </c>
      <c r="D1628" s="20" t="s">
        <v>1452</v>
      </c>
      <c r="E1628" t="str">
        <f t="shared" si="50"/>
        <v>Raymond Parker</v>
      </c>
      <c r="F1628" t="str">
        <f t="shared" si="51"/>
        <v>New Hope PA</v>
      </c>
    </row>
    <row r="1629" spans="1:6" x14ac:dyDescent="0.25">
      <c r="A1629" s="20" t="s">
        <v>2714</v>
      </c>
      <c r="B1629" s="20" t="s">
        <v>2715</v>
      </c>
      <c r="C1629" s="20" t="s">
        <v>2716</v>
      </c>
      <c r="D1629" s="20" t="s">
        <v>1456</v>
      </c>
      <c r="E1629" t="str">
        <f t="shared" si="50"/>
        <v>Reuben Parrish</v>
      </c>
      <c r="F1629" t="str">
        <f t="shared" si="51"/>
        <v>Pearland TX</v>
      </c>
    </row>
    <row r="1630" spans="1:6" x14ac:dyDescent="0.25">
      <c r="A1630" s="21" t="s">
        <v>2717</v>
      </c>
      <c r="B1630" s="21" t="s">
        <v>2718</v>
      </c>
      <c r="C1630" s="21" t="s">
        <v>2719</v>
      </c>
      <c r="D1630" s="21" t="s">
        <v>1475</v>
      </c>
      <c r="E1630" t="str">
        <f t="shared" si="50"/>
        <v>Jenniffer Patenge</v>
      </c>
      <c r="F1630" t="str">
        <f t="shared" si="51"/>
        <v>Gilbert AZ</v>
      </c>
    </row>
    <row r="1631" spans="1:6" x14ac:dyDescent="0.25">
      <c r="A1631" s="21" t="s">
        <v>2717</v>
      </c>
      <c r="B1631" s="21" t="s">
        <v>2718</v>
      </c>
      <c r="C1631" s="21" t="s">
        <v>2719</v>
      </c>
      <c r="D1631" s="21" t="s">
        <v>1475</v>
      </c>
      <c r="E1631" t="str">
        <f t="shared" si="50"/>
        <v>Jenniffer Patenge</v>
      </c>
      <c r="F1631" t="str">
        <f t="shared" si="51"/>
        <v>Gilbert AZ</v>
      </c>
    </row>
    <row r="1632" spans="1:6" x14ac:dyDescent="0.25">
      <c r="A1632" s="20" t="s">
        <v>1169</v>
      </c>
      <c r="B1632" s="20" t="s">
        <v>2720</v>
      </c>
      <c r="C1632" s="20" t="s">
        <v>2721</v>
      </c>
      <c r="D1632" s="20" t="s">
        <v>1864</v>
      </c>
      <c r="E1632" t="str">
        <f t="shared" si="50"/>
        <v>James Patterson</v>
      </c>
      <c r="F1632" t="str">
        <f t="shared" si="51"/>
        <v>Hood River OR</v>
      </c>
    </row>
    <row r="1633" spans="1:6" x14ac:dyDescent="0.25">
      <c r="A1633" s="20" t="s">
        <v>1169</v>
      </c>
      <c r="B1633" s="20" t="s">
        <v>2720</v>
      </c>
      <c r="C1633" s="20" t="s">
        <v>2721</v>
      </c>
      <c r="D1633" s="20" t="s">
        <v>1864</v>
      </c>
      <c r="E1633" t="str">
        <f t="shared" si="50"/>
        <v>James Patterson</v>
      </c>
      <c r="F1633" t="str">
        <f t="shared" si="51"/>
        <v>Hood River OR</v>
      </c>
    </row>
    <row r="1634" spans="1:6" x14ac:dyDescent="0.25">
      <c r="A1634" s="20" t="s">
        <v>1933</v>
      </c>
      <c r="B1634" s="20" t="s">
        <v>2722</v>
      </c>
      <c r="C1634" s="20" t="s">
        <v>2723</v>
      </c>
      <c r="D1634" s="20" t="s">
        <v>1559</v>
      </c>
      <c r="E1634" t="str">
        <f t="shared" si="50"/>
        <v>Gary Patton</v>
      </c>
      <c r="F1634" t="str">
        <f t="shared" si="51"/>
        <v>Rock Rapids IA</v>
      </c>
    </row>
    <row r="1635" spans="1:6" x14ac:dyDescent="0.25">
      <c r="A1635" s="20" t="s">
        <v>1933</v>
      </c>
      <c r="B1635" s="20" t="s">
        <v>2722</v>
      </c>
      <c r="C1635" s="20" t="s">
        <v>2723</v>
      </c>
      <c r="D1635" s="20" t="s">
        <v>1559</v>
      </c>
      <c r="E1635" t="str">
        <f t="shared" si="50"/>
        <v>Gary Patton</v>
      </c>
      <c r="F1635" t="str">
        <f t="shared" si="51"/>
        <v>Rock Rapids IA</v>
      </c>
    </row>
    <row r="1636" spans="1:6" x14ac:dyDescent="0.25">
      <c r="A1636" s="20" t="s">
        <v>1933</v>
      </c>
      <c r="B1636" s="20" t="s">
        <v>2722</v>
      </c>
      <c r="C1636" s="20" t="s">
        <v>2723</v>
      </c>
      <c r="D1636" s="20" t="s">
        <v>1559</v>
      </c>
      <c r="E1636" t="str">
        <f t="shared" si="50"/>
        <v>Gary Patton</v>
      </c>
      <c r="F1636" t="str">
        <f t="shared" si="51"/>
        <v>Rock Rapids IA</v>
      </c>
    </row>
    <row r="1637" spans="1:6" x14ac:dyDescent="0.25">
      <c r="A1637" s="20" t="s">
        <v>1513</v>
      </c>
      <c r="B1637" s="20" t="s">
        <v>2724</v>
      </c>
      <c r="C1637" s="20" t="s">
        <v>2725</v>
      </c>
      <c r="D1637" s="20" t="s">
        <v>2361</v>
      </c>
      <c r="E1637" t="str">
        <f t="shared" si="50"/>
        <v>Robert Paulen</v>
      </c>
      <c r="F1637" t="str">
        <f t="shared" si="51"/>
        <v>Dewey Beach DE</v>
      </c>
    </row>
    <row r="1638" spans="1:6" x14ac:dyDescent="0.25">
      <c r="A1638" s="20" t="s">
        <v>1513</v>
      </c>
      <c r="B1638" s="20" t="s">
        <v>2724</v>
      </c>
      <c r="C1638" s="20" t="s">
        <v>2725</v>
      </c>
      <c r="D1638" s="20" t="s">
        <v>2361</v>
      </c>
      <c r="E1638" t="str">
        <f t="shared" si="50"/>
        <v>Robert Paulen</v>
      </c>
      <c r="F1638" t="str">
        <f t="shared" si="51"/>
        <v>Dewey Beach DE</v>
      </c>
    </row>
    <row r="1639" spans="1:6" x14ac:dyDescent="0.25">
      <c r="A1639" s="20" t="s">
        <v>1513</v>
      </c>
      <c r="B1639" s="20" t="s">
        <v>2724</v>
      </c>
      <c r="C1639" s="20" t="s">
        <v>2725</v>
      </c>
      <c r="D1639" s="20" t="s">
        <v>2361</v>
      </c>
      <c r="E1639" t="str">
        <f t="shared" si="50"/>
        <v>Robert Paulen</v>
      </c>
      <c r="F1639" t="str">
        <f t="shared" si="51"/>
        <v>Dewey Beach DE</v>
      </c>
    </row>
    <row r="1640" spans="1:6" x14ac:dyDescent="0.25">
      <c r="A1640" s="20" t="s">
        <v>1513</v>
      </c>
      <c r="B1640" s="20" t="s">
        <v>2724</v>
      </c>
      <c r="C1640" s="20" t="s">
        <v>2725</v>
      </c>
      <c r="D1640" s="20" t="s">
        <v>2361</v>
      </c>
      <c r="E1640" t="str">
        <f t="shared" si="50"/>
        <v>Robert Paulen</v>
      </c>
      <c r="F1640" t="str">
        <f t="shared" si="51"/>
        <v>Dewey Beach DE</v>
      </c>
    </row>
    <row r="1641" spans="1:6" x14ac:dyDescent="0.25">
      <c r="A1641" s="21" t="s">
        <v>1986</v>
      </c>
      <c r="B1641" s="21" t="s">
        <v>2726</v>
      </c>
      <c r="C1641" s="21" t="s">
        <v>2727</v>
      </c>
      <c r="D1641" s="21" t="s">
        <v>1475</v>
      </c>
      <c r="E1641" t="str">
        <f t="shared" si="50"/>
        <v>Stephanie Peabody</v>
      </c>
      <c r="F1641" t="str">
        <f t="shared" si="51"/>
        <v>Phoenix AZ</v>
      </c>
    </row>
    <row r="1642" spans="1:6" x14ac:dyDescent="0.25">
      <c r="A1642" s="21" t="s">
        <v>1986</v>
      </c>
      <c r="B1642" s="21" t="s">
        <v>2726</v>
      </c>
      <c r="C1642" s="21" t="s">
        <v>2727</v>
      </c>
      <c r="D1642" s="21" t="s">
        <v>1475</v>
      </c>
      <c r="E1642" t="str">
        <f t="shared" si="50"/>
        <v>Stephanie Peabody</v>
      </c>
      <c r="F1642" t="str">
        <f t="shared" si="51"/>
        <v>Phoenix AZ</v>
      </c>
    </row>
    <row r="1643" spans="1:6" x14ac:dyDescent="0.25">
      <c r="A1643" s="20" t="s">
        <v>1742</v>
      </c>
      <c r="B1643" s="20" t="s">
        <v>2728</v>
      </c>
      <c r="C1643" s="20" t="s">
        <v>1504</v>
      </c>
      <c r="D1643" s="20" t="s">
        <v>1495</v>
      </c>
      <c r="E1643" t="str">
        <f t="shared" si="50"/>
        <v>Chris Peardon</v>
      </c>
      <c r="F1643" t="str">
        <f t="shared" si="51"/>
        <v>Anderson SC</v>
      </c>
    </row>
    <row r="1644" spans="1:6" x14ac:dyDescent="0.25">
      <c r="A1644" s="20" t="s">
        <v>2107</v>
      </c>
      <c r="B1644" s="20" t="s">
        <v>1116</v>
      </c>
      <c r="C1644" s="20" t="s">
        <v>2347</v>
      </c>
      <c r="D1644" s="20" t="s">
        <v>1456</v>
      </c>
      <c r="E1644" t="str">
        <f t="shared" si="50"/>
        <v>Reggie Pendland</v>
      </c>
      <c r="F1644" t="str">
        <f t="shared" si="51"/>
        <v>Dallas TX</v>
      </c>
    </row>
    <row r="1645" spans="1:6" x14ac:dyDescent="0.25">
      <c r="A1645" s="20" t="s">
        <v>2107</v>
      </c>
      <c r="B1645" s="20" t="s">
        <v>1116</v>
      </c>
      <c r="C1645" s="20" t="s">
        <v>2347</v>
      </c>
      <c r="D1645" s="20" t="s">
        <v>1456</v>
      </c>
      <c r="E1645" t="str">
        <f t="shared" si="50"/>
        <v>Reggie Pendland</v>
      </c>
      <c r="F1645" t="str">
        <f t="shared" si="51"/>
        <v>Dallas TX</v>
      </c>
    </row>
    <row r="1646" spans="1:6" x14ac:dyDescent="0.25">
      <c r="A1646" s="21" t="s">
        <v>1490</v>
      </c>
      <c r="B1646" s="21" t="s">
        <v>2729</v>
      </c>
      <c r="C1646" s="21" t="s">
        <v>2730</v>
      </c>
      <c r="D1646" s="21" t="s">
        <v>1495</v>
      </c>
      <c r="E1646" t="str">
        <f t="shared" si="50"/>
        <v>Michelle Perno</v>
      </c>
      <c r="F1646" t="str">
        <f t="shared" si="51"/>
        <v>Fort Mill SC</v>
      </c>
    </row>
    <row r="1647" spans="1:6" x14ac:dyDescent="0.25">
      <c r="A1647" s="21" t="s">
        <v>1490</v>
      </c>
      <c r="B1647" s="21" t="s">
        <v>2729</v>
      </c>
      <c r="C1647" s="21" t="s">
        <v>2730</v>
      </c>
      <c r="D1647" s="21" t="s">
        <v>1495</v>
      </c>
      <c r="E1647" t="str">
        <f t="shared" si="50"/>
        <v>Michelle Perno</v>
      </c>
      <c r="F1647" t="str">
        <f t="shared" si="51"/>
        <v>Fort Mill SC</v>
      </c>
    </row>
    <row r="1648" spans="1:6" x14ac:dyDescent="0.25">
      <c r="A1648" s="21" t="s">
        <v>1490</v>
      </c>
      <c r="B1648" s="21" t="s">
        <v>2729</v>
      </c>
      <c r="C1648" s="21" t="s">
        <v>2730</v>
      </c>
      <c r="D1648" s="21" t="s">
        <v>1495</v>
      </c>
      <c r="E1648" t="str">
        <f t="shared" si="50"/>
        <v>Michelle Perno</v>
      </c>
      <c r="F1648" t="str">
        <f t="shared" si="51"/>
        <v>Fort Mill SC</v>
      </c>
    </row>
    <row r="1649" spans="1:6" x14ac:dyDescent="0.25">
      <c r="A1649" s="21" t="s">
        <v>1490</v>
      </c>
      <c r="B1649" s="21" t="s">
        <v>2729</v>
      </c>
      <c r="C1649" s="21" t="s">
        <v>2730</v>
      </c>
      <c r="D1649" s="21" t="s">
        <v>1495</v>
      </c>
      <c r="E1649" t="str">
        <f t="shared" si="50"/>
        <v>Michelle Perno</v>
      </c>
      <c r="F1649" t="str">
        <f t="shared" si="51"/>
        <v>Fort Mill SC</v>
      </c>
    </row>
    <row r="1650" spans="1:6" x14ac:dyDescent="0.25">
      <c r="A1650" s="20" t="s">
        <v>1465</v>
      </c>
      <c r="B1650" s="20" t="s">
        <v>2731</v>
      </c>
      <c r="C1650" s="20" t="s">
        <v>2732</v>
      </c>
      <c r="D1650" s="20" t="s">
        <v>1524</v>
      </c>
      <c r="E1650" t="str">
        <f t="shared" si="50"/>
        <v>David Peterson</v>
      </c>
      <c r="F1650" t="str">
        <f t="shared" si="51"/>
        <v>Red Hook NY</v>
      </c>
    </row>
    <row r="1651" spans="1:6" x14ac:dyDescent="0.25">
      <c r="A1651" s="20" t="s">
        <v>2283</v>
      </c>
      <c r="B1651" s="20" t="s">
        <v>2731</v>
      </c>
      <c r="C1651" s="20" t="s">
        <v>2733</v>
      </c>
      <c r="D1651" s="20" t="s">
        <v>1723</v>
      </c>
      <c r="E1651" t="str">
        <f t="shared" si="50"/>
        <v>Rick Peterson</v>
      </c>
      <c r="F1651" t="str">
        <f t="shared" si="51"/>
        <v>Maple Grove MN</v>
      </c>
    </row>
    <row r="1652" spans="1:6" x14ac:dyDescent="0.25">
      <c r="A1652" s="20" t="s">
        <v>2399</v>
      </c>
      <c r="B1652" s="20" t="s">
        <v>2731</v>
      </c>
      <c r="C1652" s="20" t="s">
        <v>2734</v>
      </c>
      <c r="D1652" s="20" t="s">
        <v>2358</v>
      </c>
      <c r="E1652" t="str">
        <f t="shared" si="50"/>
        <v>Ted Peterson</v>
      </c>
      <c r="F1652" t="str">
        <f t="shared" si="51"/>
        <v>Fitchburg WI</v>
      </c>
    </row>
    <row r="1653" spans="1:6" x14ac:dyDescent="0.25">
      <c r="A1653" s="20" t="s">
        <v>2399</v>
      </c>
      <c r="B1653" s="20" t="s">
        <v>2731</v>
      </c>
      <c r="C1653" s="20" t="s">
        <v>2734</v>
      </c>
      <c r="D1653" s="20" t="s">
        <v>2358</v>
      </c>
      <c r="E1653" t="str">
        <f t="shared" si="50"/>
        <v>Ted Peterson</v>
      </c>
      <c r="F1653" t="str">
        <f t="shared" si="51"/>
        <v>Fitchburg WI</v>
      </c>
    </row>
    <row r="1654" spans="1:6" x14ac:dyDescent="0.25">
      <c r="A1654" s="20" t="s">
        <v>2399</v>
      </c>
      <c r="B1654" s="20" t="s">
        <v>2731</v>
      </c>
      <c r="C1654" s="20" t="s">
        <v>2734</v>
      </c>
      <c r="D1654" s="20" t="s">
        <v>2358</v>
      </c>
      <c r="E1654" t="str">
        <f t="shared" si="50"/>
        <v>Ted Peterson</v>
      </c>
      <c r="F1654" t="str">
        <f t="shared" si="51"/>
        <v>Fitchburg WI</v>
      </c>
    </row>
    <row r="1655" spans="1:6" x14ac:dyDescent="0.25">
      <c r="A1655" s="20" t="s">
        <v>2038</v>
      </c>
      <c r="B1655" s="20" t="s">
        <v>2735</v>
      </c>
      <c r="C1655" s="20" t="s">
        <v>2736</v>
      </c>
      <c r="D1655" s="20" t="s">
        <v>1595</v>
      </c>
      <c r="E1655" t="str">
        <f t="shared" si="50"/>
        <v>Oscar Peyton</v>
      </c>
      <c r="F1655" t="str">
        <f t="shared" si="51"/>
        <v>Accokeek MD</v>
      </c>
    </row>
    <row r="1656" spans="1:6" x14ac:dyDescent="0.25">
      <c r="A1656" s="20" t="s">
        <v>2038</v>
      </c>
      <c r="B1656" s="20" t="s">
        <v>2735</v>
      </c>
      <c r="C1656" s="20" t="s">
        <v>2736</v>
      </c>
      <c r="D1656" s="20" t="s">
        <v>1595</v>
      </c>
      <c r="E1656" t="str">
        <f t="shared" si="50"/>
        <v>Oscar Peyton</v>
      </c>
      <c r="F1656" t="str">
        <f t="shared" si="51"/>
        <v>Accokeek MD</v>
      </c>
    </row>
    <row r="1657" spans="1:6" x14ac:dyDescent="0.25">
      <c r="A1657" s="21" t="s">
        <v>2737</v>
      </c>
      <c r="B1657" s="21" t="s">
        <v>1397</v>
      </c>
      <c r="C1657" s="21" t="s">
        <v>1940</v>
      </c>
      <c r="D1657" s="21" t="s">
        <v>1460</v>
      </c>
      <c r="E1657" t="str">
        <f t="shared" si="50"/>
        <v>Jo Phelps</v>
      </c>
      <c r="F1657" t="str">
        <f t="shared" si="51"/>
        <v>Clermont FL</v>
      </c>
    </row>
    <row r="1658" spans="1:6" x14ac:dyDescent="0.25">
      <c r="A1658" s="21" t="s">
        <v>2737</v>
      </c>
      <c r="B1658" s="21" t="s">
        <v>1397</v>
      </c>
      <c r="C1658" s="21" t="s">
        <v>1940</v>
      </c>
      <c r="D1658" s="21" t="s">
        <v>1460</v>
      </c>
      <c r="E1658" t="str">
        <f t="shared" si="50"/>
        <v>Jo Phelps</v>
      </c>
      <c r="F1658" t="str">
        <f t="shared" si="51"/>
        <v>Clermont FL</v>
      </c>
    </row>
    <row r="1659" spans="1:6" x14ac:dyDescent="0.25">
      <c r="A1659" s="21" t="s">
        <v>2737</v>
      </c>
      <c r="B1659" s="21" t="s">
        <v>1397</v>
      </c>
      <c r="C1659" s="21" t="s">
        <v>1940</v>
      </c>
      <c r="D1659" s="21" t="s">
        <v>1460</v>
      </c>
      <c r="E1659" t="str">
        <f t="shared" si="50"/>
        <v>Jo Phelps</v>
      </c>
      <c r="F1659" t="str">
        <f t="shared" si="51"/>
        <v>Clermont FL</v>
      </c>
    </row>
    <row r="1660" spans="1:6" x14ac:dyDescent="0.25">
      <c r="A1660" s="21" t="s">
        <v>2737</v>
      </c>
      <c r="B1660" s="21" t="s">
        <v>1397</v>
      </c>
      <c r="C1660" s="21" t="s">
        <v>1940</v>
      </c>
      <c r="D1660" s="21" t="s">
        <v>1460</v>
      </c>
      <c r="E1660" t="str">
        <f t="shared" si="50"/>
        <v>Jo Phelps</v>
      </c>
      <c r="F1660" t="str">
        <f t="shared" si="51"/>
        <v>Clermont FL</v>
      </c>
    </row>
    <row r="1661" spans="1:6" x14ac:dyDescent="0.25">
      <c r="A1661" s="21" t="s">
        <v>2737</v>
      </c>
      <c r="B1661" s="21" t="s">
        <v>1397</v>
      </c>
      <c r="C1661" s="21" t="s">
        <v>1940</v>
      </c>
      <c r="D1661" s="21" t="s">
        <v>1460</v>
      </c>
      <c r="E1661" t="str">
        <f t="shared" si="50"/>
        <v>Jo Phelps</v>
      </c>
      <c r="F1661" t="str">
        <f t="shared" si="51"/>
        <v>Clermont FL</v>
      </c>
    </row>
    <row r="1662" spans="1:6" x14ac:dyDescent="0.25">
      <c r="A1662" s="21" t="s">
        <v>2737</v>
      </c>
      <c r="B1662" s="21" t="s">
        <v>1397</v>
      </c>
      <c r="C1662" s="21" t="s">
        <v>1940</v>
      </c>
      <c r="D1662" s="21" t="s">
        <v>1460</v>
      </c>
      <c r="E1662" t="str">
        <f t="shared" si="50"/>
        <v>Jo Phelps</v>
      </c>
      <c r="F1662" t="str">
        <f t="shared" si="51"/>
        <v>Clermont FL</v>
      </c>
    </row>
    <row r="1663" spans="1:6" x14ac:dyDescent="0.25">
      <c r="A1663" s="20" t="s">
        <v>2738</v>
      </c>
      <c r="B1663" s="20" t="s">
        <v>2739</v>
      </c>
      <c r="C1663" s="20" t="s">
        <v>1505</v>
      </c>
      <c r="D1663" s="20" t="s">
        <v>1456</v>
      </c>
      <c r="E1663" t="str">
        <f t="shared" si="50"/>
        <v>Brenton Phillips</v>
      </c>
      <c r="F1663" t="str">
        <f t="shared" si="51"/>
        <v>Houston TX</v>
      </c>
    </row>
    <row r="1664" spans="1:6" x14ac:dyDescent="0.25">
      <c r="A1664" s="20" t="s">
        <v>2738</v>
      </c>
      <c r="B1664" s="20" t="s">
        <v>2739</v>
      </c>
      <c r="C1664" s="20" t="s">
        <v>1505</v>
      </c>
      <c r="D1664" s="20" t="s">
        <v>1456</v>
      </c>
      <c r="E1664" t="str">
        <f t="shared" si="50"/>
        <v>Brenton Phillips</v>
      </c>
      <c r="F1664" t="str">
        <f t="shared" si="51"/>
        <v>Houston TX</v>
      </c>
    </row>
    <row r="1665" spans="1:6" x14ac:dyDescent="0.25">
      <c r="A1665" s="20" t="s">
        <v>2572</v>
      </c>
      <c r="B1665" s="20" t="s">
        <v>2739</v>
      </c>
      <c r="C1665" s="20" t="s">
        <v>1505</v>
      </c>
      <c r="D1665" s="20" t="s">
        <v>1456</v>
      </c>
      <c r="E1665" t="str">
        <f t="shared" si="50"/>
        <v>Clinton Phillips</v>
      </c>
      <c r="F1665" t="str">
        <f t="shared" si="51"/>
        <v>Houston TX</v>
      </c>
    </row>
    <row r="1666" spans="1:6" x14ac:dyDescent="0.25">
      <c r="A1666" s="20" t="s">
        <v>2572</v>
      </c>
      <c r="B1666" s="20" t="s">
        <v>2739</v>
      </c>
      <c r="C1666" s="20" t="s">
        <v>1505</v>
      </c>
      <c r="D1666" s="20" t="s">
        <v>1456</v>
      </c>
      <c r="E1666" t="str">
        <f t="shared" ref="E1666:E1729" si="52">+A1666&amp;" "&amp;B1666</f>
        <v>Clinton Phillips</v>
      </c>
      <c r="F1666" t="str">
        <f t="shared" ref="F1666:F1729" si="53">+C1666&amp;" "&amp;D1666</f>
        <v>Houston TX</v>
      </c>
    </row>
    <row r="1667" spans="1:6" x14ac:dyDescent="0.25">
      <c r="A1667" s="20" t="s">
        <v>2572</v>
      </c>
      <c r="B1667" s="20" t="s">
        <v>2739</v>
      </c>
      <c r="C1667" s="20" t="s">
        <v>1505</v>
      </c>
      <c r="D1667" s="20" t="s">
        <v>1456</v>
      </c>
      <c r="E1667" t="str">
        <f t="shared" si="52"/>
        <v>Clinton Phillips</v>
      </c>
      <c r="F1667" t="str">
        <f t="shared" si="53"/>
        <v>Houston TX</v>
      </c>
    </row>
    <row r="1668" spans="1:6" x14ac:dyDescent="0.25">
      <c r="A1668" s="20" t="s">
        <v>2572</v>
      </c>
      <c r="B1668" s="20" t="s">
        <v>2739</v>
      </c>
      <c r="C1668" s="20" t="s">
        <v>1505</v>
      </c>
      <c r="D1668" s="20" t="s">
        <v>1456</v>
      </c>
      <c r="E1668" t="str">
        <f t="shared" si="52"/>
        <v>Clinton Phillips</v>
      </c>
      <c r="F1668" t="str">
        <f t="shared" si="53"/>
        <v>Houston TX</v>
      </c>
    </row>
    <row r="1669" spans="1:6" x14ac:dyDescent="0.25">
      <c r="A1669" s="21" t="s">
        <v>2740</v>
      </c>
      <c r="B1669" s="21" t="s">
        <v>2741</v>
      </c>
      <c r="C1669" s="21" t="s">
        <v>2742</v>
      </c>
      <c r="D1669" s="21" t="s">
        <v>1502</v>
      </c>
      <c r="E1669" t="str">
        <f t="shared" si="52"/>
        <v>Janie Philpott</v>
      </c>
      <c r="F1669" t="str">
        <f t="shared" si="53"/>
        <v>Vacaville CA</v>
      </c>
    </row>
    <row r="1670" spans="1:6" x14ac:dyDescent="0.25">
      <c r="A1670" s="21" t="s">
        <v>2740</v>
      </c>
      <c r="B1670" s="21" t="s">
        <v>2741</v>
      </c>
      <c r="C1670" s="21" t="s">
        <v>2742</v>
      </c>
      <c r="D1670" s="21" t="s">
        <v>1502</v>
      </c>
      <c r="E1670" t="str">
        <f t="shared" si="52"/>
        <v>Janie Philpott</v>
      </c>
      <c r="F1670" t="str">
        <f t="shared" si="53"/>
        <v>Vacaville CA</v>
      </c>
    </row>
    <row r="1671" spans="1:6" x14ac:dyDescent="0.25">
      <c r="A1671" s="21" t="s">
        <v>2740</v>
      </c>
      <c r="B1671" s="21" t="s">
        <v>2741</v>
      </c>
      <c r="C1671" s="21" t="s">
        <v>2742</v>
      </c>
      <c r="D1671" s="21" t="s">
        <v>1502</v>
      </c>
      <c r="E1671" t="str">
        <f t="shared" si="52"/>
        <v>Janie Philpott</v>
      </c>
      <c r="F1671" t="str">
        <f t="shared" si="53"/>
        <v>Vacaville CA</v>
      </c>
    </row>
    <row r="1672" spans="1:6" x14ac:dyDescent="0.25">
      <c r="A1672" s="20" t="s">
        <v>1513</v>
      </c>
      <c r="B1672" s="20" t="s">
        <v>2743</v>
      </c>
      <c r="C1672" s="20" t="s">
        <v>1830</v>
      </c>
      <c r="D1672" s="20" t="s">
        <v>1502</v>
      </c>
      <c r="E1672" t="str">
        <f t="shared" si="52"/>
        <v>Robert Picker</v>
      </c>
      <c r="F1672" t="str">
        <f t="shared" si="53"/>
        <v>Clayton CA</v>
      </c>
    </row>
    <row r="1673" spans="1:6" x14ac:dyDescent="0.25">
      <c r="A1673" s="20" t="s">
        <v>1513</v>
      </c>
      <c r="B1673" s="20" t="s">
        <v>2743</v>
      </c>
      <c r="C1673" s="20" t="s">
        <v>1830</v>
      </c>
      <c r="D1673" s="20" t="s">
        <v>1502</v>
      </c>
      <c r="E1673" t="str">
        <f t="shared" si="52"/>
        <v>Robert Picker</v>
      </c>
      <c r="F1673" t="str">
        <f t="shared" si="53"/>
        <v>Clayton CA</v>
      </c>
    </row>
    <row r="1674" spans="1:6" x14ac:dyDescent="0.25">
      <c r="A1674" s="21" t="s">
        <v>2744</v>
      </c>
      <c r="B1674" s="21" t="s">
        <v>1311</v>
      </c>
      <c r="C1674" s="21" t="s">
        <v>2745</v>
      </c>
      <c r="D1674" s="21" t="s">
        <v>1471</v>
      </c>
      <c r="E1674" t="str">
        <f t="shared" si="52"/>
        <v>Erika Pierce</v>
      </c>
      <c r="F1674" t="str">
        <f t="shared" si="53"/>
        <v>Charlottesvle VA</v>
      </c>
    </row>
    <row r="1675" spans="1:6" x14ac:dyDescent="0.25">
      <c r="A1675" s="21" t="s">
        <v>2744</v>
      </c>
      <c r="B1675" s="21" t="s">
        <v>1311</v>
      </c>
      <c r="C1675" s="21" t="s">
        <v>2745</v>
      </c>
      <c r="D1675" s="21" t="s">
        <v>1471</v>
      </c>
      <c r="E1675" t="str">
        <f t="shared" si="52"/>
        <v>Erika Pierce</v>
      </c>
      <c r="F1675" t="str">
        <f t="shared" si="53"/>
        <v>Charlottesvle VA</v>
      </c>
    </row>
    <row r="1676" spans="1:6" x14ac:dyDescent="0.25">
      <c r="A1676" s="20" t="s">
        <v>2746</v>
      </c>
      <c r="B1676" s="20" t="s">
        <v>2747</v>
      </c>
      <c r="C1676" s="20" t="s">
        <v>2748</v>
      </c>
      <c r="D1676" s="20" t="s">
        <v>1502</v>
      </c>
      <c r="E1676" t="str">
        <f t="shared" si="52"/>
        <v>Greg Pizza</v>
      </c>
      <c r="F1676" t="str">
        <f t="shared" si="53"/>
        <v>Vista CA</v>
      </c>
    </row>
    <row r="1677" spans="1:6" x14ac:dyDescent="0.25">
      <c r="A1677" s="20" t="s">
        <v>2746</v>
      </c>
      <c r="B1677" s="20" t="s">
        <v>2747</v>
      </c>
      <c r="C1677" s="20" t="s">
        <v>2748</v>
      </c>
      <c r="D1677" s="20" t="s">
        <v>1502</v>
      </c>
      <c r="E1677" t="str">
        <f t="shared" si="52"/>
        <v>Greg Pizza</v>
      </c>
      <c r="F1677" t="str">
        <f t="shared" si="53"/>
        <v>Vista CA</v>
      </c>
    </row>
    <row r="1678" spans="1:6" x14ac:dyDescent="0.25">
      <c r="A1678" s="20" t="s">
        <v>1457</v>
      </c>
      <c r="B1678" s="20" t="s">
        <v>2749</v>
      </c>
      <c r="C1678" s="20" t="s">
        <v>2750</v>
      </c>
      <c r="D1678" s="20" t="s">
        <v>1487</v>
      </c>
      <c r="E1678" t="str">
        <f t="shared" si="52"/>
        <v>John Poche</v>
      </c>
      <c r="F1678" t="str">
        <f t="shared" si="53"/>
        <v>Lake Charles LA</v>
      </c>
    </row>
    <row r="1679" spans="1:6" x14ac:dyDescent="0.25">
      <c r="A1679" s="20" t="s">
        <v>1457</v>
      </c>
      <c r="B1679" s="20" t="s">
        <v>2749</v>
      </c>
      <c r="C1679" s="20" t="s">
        <v>2750</v>
      </c>
      <c r="D1679" s="20" t="s">
        <v>1487</v>
      </c>
      <c r="E1679" t="str">
        <f t="shared" si="52"/>
        <v>John Poche</v>
      </c>
      <c r="F1679" t="str">
        <f t="shared" si="53"/>
        <v>Lake Charles LA</v>
      </c>
    </row>
    <row r="1680" spans="1:6" x14ac:dyDescent="0.25">
      <c r="A1680" s="20" t="s">
        <v>1457</v>
      </c>
      <c r="B1680" s="20" t="s">
        <v>2749</v>
      </c>
      <c r="C1680" s="20" t="s">
        <v>2750</v>
      </c>
      <c r="D1680" s="20" t="s">
        <v>1487</v>
      </c>
      <c r="E1680" t="str">
        <f t="shared" si="52"/>
        <v>John Poche</v>
      </c>
      <c r="F1680" t="str">
        <f t="shared" si="53"/>
        <v>Lake Charles LA</v>
      </c>
    </row>
    <row r="1681" spans="1:6" x14ac:dyDescent="0.25">
      <c r="A1681" s="20" t="s">
        <v>1457</v>
      </c>
      <c r="B1681" s="20" t="s">
        <v>2749</v>
      </c>
      <c r="C1681" s="20" t="s">
        <v>2750</v>
      </c>
      <c r="D1681" s="20" t="s">
        <v>1487</v>
      </c>
      <c r="E1681" t="str">
        <f t="shared" si="52"/>
        <v>John Poche</v>
      </c>
      <c r="F1681" t="str">
        <f t="shared" si="53"/>
        <v>Lake Charles LA</v>
      </c>
    </row>
    <row r="1682" spans="1:6" x14ac:dyDescent="0.25">
      <c r="A1682" s="20" t="s">
        <v>1457</v>
      </c>
      <c r="B1682" s="20" t="s">
        <v>2749</v>
      </c>
      <c r="C1682" s="20" t="s">
        <v>2750</v>
      </c>
      <c r="D1682" s="20" t="s">
        <v>1487</v>
      </c>
      <c r="E1682" t="str">
        <f t="shared" si="52"/>
        <v>John Poche</v>
      </c>
      <c r="F1682" t="str">
        <f t="shared" si="53"/>
        <v>Lake Charles LA</v>
      </c>
    </row>
    <row r="1683" spans="1:6" x14ac:dyDescent="0.25">
      <c r="A1683" s="20" t="s">
        <v>1457</v>
      </c>
      <c r="B1683" s="20" t="s">
        <v>2749</v>
      </c>
      <c r="C1683" s="20" t="s">
        <v>2750</v>
      </c>
      <c r="D1683" s="20" t="s">
        <v>1487</v>
      </c>
      <c r="E1683" t="str">
        <f t="shared" si="52"/>
        <v>John Poche</v>
      </c>
      <c r="F1683" t="str">
        <f t="shared" si="53"/>
        <v>Lake Charles LA</v>
      </c>
    </row>
    <row r="1684" spans="1:6" x14ac:dyDescent="0.25">
      <c r="A1684" s="20" t="s">
        <v>1985</v>
      </c>
      <c r="B1684" s="20" t="s">
        <v>2751</v>
      </c>
      <c r="C1684" s="20" t="s">
        <v>2752</v>
      </c>
      <c r="D1684" s="20" t="s">
        <v>1971</v>
      </c>
      <c r="E1684" t="str">
        <f t="shared" si="52"/>
        <v>Alan Poisner</v>
      </c>
      <c r="F1684" t="str">
        <f t="shared" si="53"/>
        <v>Overland Park KS</v>
      </c>
    </row>
    <row r="1685" spans="1:6" x14ac:dyDescent="0.25">
      <c r="A1685" s="20" t="s">
        <v>1985</v>
      </c>
      <c r="B1685" s="20" t="s">
        <v>2751</v>
      </c>
      <c r="C1685" s="20" t="s">
        <v>2752</v>
      </c>
      <c r="D1685" s="20" t="s">
        <v>1971</v>
      </c>
      <c r="E1685" t="str">
        <f t="shared" si="52"/>
        <v>Alan Poisner</v>
      </c>
      <c r="F1685" t="str">
        <f t="shared" si="53"/>
        <v>Overland Park KS</v>
      </c>
    </row>
    <row r="1686" spans="1:6" x14ac:dyDescent="0.25">
      <c r="A1686" s="20" t="s">
        <v>1175</v>
      </c>
      <c r="B1686" s="20" t="s">
        <v>2753</v>
      </c>
      <c r="C1686" s="20" t="s">
        <v>1112</v>
      </c>
      <c r="D1686" s="20" t="s">
        <v>1464</v>
      </c>
      <c r="E1686" t="str">
        <f t="shared" si="52"/>
        <v>Charles Polhamus</v>
      </c>
      <c r="F1686" t="str">
        <f t="shared" si="53"/>
        <v>Fitzgerald GA</v>
      </c>
    </row>
    <row r="1687" spans="1:6" x14ac:dyDescent="0.25">
      <c r="A1687" s="20" t="s">
        <v>2754</v>
      </c>
      <c r="B1687" s="20" t="s">
        <v>2755</v>
      </c>
      <c r="C1687" s="20" t="s">
        <v>2756</v>
      </c>
      <c r="D1687" s="20" t="s">
        <v>1531</v>
      </c>
      <c r="E1687" t="str">
        <f t="shared" si="52"/>
        <v>Arnie Pollinger</v>
      </c>
      <c r="F1687" t="str">
        <f t="shared" si="53"/>
        <v>Holliston MA</v>
      </c>
    </row>
    <row r="1688" spans="1:6" x14ac:dyDescent="0.25">
      <c r="A1688" s="20" t="s">
        <v>2754</v>
      </c>
      <c r="B1688" s="20" t="s">
        <v>2755</v>
      </c>
      <c r="C1688" s="20" t="s">
        <v>2756</v>
      </c>
      <c r="D1688" s="20" t="s">
        <v>1531</v>
      </c>
      <c r="E1688" t="str">
        <f t="shared" si="52"/>
        <v>Arnie Pollinger</v>
      </c>
      <c r="F1688" t="str">
        <f t="shared" si="53"/>
        <v>Holliston MA</v>
      </c>
    </row>
    <row r="1689" spans="1:6" x14ac:dyDescent="0.25">
      <c r="A1689" s="20" t="s">
        <v>2754</v>
      </c>
      <c r="B1689" s="20" t="s">
        <v>2755</v>
      </c>
      <c r="C1689" s="20" t="s">
        <v>2756</v>
      </c>
      <c r="D1689" s="20" t="s">
        <v>1531</v>
      </c>
      <c r="E1689" t="str">
        <f t="shared" si="52"/>
        <v>Arnie Pollinger</v>
      </c>
      <c r="F1689" t="str">
        <f t="shared" si="53"/>
        <v>Holliston MA</v>
      </c>
    </row>
    <row r="1690" spans="1:6" x14ac:dyDescent="0.25">
      <c r="A1690" s="20" t="s">
        <v>1848</v>
      </c>
      <c r="B1690" s="20" t="s">
        <v>2757</v>
      </c>
      <c r="C1690" s="20" t="s">
        <v>2758</v>
      </c>
      <c r="D1690" s="20" t="s">
        <v>1524</v>
      </c>
      <c r="E1690" t="str">
        <f t="shared" si="52"/>
        <v>Bill Pontius</v>
      </c>
      <c r="F1690" t="str">
        <f t="shared" si="53"/>
        <v>Rochester NY</v>
      </c>
    </row>
    <row r="1691" spans="1:6" x14ac:dyDescent="0.25">
      <c r="A1691" s="20" t="s">
        <v>1848</v>
      </c>
      <c r="B1691" s="20" t="s">
        <v>2757</v>
      </c>
      <c r="C1691" s="20" t="s">
        <v>2758</v>
      </c>
      <c r="D1691" s="20" t="s">
        <v>1524</v>
      </c>
      <c r="E1691" t="str">
        <f t="shared" si="52"/>
        <v>Bill Pontius</v>
      </c>
      <c r="F1691" t="str">
        <f t="shared" si="53"/>
        <v>Rochester NY</v>
      </c>
    </row>
    <row r="1692" spans="1:6" x14ac:dyDescent="0.25">
      <c r="A1692" s="20" t="s">
        <v>1848</v>
      </c>
      <c r="B1692" s="20" t="s">
        <v>2757</v>
      </c>
      <c r="C1692" s="20" t="s">
        <v>2758</v>
      </c>
      <c r="D1692" s="20" t="s">
        <v>1524</v>
      </c>
      <c r="E1692" t="str">
        <f t="shared" si="52"/>
        <v>Bill Pontius</v>
      </c>
      <c r="F1692" t="str">
        <f t="shared" si="53"/>
        <v>Rochester NY</v>
      </c>
    </row>
    <row r="1693" spans="1:6" x14ac:dyDescent="0.25">
      <c r="A1693" s="20" t="s">
        <v>1765</v>
      </c>
      <c r="B1693" s="20" t="s">
        <v>2759</v>
      </c>
      <c r="C1693" s="20" t="s">
        <v>2760</v>
      </c>
      <c r="D1693" s="20" t="s">
        <v>1502</v>
      </c>
      <c r="E1693" t="str">
        <f t="shared" si="52"/>
        <v>Steven Popell</v>
      </c>
      <c r="F1693" t="str">
        <f t="shared" si="53"/>
        <v>Los Altos Hills CA</v>
      </c>
    </row>
    <row r="1694" spans="1:6" x14ac:dyDescent="0.25">
      <c r="A1694" s="21" t="s">
        <v>2275</v>
      </c>
      <c r="B1694" s="21" t="s">
        <v>1374</v>
      </c>
      <c r="C1694" s="21" t="s">
        <v>2761</v>
      </c>
      <c r="D1694" s="21" t="s">
        <v>1452</v>
      </c>
      <c r="E1694" t="str">
        <f t="shared" si="52"/>
        <v>Catherine Popovitch</v>
      </c>
      <c r="F1694" t="str">
        <f t="shared" si="53"/>
        <v>West Chester PA</v>
      </c>
    </row>
    <row r="1695" spans="1:6" x14ac:dyDescent="0.25">
      <c r="A1695" s="21" t="s">
        <v>2275</v>
      </c>
      <c r="B1695" s="21" t="s">
        <v>1374</v>
      </c>
      <c r="C1695" s="21" t="s">
        <v>2761</v>
      </c>
      <c r="D1695" s="21" t="s">
        <v>1452</v>
      </c>
      <c r="E1695" t="str">
        <f t="shared" si="52"/>
        <v>Catherine Popovitch</v>
      </c>
      <c r="F1695" t="str">
        <f t="shared" si="53"/>
        <v>West Chester PA</v>
      </c>
    </row>
    <row r="1696" spans="1:6" x14ac:dyDescent="0.25">
      <c r="A1696" s="21" t="s">
        <v>2275</v>
      </c>
      <c r="B1696" s="21" t="s">
        <v>1374</v>
      </c>
      <c r="C1696" s="21" t="s">
        <v>2761</v>
      </c>
      <c r="D1696" s="21" t="s">
        <v>1452</v>
      </c>
      <c r="E1696" t="str">
        <f t="shared" si="52"/>
        <v>Catherine Popovitch</v>
      </c>
      <c r="F1696" t="str">
        <f t="shared" si="53"/>
        <v>West Chester PA</v>
      </c>
    </row>
    <row r="1697" spans="1:6" x14ac:dyDescent="0.25">
      <c r="A1697" s="20" t="s">
        <v>2101</v>
      </c>
      <c r="B1697" s="20" t="s">
        <v>2762</v>
      </c>
      <c r="C1697" s="20" t="s">
        <v>2763</v>
      </c>
      <c r="D1697" s="20" t="s">
        <v>1460</v>
      </c>
      <c r="E1697" t="str">
        <f t="shared" si="52"/>
        <v>Buzz Porter</v>
      </c>
      <c r="F1697" t="str">
        <f t="shared" si="53"/>
        <v>Ormond Beach FL</v>
      </c>
    </row>
    <row r="1698" spans="1:6" x14ac:dyDescent="0.25">
      <c r="A1698" s="20" t="s">
        <v>2101</v>
      </c>
      <c r="B1698" s="20" t="s">
        <v>2762</v>
      </c>
      <c r="C1698" s="20" t="s">
        <v>2763</v>
      </c>
      <c r="D1698" s="20" t="s">
        <v>1460</v>
      </c>
      <c r="E1698" t="str">
        <f t="shared" si="52"/>
        <v>Buzz Porter</v>
      </c>
      <c r="F1698" t="str">
        <f t="shared" si="53"/>
        <v>Ormond Beach FL</v>
      </c>
    </row>
    <row r="1699" spans="1:6" x14ac:dyDescent="0.25">
      <c r="A1699" s="20" t="s">
        <v>2101</v>
      </c>
      <c r="B1699" s="20" t="s">
        <v>2762</v>
      </c>
      <c r="C1699" s="20" t="s">
        <v>2763</v>
      </c>
      <c r="D1699" s="20" t="s">
        <v>1460</v>
      </c>
      <c r="E1699" t="str">
        <f t="shared" si="52"/>
        <v>Buzz Porter</v>
      </c>
      <c r="F1699" t="str">
        <f t="shared" si="53"/>
        <v>Ormond Beach FL</v>
      </c>
    </row>
    <row r="1700" spans="1:6" x14ac:dyDescent="0.25">
      <c r="A1700" s="20" t="s">
        <v>2101</v>
      </c>
      <c r="B1700" s="20" t="s">
        <v>2762</v>
      </c>
      <c r="C1700" s="20" t="s">
        <v>2763</v>
      </c>
      <c r="D1700" s="20" t="s">
        <v>1460</v>
      </c>
      <c r="E1700" t="str">
        <f t="shared" si="52"/>
        <v>Buzz Porter</v>
      </c>
      <c r="F1700" t="str">
        <f t="shared" si="53"/>
        <v>Ormond Beach FL</v>
      </c>
    </row>
    <row r="1701" spans="1:6" x14ac:dyDescent="0.25">
      <c r="A1701" s="20" t="s">
        <v>2101</v>
      </c>
      <c r="B1701" s="20" t="s">
        <v>2762</v>
      </c>
      <c r="C1701" s="20" t="s">
        <v>2763</v>
      </c>
      <c r="D1701" s="20" t="s">
        <v>1460</v>
      </c>
      <c r="E1701" t="str">
        <f t="shared" si="52"/>
        <v>Buzz Porter</v>
      </c>
      <c r="F1701" t="str">
        <f t="shared" si="53"/>
        <v>Ormond Beach FL</v>
      </c>
    </row>
    <row r="1702" spans="1:6" x14ac:dyDescent="0.25">
      <c r="A1702" s="20" t="s">
        <v>2101</v>
      </c>
      <c r="B1702" s="20" t="s">
        <v>2762</v>
      </c>
      <c r="C1702" s="20" t="s">
        <v>2763</v>
      </c>
      <c r="D1702" s="20" t="s">
        <v>1460</v>
      </c>
      <c r="E1702" t="str">
        <f t="shared" si="52"/>
        <v>Buzz Porter</v>
      </c>
      <c r="F1702" t="str">
        <f t="shared" si="53"/>
        <v>Ormond Beach FL</v>
      </c>
    </row>
    <row r="1703" spans="1:6" x14ac:dyDescent="0.25">
      <c r="A1703" s="20" t="s">
        <v>2101</v>
      </c>
      <c r="B1703" s="20" t="s">
        <v>2762</v>
      </c>
      <c r="C1703" s="20" t="s">
        <v>2763</v>
      </c>
      <c r="D1703" s="20" t="s">
        <v>1460</v>
      </c>
      <c r="E1703" t="str">
        <f t="shared" si="52"/>
        <v>Buzz Porter</v>
      </c>
      <c r="F1703" t="str">
        <f t="shared" si="53"/>
        <v>Ormond Beach FL</v>
      </c>
    </row>
    <row r="1704" spans="1:6" x14ac:dyDescent="0.25">
      <c r="A1704" s="20" t="s">
        <v>2101</v>
      </c>
      <c r="B1704" s="20" t="s">
        <v>2762</v>
      </c>
      <c r="C1704" s="20" t="s">
        <v>2763</v>
      </c>
      <c r="D1704" s="20" t="s">
        <v>1460</v>
      </c>
      <c r="E1704" t="str">
        <f t="shared" si="52"/>
        <v>Buzz Porter</v>
      </c>
      <c r="F1704" t="str">
        <f t="shared" si="53"/>
        <v>Ormond Beach FL</v>
      </c>
    </row>
    <row r="1705" spans="1:6" x14ac:dyDescent="0.25">
      <c r="A1705" s="20" t="s">
        <v>2101</v>
      </c>
      <c r="B1705" s="20" t="s">
        <v>2762</v>
      </c>
      <c r="C1705" s="20" t="s">
        <v>2763</v>
      </c>
      <c r="D1705" s="20" t="s">
        <v>1460</v>
      </c>
      <c r="E1705" t="str">
        <f t="shared" si="52"/>
        <v>Buzz Porter</v>
      </c>
      <c r="F1705" t="str">
        <f t="shared" si="53"/>
        <v>Ormond Beach FL</v>
      </c>
    </row>
    <row r="1706" spans="1:6" x14ac:dyDescent="0.25">
      <c r="A1706" s="20" t="s">
        <v>1169</v>
      </c>
      <c r="B1706" s="20" t="s">
        <v>2762</v>
      </c>
      <c r="C1706" s="20" t="s">
        <v>2764</v>
      </c>
      <c r="D1706" s="20" t="s">
        <v>2358</v>
      </c>
      <c r="E1706" t="str">
        <f t="shared" si="52"/>
        <v>James Porter</v>
      </c>
      <c r="F1706" t="str">
        <f t="shared" si="53"/>
        <v>Pulaski WI</v>
      </c>
    </row>
    <row r="1707" spans="1:6" x14ac:dyDescent="0.25">
      <c r="A1707" s="20" t="s">
        <v>2399</v>
      </c>
      <c r="B1707" s="20" t="s">
        <v>2765</v>
      </c>
      <c r="C1707" s="20" t="s">
        <v>2766</v>
      </c>
      <c r="D1707" s="20" t="s">
        <v>1471</v>
      </c>
      <c r="E1707" t="str">
        <f t="shared" si="52"/>
        <v>Ted Poulos</v>
      </c>
      <c r="F1707" t="str">
        <f t="shared" si="53"/>
        <v>McLean VA</v>
      </c>
    </row>
    <row r="1708" spans="1:6" x14ac:dyDescent="0.25">
      <c r="A1708" s="20" t="s">
        <v>2399</v>
      </c>
      <c r="B1708" s="20" t="s">
        <v>2765</v>
      </c>
      <c r="C1708" s="20" t="s">
        <v>2766</v>
      </c>
      <c r="D1708" s="20" t="s">
        <v>1471</v>
      </c>
      <c r="E1708" t="str">
        <f t="shared" si="52"/>
        <v>Ted Poulos</v>
      </c>
      <c r="F1708" t="str">
        <f t="shared" si="53"/>
        <v>McLean VA</v>
      </c>
    </row>
    <row r="1709" spans="1:6" x14ac:dyDescent="0.25">
      <c r="A1709" s="20" t="s">
        <v>2399</v>
      </c>
      <c r="B1709" s="20" t="s">
        <v>2765</v>
      </c>
      <c r="C1709" s="20" t="s">
        <v>2766</v>
      </c>
      <c r="D1709" s="20" t="s">
        <v>1471</v>
      </c>
      <c r="E1709" t="str">
        <f t="shared" si="52"/>
        <v>Ted Poulos</v>
      </c>
      <c r="F1709" t="str">
        <f t="shared" si="53"/>
        <v>McLean VA</v>
      </c>
    </row>
    <row r="1710" spans="1:6" x14ac:dyDescent="0.25">
      <c r="A1710" s="20" t="s">
        <v>2399</v>
      </c>
      <c r="B1710" s="20" t="s">
        <v>2765</v>
      </c>
      <c r="C1710" s="20" t="s">
        <v>2766</v>
      </c>
      <c r="D1710" s="20" t="s">
        <v>1471</v>
      </c>
      <c r="E1710" t="str">
        <f t="shared" si="52"/>
        <v>Ted Poulos</v>
      </c>
      <c r="F1710" t="str">
        <f t="shared" si="53"/>
        <v>McLean VA</v>
      </c>
    </row>
    <row r="1711" spans="1:6" x14ac:dyDescent="0.25">
      <c r="A1711" s="20" t="s">
        <v>2638</v>
      </c>
      <c r="B1711" s="20" t="s">
        <v>2767</v>
      </c>
      <c r="C1711" s="20" t="s">
        <v>2381</v>
      </c>
      <c r="D1711" s="20" t="s">
        <v>1460</v>
      </c>
      <c r="E1711" t="str">
        <f t="shared" si="52"/>
        <v>Tim Powell</v>
      </c>
      <c r="F1711" t="str">
        <f t="shared" si="53"/>
        <v>Gainesville FL</v>
      </c>
    </row>
    <row r="1712" spans="1:6" x14ac:dyDescent="0.25">
      <c r="A1712" s="20" t="s">
        <v>1328</v>
      </c>
      <c r="B1712" s="20" t="s">
        <v>2768</v>
      </c>
      <c r="C1712" s="20" t="s">
        <v>2769</v>
      </c>
      <c r="D1712" s="20" t="s">
        <v>1692</v>
      </c>
      <c r="E1712" t="str">
        <f t="shared" si="52"/>
        <v>Kent Powers</v>
      </c>
      <c r="F1712" t="str">
        <f t="shared" si="53"/>
        <v>Maryville IL</v>
      </c>
    </row>
    <row r="1713" spans="1:6" x14ac:dyDescent="0.25">
      <c r="A1713" s="20" t="s">
        <v>1328</v>
      </c>
      <c r="B1713" s="20" t="s">
        <v>2768</v>
      </c>
      <c r="C1713" s="20" t="s">
        <v>2769</v>
      </c>
      <c r="D1713" s="20" t="s">
        <v>1692</v>
      </c>
      <c r="E1713" t="str">
        <f t="shared" si="52"/>
        <v>Kent Powers</v>
      </c>
      <c r="F1713" t="str">
        <f t="shared" si="53"/>
        <v>Maryville IL</v>
      </c>
    </row>
    <row r="1714" spans="1:6" x14ac:dyDescent="0.25">
      <c r="A1714" s="20" t="s">
        <v>2770</v>
      </c>
      <c r="B1714" s="20" t="s">
        <v>2771</v>
      </c>
      <c r="C1714" s="20" t="s">
        <v>2422</v>
      </c>
      <c r="D1714" s="20" t="s">
        <v>2361</v>
      </c>
      <c r="E1714" t="str">
        <f t="shared" si="52"/>
        <v>Larry Pratt</v>
      </c>
      <c r="F1714" t="str">
        <f t="shared" si="53"/>
        <v>Newark DE</v>
      </c>
    </row>
    <row r="1715" spans="1:6" x14ac:dyDescent="0.25">
      <c r="A1715" s="20" t="s">
        <v>1124</v>
      </c>
      <c r="B1715" s="20" t="s">
        <v>2772</v>
      </c>
      <c r="C1715" s="20"/>
      <c r="D1715" s="20" t="s">
        <v>1832</v>
      </c>
      <c r="E1715" t="str">
        <f t="shared" si="52"/>
        <v>Martin Prime</v>
      </c>
      <c r="F1715" t="str">
        <f t="shared" si="53"/>
        <v xml:space="preserve"> AL</v>
      </c>
    </row>
    <row r="1716" spans="1:6" x14ac:dyDescent="0.25">
      <c r="A1716" s="20" t="s">
        <v>1124</v>
      </c>
      <c r="B1716" s="20" t="s">
        <v>2772</v>
      </c>
      <c r="C1716" s="20"/>
      <c r="D1716" s="20" t="s">
        <v>1832</v>
      </c>
      <c r="E1716" t="str">
        <f t="shared" si="52"/>
        <v>Martin Prime</v>
      </c>
      <c r="F1716" t="str">
        <f t="shared" si="53"/>
        <v xml:space="preserve"> AL</v>
      </c>
    </row>
    <row r="1717" spans="1:6" x14ac:dyDescent="0.25">
      <c r="A1717" s="20" t="s">
        <v>2333</v>
      </c>
      <c r="B1717" s="20" t="s">
        <v>1099</v>
      </c>
      <c r="C1717" s="20" t="s">
        <v>2062</v>
      </c>
      <c r="D1717" s="20" t="s">
        <v>1502</v>
      </c>
      <c r="E1717" t="str">
        <f t="shared" si="52"/>
        <v>Derek Pye</v>
      </c>
      <c r="F1717" t="str">
        <f t="shared" si="53"/>
        <v>Long Beach CA</v>
      </c>
    </row>
    <row r="1718" spans="1:6" x14ac:dyDescent="0.25">
      <c r="A1718" s="20" t="s">
        <v>2333</v>
      </c>
      <c r="B1718" s="20" t="s">
        <v>1099</v>
      </c>
      <c r="C1718" s="20" t="s">
        <v>2062</v>
      </c>
      <c r="D1718" s="20" t="s">
        <v>1502</v>
      </c>
      <c r="E1718" t="str">
        <f t="shared" si="52"/>
        <v>Derek Pye</v>
      </c>
      <c r="F1718" t="str">
        <f t="shared" si="53"/>
        <v>Long Beach CA</v>
      </c>
    </row>
    <row r="1719" spans="1:6" x14ac:dyDescent="0.25">
      <c r="A1719" s="20" t="s">
        <v>2333</v>
      </c>
      <c r="B1719" s="20" t="s">
        <v>1099</v>
      </c>
      <c r="C1719" s="20" t="s">
        <v>2062</v>
      </c>
      <c r="D1719" s="20" t="s">
        <v>1502</v>
      </c>
      <c r="E1719" t="str">
        <f t="shared" si="52"/>
        <v>Derek Pye</v>
      </c>
      <c r="F1719" t="str">
        <f t="shared" si="53"/>
        <v>Long Beach CA</v>
      </c>
    </row>
    <row r="1720" spans="1:6" x14ac:dyDescent="0.25">
      <c r="A1720" s="21" t="s">
        <v>2275</v>
      </c>
      <c r="B1720" s="21" t="s">
        <v>2773</v>
      </c>
      <c r="C1720" s="21" t="s">
        <v>1619</v>
      </c>
      <c r="D1720" s="21" t="s">
        <v>1464</v>
      </c>
      <c r="E1720" t="str">
        <f t="shared" si="52"/>
        <v>Catherine Radle</v>
      </c>
      <c r="F1720" t="str">
        <f t="shared" si="53"/>
        <v>Atlanta GA</v>
      </c>
    </row>
    <row r="1721" spans="1:6" x14ac:dyDescent="0.25">
      <c r="A1721" s="21" t="s">
        <v>2275</v>
      </c>
      <c r="B1721" s="21" t="s">
        <v>2773</v>
      </c>
      <c r="C1721" s="21" t="s">
        <v>1619</v>
      </c>
      <c r="D1721" s="21" t="s">
        <v>1464</v>
      </c>
      <c r="E1721" t="str">
        <f t="shared" si="52"/>
        <v>Catherine Radle</v>
      </c>
      <c r="F1721" t="str">
        <f t="shared" si="53"/>
        <v>Atlanta GA</v>
      </c>
    </row>
    <row r="1722" spans="1:6" x14ac:dyDescent="0.25">
      <c r="A1722" s="21" t="s">
        <v>2774</v>
      </c>
      <c r="B1722" s="21" t="s">
        <v>2775</v>
      </c>
      <c r="C1722" s="21" t="s">
        <v>2677</v>
      </c>
      <c r="D1722" s="21" t="s">
        <v>1554</v>
      </c>
      <c r="E1722" t="str">
        <f t="shared" si="52"/>
        <v>Laura Rain Tree</v>
      </c>
      <c r="F1722" t="str">
        <f t="shared" si="53"/>
        <v>Pisgah Forest NC</v>
      </c>
    </row>
    <row r="1723" spans="1:6" x14ac:dyDescent="0.25">
      <c r="A1723" s="20" t="s">
        <v>2397</v>
      </c>
      <c r="B1723" s="20" t="s">
        <v>2776</v>
      </c>
      <c r="C1723" s="20" t="s">
        <v>2010</v>
      </c>
      <c r="D1723" s="20" t="s">
        <v>1460</v>
      </c>
      <c r="E1723" t="str">
        <f t="shared" si="52"/>
        <v>Joseph Ramsey</v>
      </c>
      <c r="F1723" t="str">
        <f t="shared" si="53"/>
        <v>St. Augustine FL</v>
      </c>
    </row>
    <row r="1724" spans="1:6" x14ac:dyDescent="0.25">
      <c r="A1724" s="21" t="s">
        <v>2777</v>
      </c>
      <c r="B1724" s="21" t="s">
        <v>2778</v>
      </c>
      <c r="C1724" s="21" t="s">
        <v>2779</v>
      </c>
      <c r="D1724" s="21" t="s">
        <v>1460</v>
      </c>
      <c r="E1724" t="str">
        <f t="shared" si="52"/>
        <v>Elaine Rancatore</v>
      </c>
      <c r="F1724" t="str">
        <f t="shared" si="53"/>
        <v>Miramar FL</v>
      </c>
    </row>
    <row r="1725" spans="1:6" x14ac:dyDescent="0.25">
      <c r="A1725" s="21" t="s">
        <v>2777</v>
      </c>
      <c r="B1725" s="21" t="s">
        <v>2778</v>
      </c>
      <c r="C1725" s="21" t="s">
        <v>2779</v>
      </c>
      <c r="D1725" s="21" t="s">
        <v>1460</v>
      </c>
      <c r="E1725" t="str">
        <f t="shared" si="52"/>
        <v>Elaine Rancatore</v>
      </c>
      <c r="F1725" t="str">
        <f t="shared" si="53"/>
        <v>Miramar FL</v>
      </c>
    </row>
    <row r="1726" spans="1:6" x14ac:dyDescent="0.25">
      <c r="A1726" s="21" t="s">
        <v>2777</v>
      </c>
      <c r="B1726" s="21" t="s">
        <v>2778</v>
      </c>
      <c r="C1726" s="21" t="s">
        <v>2779</v>
      </c>
      <c r="D1726" s="21" t="s">
        <v>1460</v>
      </c>
      <c r="E1726" t="str">
        <f t="shared" si="52"/>
        <v>Elaine Rancatore</v>
      </c>
      <c r="F1726" t="str">
        <f t="shared" si="53"/>
        <v>Miramar FL</v>
      </c>
    </row>
    <row r="1727" spans="1:6" x14ac:dyDescent="0.25">
      <c r="A1727" s="20" t="s">
        <v>2780</v>
      </c>
      <c r="B1727" s="20" t="s">
        <v>2781</v>
      </c>
      <c r="C1727" s="20" t="s">
        <v>2633</v>
      </c>
      <c r="D1727" s="20" t="s">
        <v>1471</v>
      </c>
      <c r="E1727" t="str">
        <f t="shared" si="52"/>
        <v>Willie Randolph</v>
      </c>
      <c r="F1727" t="str">
        <f t="shared" si="53"/>
        <v>Charlottesville VA</v>
      </c>
    </row>
    <row r="1728" spans="1:6" x14ac:dyDescent="0.25">
      <c r="A1728" s="20" t="s">
        <v>1799</v>
      </c>
      <c r="B1728" s="20" t="s">
        <v>2782</v>
      </c>
      <c r="C1728" s="20" t="s">
        <v>1717</v>
      </c>
      <c r="D1728" s="20" t="s">
        <v>1718</v>
      </c>
      <c r="E1728" t="str">
        <f t="shared" si="52"/>
        <v>Keith Ray</v>
      </c>
      <c r="F1728" t="str">
        <f t="shared" si="53"/>
        <v>Louisville KY</v>
      </c>
    </row>
    <row r="1729" spans="1:6" x14ac:dyDescent="0.25">
      <c r="A1729" s="20" t="s">
        <v>1613</v>
      </c>
      <c r="B1729" s="20" t="s">
        <v>2783</v>
      </c>
      <c r="C1729" s="20" t="s">
        <v>2784</v>
      </c>
      <c r="D1729" s="20" t="s">
        <v>1460</v>
      </c>
      <c r="E1729" t="str">
        <f t="shared" si="52"/>
        <v>Wayne Redwood</v>
      </c>
      <c r="F1729" t="str">
        <f t="shared" si="53"/>
        <v>Wesley Chapel FL</v>
      </c>
    </row>
    <row r="1730" spans="1:6" x14ac:dyDescent="0.25">
      <c r="A1730" s="20" t="s">
        <v>2397</v>
      </c>
      <c r="B1730" s="20" t="s">
        <v>2539</v>
      </c>
      <c r="C1730" s="20" t="s">
        <v>2785</v>
      </c>
      <c r="D1730" s="20" t="s">
        <v>1456</v>
      </c>
      <c r="E1730" t="str">
        <f t="shared" ref="E1730:E1793" si="54">+A1730&amp;" "&amp;B1730</f>
        <v>Joseph Reed</v>
      </c>
      <c r="F1730" t="str">
        <f t="shared" ref="F1730:F1793" si="55">+C1730&amp;" "&amp;D1730</f>
        <v>Port Neches TX</v>
      </c>
    </row>
    <row r="1731" spans="1:6" x14ac:dyDescent="0.25">
      <c r="A1731" s="20" t="s">
        <v>2006</v>
      </c>
      <c r="B1731" s="20" t="s">
        <v>2539</v>
      </c>
      <c r="C1731" s="20" t="s">
        <v>1659</v>
      </c>
      <c r="D1731" s="20" t="s">
        <v>1456</v>
      </c>
      <c r="E1731" t="str">
        <f t="shared" si="54"/>
        <v>Todd Reed</v>
      </c>
      <c r="F1731" t="str">
        <f t="shared" si="55"/>
        <v>Austin TX</v>
      </c>
    </row>
    <row r="1732" spans="1:6" x14ac:dyDescent="0.25">
      <c r="A1732" s="20" t="s">
        <v>2006</v>
      </c>
      <c r="B1732" s="20" t="s">
        <v>2539</v>
      </c>
      <c r="C1732" s="20" t="s">
        <v>1659</v>
      </c>
      <c r="D1732" s="20" t="s">
        <v>1456</v>
      </c>
      <c r="E1732" t="str">
        <f t="shared" si="54"/>
        <v>Todd Reed</v>
      </c>
      <c r="F1732" t="str">
        <f t="shared" si="55"/>
        <v>Austin TX</v>
      </c>
    </row>
    <row r="1733" spans="1:6" x14ac:dyDescent="0.25">
      <c r="A1733" s="21" t="s">
        <v>2786</v>
      </c>
      <c r="B1733" s="21" t="s">
        <v>2787</v>
      </c>
      <c r="C1733" s="21" t="s">
        <v>1489</v>
      </c>
      <c r="D1733" s="21" t="s">
        <v>1464</v>
      </c>
      <c r="E1733" t="str">
        <f t="shared" si="54"/>
        <v>Vernika Reeves</v>
      </c>
      <c r="F1733" t="str">
        <f t="shared" si="55"/>
        <v>Decatur GA</v>
      </c>
    </row>
    <row r="1734" spans="1:6" x14ac:dyDescent="0.25">
      <c r="A1734" s="21" t="s">
        <v>2366</v>
      </c>
      <c r="B1734" s="21" t="s">
        <v>2788</v>
      </c>
      <c r="C1734" s="21" t="s">
        <v>2789</v>
      </c>
      <c r="D1734" s="21" t="s">
        <v>1518</v>
      </c>
      <c r="E1734" t="str">
        <f t="shared" si="54"/>
        <v>Dana Reinhard</v>
      </c>
      <c r="F1734" t="str">
        <f t="shared" si="55"/>
        <v>Canton OH</v>
      </c>
    </row>
    <row r="1735" spans="1:6" x14ac:dyDescent="0.25">
      <c r="A1735" s="20" t="s">
        <v>1169</v>
      </c>
      <c r="B1735" s="20" t="s">
        <v>2788</v>
      </c>
      <c r="C1735" s="20" t="s">
        <v>2789</v>
      </c>
      <c r="D1735" s="20" t="s">
        <v>1518</v>
      </c>
      <c r="E1735" t="str">
        <f t="shared" si="54"/>
        <v>James Reinhard</v>
      </c>
      <c r="F1735" t="str">
        <f t="shared" si="55"/>
        <v>Canton OH</v>
      </c>
    </row>
    <row r="1736" spans="1:6" x14ac:dyDescent="0.25">
      <c r="A1736" s="20" t="s">
        <v>1465</v>
      </c>
      <c r="B1736" s="20" t="s">
        <v>2790</v>
      </c>
      <c r="C1736" s="20" t="s">
        <v>2791</v>
      </c>
      <c r="D1736" s="20" t="s">
        <v>1580</v>
      </c>
      <c r="E1736" t="str">
        <f t="shared" si="54"/>
        <v>David Reiss</v>
      </c>
      <c r="F1736" t="str">
        <f t="shared" si="55"/>
        <v>Gibbsboro NJ</v>
      </c>
    </row>
    <row r="1737" spans="1:6" x14ac:dyDescent="0.25">
      <c r="A1737" s="20" t="s">
        <v>1711</v>
      </c>
      <c r="B1737" s="20" t="s">
        <v>2792</v>
      </c>
      <c r="C1737" s="20" t="s">
        <v>1659</v>
      </c>
      <c r="D1737" s="20" t="s">
        <v>1456</v>
      </c>
      <c r="E1737" t="str">
        <f t="shared" si="54"/>
        <v>Rudolph Rendon</v>
      </c>
      <c r="F1737" t="str">
        <f t="shared" si="55"/>
        <v>Austin TX</v>
      </c>
    </row>
    <row r="1738" spans="1:6" x14ac:dyDescent="0.25">
      <c r="A1738" s="20" t="s">
        <v>1711</v>
      </c>
      <c r="B1738" s="20" t="s">
        <v>2792</v>
      </c>
      <c r="C1738" s="20" t="s">
        <v>1659</v>
      </c>
      <c r="D1738" s="20" t="s">
        <v>1456</v>
      </c>
      <c r="E1738" t="str">
        <f t="shared" si="54"/>
        <v>Rudolph Rendon</v>
      </c>
      <c r="F1738" t="str">
        <f t="shared" si="55"/>
        <v>Austin TX</v>
      </c>
    </row>
    <row r="1739" spans="1:6" x14ac:dyDescent="0.25">
      <c r="A1739" s="21" t="s">
        <v>2793</v>
      </c>
      <c r="B1739" s="21" t="s">
        <v>2794</v>
      </c>
      <c r="C1739" s="21" t="s">
        <v>1566</v>
      </c>
      <c r="D1739" s="21" t="s">
        <v>1567</v>
      </c>
      <c r="E1739" t="str">
        <f t="shared" si="54"/>
        <v>Julian Reynolds</v>
      </c>
      <c r="F1739" t="str">
        <f t="shared" si="55"/>
        <v>Washington DC</v>
      </c>
    </row>
    <row r="1740" spans="1:6" x14ac:dyDescent="0.25">
      <c r="A1740" s="20" t="s">
        <v>1528</v>
      </c>
      <c r="B1740" s="20" t="s">
        <v>2795</v>
      </c>
      <c r="C1740" s="20" t="s">
        <v>1576</v>
      </c>
      <c r="D1740" s="20" t="s">
        <v>1554</v>
      </c>
      <c r="E1740" t="str">
        <f t="shared" si="54"/>
        <v>William Rhoad</v>
      </c>
      <c r="F1740" t="str">
        <f t="shared" si="55"/>
        <v>Raleigh NC</v>
      </c>
    </row>
    <row r="1741" spans="1:6" x14ac:dyDescent="0.25">
      <c r="A1741" s="20" t="s">
        <v>1528</v>
      </c>
      <c r="B1741" s="20" t="s">
        <v>2795</v>
      </c>
      <c r="C1741" s="20" t="s">
        <v>1576</v>
      </c>
      <c r="D1741" s="20" t="s">
        <v>1554</v>
      </c>
      <c r="E1741" t="str">
        <f t="shared" si="54"/>
        <v>William Rhoad</v>
      </c>
      <c r="F1741" t="str">
        <f t="shared" si="55"/>
        <v>Raleigh NC</v>
      </c>
    </row>
    <row r="1742" spans="1:6" x14ac:dyDescent="0.25">
      <c r="A1742" s="20" t="s">
        <v>1528</v>
      </c>
      <c r="B1742" s="20" t="s">
        <v>2795</v>
      </c>
      <c r="C1742" s="20" t="s">
        <v>1576</v>
      </c>
      <c r="D1742" s="20" t="s">
        <v>1554</v>
      </c>
      <c r="E1742" t="str">
        <f t="shared" si="54"/>
        <v>William Rhoad</v>
      </c>
      <c r="F1742" t="str">
        <f t="shared" si="55"/>
        <v>Raleigh NC</v>
      </c>
    </row>
    <row r="1743" spans="1:6" x14ac:dyDescent="0.25">
      <c r="A1743" s="20" t="s">
        <v>1528</v>
      </c>
      <c r="B1743" s="20" t="s">
        <v>2795</v>
      </c>
      <c r="C1743" s="20" t="s">
        <v>1576</v>
      </c>
      <c r="D1743" s="20" t="s">
        <v>1554</v>
      </c>
      <c r="E1743" t="str">
        <f t="shared" si="54"/>
        <v>William Rhoad</v>
      </c>
      <c r="F1743" t="str">
        <f t="shared" si="55"/>
        <v>Raleigh NC</v>
      </c>
    </row>
    <row r="1744" spans="1:6" x14ac:dyDescent="0.25">
      <c r="A1744" s="20" t="s">
        <v>1528</v>
      </c>
      <c r="B1744" s="20" t="s">
        <v>2795</v>
      </c>
      <c r="C1744" s="20" t="s">
        <v>1576</v>
      </c>
      <c r="D1744" s="20" t="s">
        <v>1554</v>
      </c>
      <c r="E1744" t="str">
        <f t="shared" si="54"/>
        <v>William Rhoad</v>
      </c>
      <c r="F1744" t="str">
        <f t="shared" si="55"/>
        <v>Raleigh NC</v>
      </c>
    </row>
    <row r="1745" spans="1:6" x14ac:dyDescent="0.25">
      <c r="A1745" s="21" t="s">
        <v>1961</v>
      </c>
      <c r="B1745" s="21" t="s">
        <v>2796</v>
      </c>
      <c r="C1745" s="21" t="s">
        <v>1489</v>
      </c>
      <c r="D1745" s="21" t="s">
        <v>1464</v>
      </c>
      <c r="E1745" t="str">
        <f t="shared" si="54"/>
        <v>Carol Rhodes</v>
      </c>
      <c r="F1745" t="str">
        <f t="shared" si="55"/>
        <v>Decatur GA</v>
      </c>
    </row>
    <row r="1746" spans="1:6" x14ac:dyDescent="0.25">
      <c r="A1746" s="21" t="s">
        <v>1961</v>
      </c>
      <c r="B1746" s="21" t="s">
        <v>2796</v>
      </c>
      <c r="C1746" s="21" t="s">
        <v>1489</v>
      </c>
      <c r="D1746" s="21" t="s">
        <v>1464</v>
      </c>
      <c r="E1746" t="str">
        <f t="shared" si="54"/>
        <v>Carol Rhodes</v>
      </c>
      <c r="F1746" t="str">
        <f t="shared" si="55"/>
        <v>Decatur GA</v>
      </c>
    </row>
    <row r="1747" spans="1:6" x14ac:dyDescent="0.25">
      <c r="A1747" s="21" t="s">
        <v>1961</v>
      </c>
      <c r="B1747" s="21" t="s">
        <v>2796</v>
      </c>
      <c r="C1747" s="21" t="s">
        <v>1489</v>
      </c>
      <c r="D1747" s="21" t="s">
        <v>1464</v>
      </c>
      <c r="E1747" t="str">
        <f t="shared" si="54"/>
        <v>Carol Rhodes</v>
      </c>
      <c r="F1747" t="str">
        <f t="shared" si="55"/>
        <v>Decatur GA</v>
      </c>
    </row>
    <row r="1748" spans="1:6" x14ac:dyDescent="0.25">
      <c r="A1748" s="21" t="s">
        <v>1961</v>
      </c>
      <c r="B1748" s="21" t="s">
        <v>2796</v>
      </c>
      <c r="C1748" s="21" t="s">
        <v>1489</v>
      </c>
      <c r="D1748" s="21" t="s">
        <v>1464</v>
      </c>
      <c r="E1748" t="str">
        <f t="shared" si="54"/>
        <v>Carol Rhodes</v>
      </c>
      <c r="F1748" t="str">
        <f t="shared" si="55"/>
        <v>Decatur GA</v>
      </c>
    </row>
    <row r="1749" spans="1:6" x14ac:dyDescent="0.25">
      <c r="A1749" s="21" t="s">
        <v>1961</v>
      </c>
      <c r="B1749" s="21" t="s">
        <v>2796</v>
      </c>
      <c r="C1749" s="21" t="s">
        <v>1489</v>
      </c>
      <c r="D1749" s="21" t="s">
        <v>1464</v>
      </c>
      <c r="E1749" t="str">
        <f t="shared" si="54"/>
        <v>Carol Rhodes</v>
      </c>
      <c r="F1749" t="str">
        <f t="shared" si="55"/>
        <v>Decatur GA</v>
      </c>
    </row>
    <row r="1750" spans="1:6" x14ac:dyDescent="0.25">
      <c r="A1750" s="21" t="s">
        <v>1961</v>
      </c>
      <c r="B1750" s="21" t="s">
        <v>2796</v>
      </c>
      <c r="C1750" s="21" t="s">
        <v>1489</v>
      </c>
      <c r="D1750" s="21" t="s">
        <v>1464</v>
      </c>
      <c r="E1750" t="str">
        <f t="shared" si="54"/>
        <v>Carol Rhodes</v>
      </c>
      <c r="F1750" t="str">
        <f t="shared" si="55"/>
        <v>Decatur GA</v>
      </c>
    </row>
    <row r="1751" spans="1:6" x14ac:dyDescent="0.25">
      <c r="A1751" s="20" t="s">
        <v>2797</v>
      </c>
      <c r="B1751" s="20" t="s">
        <v>1572</v>
      </c>
      <c r="C1751" s="20" t="s">
        <v>2798</v>
      </c>
      <c r="D1751" s="20" t="s">
        <v>1487</v>
      </c>
      <c r="E1751" t="str">
        <f t="shared" si="54"/>
        <v>Charlie Richard</v>
      </c>
      <c r="F1751" t="str">
        <f t="shared" si="55"/>
        <v>Lafayette LA</v>
      </c>
    </row>
    <row r="1752" spans="1:6" x14ac:dyDescent="0.25">
      <c r="A1752" s="20" t="s">
        <v>2797</v>
      </c>
      <c r="B1752" s="20" t="s">
        <v>1572</v>
      </c>
      <c r="C1752" s="20" t="s">
        <v>2798</v>
      </c>
      <c r="D1752" s="20" t="s">
        <v>1487</v>
      </c>
      <c r="E1752" t="str">
        <f t="shared" si="54"/>
        <v>Charlie Richard</v>
      </c>
      <c r="F1752" t="str">
        <f t="shared" si="55"/>
        <v>Lafayette LA</v>
      </c>
    </row>
    <row r="1753" spans="1:6" x14ac:dyDescent="0.25">
      <c r="A1753" s="20" t="s">
        <v>2797</v>
      </c>
      <c r="B1753" s="20" t="s">
        <v>1572</v>
      </c>
      <c r="C1753" s="20" t="s">
        <v>2798</v>
      </c>
      <c r="D1753" s="20" t="s">
        <v>1487</v>
      </c>
      <c r="E1753" t="str">
        <f t="shared" si="54"/>
        <v>Charlie Richard</v>
      </c>
      <c r="F1753" t="str">
        <f t="shared" si="55"/>
        <v>Lafayette LA</v>
      </c>
    </row>
    <row r="1754" spans="1:6" x14ac:dyDescent="0.25">
      <c r="A1754" s="20" t="s">
        <v>2797</v>
      </c>
      <c r="B1754" s="20" t="s">
        <v>1572</v>
      </c>
      <c r="C1754" s="20" t="s">
        <v>2798</v>
      </c>
      <c r="D1754" s="20" t="s">
        <v>1487</v>
      </c>
      <c r="E1754" t="str">
        <f t="shared" si="54"/>
        <v>Charlie Richard</v>
      </c>
      <c r="F1754" t="str">
        <f t="shared" si="55"/>
        <v>Lafayette LA</v>
      </c>
    </row>
    <row r="1755" spans="1:6" x14ac:dyDescent="0.25">
      <c r="A1755" s="20" t="s">
        <v>2797</v>
      </c>
      <c r="B1755" s="20" t="s">
        <v>1572</v>
      </c>
      <c r="C1755" s="20" t="s">
        <v>2798</v>
      </c>
      <c r="D1755" s="20" t="s">
        <v>1487</v>
      </c>
      <c r="E1755" t="str">
        <f t="shared" si="54"/>
        <v>Charlie Richard</v>
      </c>
      <c r="F1755" t="str">
        <f t="shared" si="55"/>
        <v>Lafayette LA</v>
      </c>
    </row>
    <row r="1756" spans="1:6" x14ac:dyDescent="0.25">
      <c r="A1756" s="20" t="s">
        <v>1492</v>
      </c>
      <c r="B1756" s="20" t="s">
        <v>1572</v>
      </c>
      <c r="C1756" s="20" t="s">
        <v>2799</v>
      </c>
      <c r="D1756" s="20" t="s">
        <v>1554</v>
      </c>
      <c r="E1756" t="str">
        <f t="shared" si="54"/>
        <v>Eric Richard</v>
      </c>
      <c r="F1756" t="str">
        <f t="shared" si="55"/>
        <v>Mooresville NC</v>
      </c>
    </row>
    <row r="1757" spans="1:6" x14ac:dyDescent="0.25">
      <c r="A1757" s="20" t="s">
        <v>2800</v>
      </c>
      <c r="B1757" s="20" t="s">
        <v>1261</v>
      </c>
      <c r="C1757" s="20" t="s">
        <v>2801</v>
      </c>
      <c r="D1757" s="20" t="s">
        <v>1452</v>
      </c>
      <c r="E1757" t="str">
        <f t="shared" si="54"/>
        <v>Dick Richardson</v>
      </c>
      <c r="F1757" t="str">
        <f t="shared" si="55"/>
        <v>Lemoyne PA</v>
      </c>
    </row>
    <row r="1758" spans="1:6" x14ac:dyDescent="0.25">
      <c r="A1758" s="21" t="s">
        <v>2802</v>
      </c>
      <c r="B1758" s="21" t="s">
        <v>1261</v>
      </c>
      <c r="C1758" s="21" t="s">
        <v>1830</v>
      </c>
      <c r="D1758" s="21" t="s">
        <v>1554</v>
      </c>
      <c r="E1758" t="str">
        <f t="shared" si="54"/>
        <v>Regina Richardson</v>
      </c>
      <c r="F1758" t="str">
        <f t="shared" si="55"/>
        <v>Clayton NC</v>
      </c>
    </row>
    <row r="1759" spans="1:6" x14ac:dyDescent="0.25">
      <c r="A1759" s="21" t="s">
        <v>2802</v>
      </c>
      <c r="B1759" s="21" t="s">
        <v>1261</v>
      </c>
      <c r="C1759" s="21" t="s">
        <v>1830</v>
      </c>
      <c r="D1759" s="21" t="s">
        <v>1554</v>
      </c>
      <c r="E1759" t="str">
        <f t="shared" si="54"/>
        <v>Regina Richardson</v>
      </c>
      <c r="F1759" t="str">
        <f t="shared" si="55"/>
        <v>Clayton NC</v>
      </c>
    </row>
    <row r="1760" spans="1:6" x14ac:dyDescent="0.25">
      <c r="A1760" s="21" t="s">
        <v>2802</v>
      </c>
      <c r="B1760" s="21" t="s">
        <v>1261</v>
      </c>
      <c r="C1760" s="21" t="s">
        <v>1830</v>
      </c>
      <c r="D1760" s="21" t="s">
        <v>1554</v>
      </c>
      <c r="E1760" t="str">
        <f t="shared" si="54"/>
        <v>Regina Richardson</v>
      </c>
      <c r="F1760" t="str">
        <f t="shared" si="55"/>
        <v>Clayton NC</v>
      </c>
    </row>
    <row r="1761" spans="1:6" x14ac:dyDescent="0.25">
      <c r="A1761" s="21" t="s">
        <v>2802</v>
      </c>
      <c r="B1761" s="21" t="s">
        <v>1261</v>
      </c>
      <c r="C1761" s="21" t="s">
        <v>1830</v>
      </c>
      <c r="D1761" s="21" t="s">
        <v>1554</v>
      </c>
      <c r="E1761" t="str">
        <f t="shared" si="54"/>
        <v>Regina Richardson</v>
      </c>
      <c r="F1761" t="str">
        <f t="shared" si="55"/>
        <v>Clayton NC</v>
      </c>
    </row>
    <row r="1762" spans="1:6" x14ac:dyDescent="0.25">
      <c r="A1762" s="20" t="s">
        <v>1513</v>
      </c>
      <c r="B1762" s="20" t="s">
        <v>1261</v>
      </c>
      <c r="C1762" s="20" t="s">
        <v>2803</v>
      </c>
      <c r="D1762" s="20" t="s">
        <v>1495</v>
      </c>
      <c r="E1762" t="str">
        <f t="shared" si="54"/>
        <v>Robert Richardson</v>
      </c>
      <c r="F1762" t="str">
        <f t="shared" si="55"/>
        <v>North Charleston SC</v>
      </c>
    </row>
    <row r="1763" spans="1:6" x14ac:dyDescent="0.25">
      <c r="A1763" s="20" t="s">
        <v>1513</v>
      </c>
      <c r="B1763" s="20" t="s">
        <v>1261</v>
      </c>
      <c r="C1763" s="20" t="s">
        <v>2803</v>
      </c>
      <c r="D1763" s="20" t="s">
        <v>1495</v>
      </c>
      <c r="E1763" t="str">
        <f t="shared" si="54"/>
        <v>Robert Richardson</v>
      </c>
      <c r="F1763" t="str">
        <f t="shared" si="55"/>
        <v>North Charleston SC</v>
      </c>
    </row>
    <row r="1764" spans="1:6" x14ac:dyDescent="0.25">
      <c r="A1764" s="20" t="s">
        <v>1369</v>
      </c>
      <c r="B1764" s="20" t="s">
        <v>2283</v>
      </c>
      <c r="C1764" s="20" t="s">
        <v>1654</v>
      </c>
      <c r="D1764" s="20" t="s">
        <v>1655</v>
      </c>
      <c r="E1764" t="str">
        <f t="shared" si="54"/>
        <v>Scott Rick</v>
      </c>
      <c r="F1764" t="str">
        <f t="shared" si="55"/>
        <v>Bellingham WA</v>
      </c>
    </row>
    <row r="1765" spans="1:6" x14ac:dyDescent="0.25">
      <c r="A1765" s="20" t="s">
        <v>1525</v>
      </c>
      <c r="B1765" s="20" t="s">
        <v>2804</v>
      </c>
      <c r="C1765" s="20" t="s">
        <v>2805</v>
      </c>
      <c r="D1765" s="20" t="s">
        <v>1667</v>
      </c>
      <c r="E1765" t="str">
        <f t="shared" si="54"/>
        <v>Brian Ricketts</v>
      </c>
      <c r="F1765" t="str">
        <f t="shared" si="55"/>
        <v>Kingsport TN</v>
      </c>
    </row>
    <row r="1766" spans="1:6" x14ac:dyDescent="0.25">
      <c r="A1766" s="20" t="s">
        <v>1669</v>
      </c>
      <c r="B1766" s="20" t="s">
        <v>2804</v>
      </c>
      <c r="C1766" s="20" t="s">
        <v>2805</v>
      </c>
      <c r="D1766" s="20" t="s">
        <v>1667</v>
      </c>
      <c r="E1766" t="str">
        <f t="shared" si="54"/>
        <v>Christopher Ricketts</v>
      </c>
      <c r="F1766" t="str">
        <f t="shared" si="55"/>
        <v>Kingsport TN</v>
      </c>
    </row>
    <row r="1767" spans="1:6" x14ac:dyDescent="0.25">
      <c r="A1767" s="21" t="s">
        <v>2080</v>
      </c>
      <c r="B1767" s="21" t="s">
        <v>2806</v>
      </c>
      <c r="C1767" s="21" t="s">
        <v>2425</v>
      </c>
      <c r="D1767" s="21" t="s">
        <v>1544</v>
      </c>
      <c r="E1767" t="str">
        <f t="shared" si="54"/>
        <v>Karen Rieger</v>
      </c>
      <c r="F1767" t="str">
        <f t="shared" si="55"/>
        <v>Indianapolis IN</v>
      </c>
    </row>
    <row r="1768" spans="1:6" x14ac:dyDescent="0.25">
      <c r="A1768" s="20" t="s">
        <v>2807</v>
      </c>
      <c r="B1768" s="20" t="s">
        <v>2808</v>
      </c>
      <c r="C1768" s="20" t="s">
        <v>2809</v>
      </c>
      <c r="D1768" s="20" t="s">
        <v>1456</v>
      </c>
      <c r="E1768" t="str">
        <f t="shared" si="54"/>
        <v>Ed Riewerts</v>
      </c>
      <c r="F1768" t="str">
        <f t="shared" si="55"/>
        <v>Mansfield TX</v>
      </c>
    </row>
    <row r="1769" spans="1:6" x14ac:dyDescent="0.25">
      <c r="A1769" s="20" t="s">
        <v>2810</v>
      </c>
      <c r="B1769" s="20" t="s">
        <v>1312</v>
      </c>
      <c r="C1769" s="20" t="s">
        <v>2719</v>
      </c>
      <c r="D1769" s="20" t="s">
        <v>1475</v>
      </c>
      <c r="E1769" t="str">
        <f t="shared" si="54"/>
        <v>Josh Robbins</v>
      </c>
      <c r="F1769" t="str">
        <f t="shared" si="55"/>
        <v>Gilbert AZ</v>
      </c>
    </row>
    <row r="1770" spans="1:6" x14ac:dyDescent="0.25">
      <c r="A1770" s="20" t="s">
        <v>2810</v>
      </c>
      <c r="B1770" s="20" t="s">
        <v>1312</v>
      </c>
      <c r="C1770" s="20" t="s">
        <v>2719</v>
      </c>
      <c r="D1770" s="20" t="s">
        <v>1475</v>
      </c>
      <c r="E1770" t="str">
        <f t="shared" si="54"/>
        <v>Josh Robbins</v>
      </c>
      <c r="F1770" t="str">
        <f t="shared" si="55"/>
        <v>Gilbert AZ</v>
      </c>
    </row>
    <row r="1771" spans="1:6" x14ac:dyDescent="0.25">
      <c r="A1771" s="20" t="s">
        <v>2811</v>
      </c>
      <c r="B1771" s="20" t="s">
        <v>1342</v>
      </c>
      <c r="C1771" s="20" t="s">
        <v>1576</v>
      </c>
      <c r="D1771" s="20" t="s">
        <v>1554</v>
      </c>
      <c r="E1771" t="str">
        <f t="shared" si="54"/>
        <v>Franklin Roberts</v>
      </c>
      <c r="F1771" t="str">
        <f t="shared" si="55"/>
        <v>Raleigh NC</v>
      </c>
    </row>
    <row r="1772" spans="1:6" x14ac:dyDescent="0.25">
      <c r="A1772" s="20" t="s">
        <v>1589</v>
      </c>
      <c r="B1772" s="20" t="s">
        <v>2812</v>
      </c>
      <c r="C1772" s="20" t="s">
        <v>2813</v>
      </c>
      <c r="D1772" s="20" t="s">
        <v>1464</v>
      </c>
      <c r="E1772" t="str">
        <f t="shared" si="54"/>
        <v>Kevin Robinson</v>
      </c>
      <c r="F1772" t="str">
        <f t="shared" si="55"/>
        <v>Powder Springs GA</v>
      </c>
    </row>
    <row r="1773" spans="1:6" x14ac:dyDescent="0.25">
      <c r="A1773" s="20" t="s">
        <v>1589</v>
      </c>
      <c r="B1773" s="20" t="s">
        <v>2812</v>
      </c>
      <c r="C1773" s="20" t="s">
        <v>2813</v>
      </c>
      <c r="D1773" s="20" t="s">
        <v>1464</v>
      </c>
      <c r="E1773" t="str">
        <f t="shared" si="54"/>
        <v>Kevin Robinson</v>
      </c>
      <c r="F1773" t="str">
        <f t="shared" si="55"/>
        <v>Powder Springs GA</v>
      </c>
    </row>
    <row r="1774" spans="1:6" x14ac:dyDescent="0.25">
      <c r="A1774" s="21" t="s">
        <v>2255</v>
      </c>
      <c r="B1774" s="21" t="s">
        <v>2812</v>
      </c>
      <c r="C1774" s="21" t="s">
        <v>2257</v>
      </c>
      <c r="D1774" s="21" t="s">
        <v>1518</v>
      </c>
      <c r="E1774" t="str">
        <f t="shared" si="54"/>
        <v>Mary Robinson</v>
      </c>
      <c r="F1774" t="str">
        <f t="shared" si="55"/>
        <v>Gahanna OH</v>
      </c>
    </row>
    <row r="1775" spans="1:6" x14ac:dyDescent="0.25">
      <c r="A1775" s="21" t="s">
        <v>2255</v>
      </c>
      <c r="B1775" s="21" t="s">
        <v>2812</v>
      </c>
      <c r="C1775" s="21" t="s">
        <v>2257</v>
      </c>
      <c r="D1775" s="21" t="s">
        <v>1518</v>
      </c>
      <c r="E1775" t="str">
        <f t="shared" si="54"/>
        <v>Mary Robinson</v>
      </c>
      <c r="F1775" t="str">
        <f t="shared" si="55"/>
        <v>Gahanna OH</v>
      </c>
    </row>
    <row r="1776" spans="1:6" x14ac:dyDescent="0.25">
      <c r="A1776" s="21" t="s">
        <v>2255</v>
      </c>
      <c r="B1776" s="21" t="s">
        <v>2812</v>
      </c>
      <c r="C1776" s="21" t="s">
        <v>2257</v>
      </c>
      <c r="D1776" s="21" t="s">
        <v>1518</v>
      </c>
      <c r="E1776" t="str">
        <f t="shared" si="54"/>
        <v>Mary Robinson</v>
      </c>
      <c r="F1776" t="str">
        <f t="shared" si="55"/>
        <v>Gahanna OH</v>
      </c>
    </row>
    <row r="1777" spans="1:6" x14ac:dyDescent="0.25">
      <c r="A1777" s="21" t="s">
        <v>2255</v>
      </c>
      <c r="B1777" s="21" t="s">
        <v>2812</v>
      </c>
      <c r="C1777" s="21" t="s">
        <v>2257</v>
      </c>
      <c r="D1777" s="21" t="s">
        <v>1518</v>
      </c>
      <c r="E1777" t="str">
        <f t="shared" si="54"/>
        <v>Mary Robinson</v>
      </c>
      <c r="F1777" t="str">
        <f t="shared" si="55"/>
        <v>Gahanna OH</v>
      </c>
    </row>
    <row r="1778" spans="1:6" x14ac:dyDescent="0.25">
      <c r="A1778" s="21" t="s">
        <v>2255</v>
      </c>
      <c r="B1778" s="21" t="s">
        <v>2812</v>
      </c>
      <c r="C1778" s="21" t="s">
        <v>2257</v>
      </c>
      <c r="D1778" s="21" t="s">
        <v>1518</v>
      </c>
      <c r="E1778" t="str">
        <f t="shared" si="54"/>
        <v>Mary Robinson</v>
      </c>
      <c r="F1778" t="str">
        <f t="shared" si="55"/>
        <v>Gahanna OH</v>
      </c>
    </row>
    <row r="1779" spans="1:6" x14ac:dyDescent="0.25">
      <c r="A1779" s="21" t="s">
        <v>2255</v>
      </c>
      <c r="B1779" s="21" t="s">
        <v>2812</v>
      </c>
      <c r="C1779" s="21" t="s">
        <v>2257</v>
      </c>
      <c r="D1779" s="21" t="s">
        <v>1518</v>
      </c>
      <c r="E1779" t="str">
        <f t="shared" si="54"/>
        <v>Mary Robinson</v>
      </c>
      <c r="F1779" t="str">
        <f t="shared" si="55"/>
        <v>Gahanna OH</v>
      </c>
    </row>
    <row r="1780" spans="1:6" x14ac:dyDescent="0.25">
      <c r="A1780" s="21" t="s">
        <v>2255</v>
      </c>
      <c r="B1780" s="21" t="s">
        <v>2812</v>
      </c>
      <c r="C1780" s="21" t="s">
        <v>2257</v>
      </c>
      <c r="D1780" s="21" t="s">
        <v>1518</v>
      </c>
      <c r="E1780" t="str">
        <f t="shared" si="54"/>
        <v>Mary Robinson</v>
      </c>
      <c r="F1780" t="str">
        <f t="shared" si="55"/>
        <v>Gahanna OH</v>
      </c>
    </row>
    <row r="1781" spans="1:6" x14ac:dyDescent="0.25">
      <c r="A1781" s="20" t="s">
        <v>2038</v>
      </c>
      <c r="B1781" s="20" t="s">
        <v>2812</v>
      </c>
      <c r="C1781" s="20" t="s">
        <v>2814</v>
      </c>
      <c r="D1781" s="20" t="s">
        <v>1460</v>
      </c>
      <c r="E1781" t="str">
        <f t="shared" si="54"/>
        <v>Oscar Robinson</v>
      </c>
      <c r="F1781" t="str">
        <f t="shared" si="55"/>
        <v>Wellington FL</v>
      </c>
    </row>
    <row r="1782" spans="1:6" x14ac:dyDescent="0.25">
      <c r="A1782" s="20" t="s">
        <v>2038</v>
      </c>
      <c r="B1782" s="20" t="s">
        <v>2812</v>
      </c>
      <c r="C1782" s="20" t="s">
        <v>2814</v>
      </c>
      <c r="D1782" s="20" t="s">
        <v>1460</v>
      </c>
      <c r="E1782" t="str">
        <f t="shared" si="54"/>
        <v>Oscar Robinson</v>
      </c>
      <c r="F1782" t="str">
        <f t="shared" si="55"/>
        <v>Wellington FL</v>
      </c>
    </row>
    <row r="1783" spans="1:6" x14ac:dyDescent="0.25">
      <c r="A1783" s="20" t="s">
        <v>2038</v>
      </c>
      <c r="B1783" s="20" t="s">
        <v>2812</v>
      </c>
      <c r="C1783" s="20" t="s">
        <v>2814</v>
      </c>
      <c r="D1783" s="20" t="s">
        <v>1460</v>
      </c>
      <c r="E1783" t="str">
        <f t="shared" si="54"/>
        <v>Oscar Robinson</v>
      </c>
      <c r="F1783" t="str">
        <f t="shared" si="55"/>
        <v>Wellington FL</v>
      </c>
    </row>
    <row r="1784" spans="1:6" x14ac:dyDescent="0.25">
      <c r="A1784" s="20" t="s">
        <v>1947</v>
      </c>
      <c r="B1784" s="20" t="s">
        <v>2812</v>
      </c>
      <c r="C1784" s="20" t="s">
        <v>1470</v>
      </c>
      <c r="D1784" s="20" t="s">
        <v>1471</v>
      </c>
      <c r="E1784" t="str">
        <f t="shared" si="54"/>
        <v>Theodore Robinson</v>
      </c>
      <c r="F1784" t="str">
        <f t="shared" si="55"/>
        <v>Alexandria VA</v>
      </c>
    </row>
    <row r="1785" spans="1:6" x14ac:dyDescent="0.25">
      <c r="A1785" s="20" t="s">
        <v>1947</v>
      </c>
      <c r="B1785" s="20" t="s">
        <v>2812</v>
      </c>
      <c r="C1785" s="20" t="s">
        <v>1470</v>
      </c>
      <c r="D1785" s="20" t="s">
        <v>1471</v>
      </c>
      <c r="E1785" t="str">
        <f t="shared" si="54"/>
        <v>Theodore Robinson</v>
      </c>
      <c r="F1785" t="str">
        <f t="shared" si="55"/>
        <v>Alexandria VA</v>
      </c>
    </row>
    <row r="1786" spans="1:6" x14ac:dyDescent="0.25">
      <c r="A1786" s="21" t="s">
        <v>2037</v>
      </c>
      <c r="B1786" s="21" t="s">
        <v>2812</v>
      </c>
      <c r="C1786" s="21" t="s">
        <v>1470</v>
      </c>
      <c r="D1786" s="21" t="s">
        <v>1471</v>
      </c>
      <c r="E1786" t="str">
        <f t="shared" si="54"/>
        <v>Wanda Robinson</v>
      </c>
      <c r="F1786" t="str">
        <f t="shared" si="55"/>
        <v>Alexandria VA</v>
      </c>
    </row>
    <row r="1787" spans="1:6" x14ac:dyDescent="0.25">
      <c r="A1787" s="21" t="s">
        <v>2037</v>
      </c>
      <c r="B1787" s="21" t="s">
        <v>2812</v>
      </c>
      <c r="C1787" s="21" t="s">
        <v>1470</v>
      </c>
      <c r="D1787" s="21" t="s">
        <v>1471</v>
      </c>
      <c r="E1787" t="str">
        <f t="shared" si="54"/>
        <v>Wanda Robinson</v>
      </c>
      <c r="F1787" t="str">
        <f t="shared" si="55"/>
        <v>Alexandria VA</v>
      </c>
    </row>
    <row r="1788" spans="1:6" x14ac:dyDescent="0.25">
      <c r="A1788" s="21" t="s">
        <v>2037</v>
      </c>
      <c r="B1788" s="21" t="s">
        <v>2812</v>
      </c>
      <c r="C1788" s="21" t="s">
        <v>1470</v>
      </c>
      <c r="D1788" s="21" t="s">
        <v>1471</v>
      </c>
      <c r="E1788" t="str">
        <f t="shared" si="54"/>
        <v>Wanda Robinson</v>
      </c>
      <c r="F1788" t="str">
        <f t="shared" si="55"/>
        <v>Alexandria VA</v>
      </c>
    </row>
    <row r="1789" spans="1:6" x14ac:dyDescent="0.25">
      <c r="A1789" s="21" t="s">
        <v>1782</v>
      </c>
      <c r="B1789" s="21" t="s">
        <v>2815</v>
      </c>
      <c r="C1789" s="21" t="s">
        <v>2758</v>
      </c>
      <c r="D1789" s="21" t="s">
        <v>1524</v>
      </c>
      <c r="E1789" t="str">
        <f t="shared" si="54"/>
        <v>Linda Rock</v>
      </c>
      <c r="F1789" t="str">
        <f t="shared" si="55"/>
        <v>Rochester NY</v>
      </c>
    </row>
    <row r="1790" spans="1:6" x14ac:dyDescent="0.25">
      <c r="A1790" s="21" t="s">
        <v>1782</v>
      </c>
      <c r="B1790" s="21" t="s">
        <v>2815</v>
      </c>
      <c r="C1790" s="21" t="s">
        <v>2758</v>
      </c>
      <c r="D1790" s="21" t="s">
        <v>1524</v>
      </c>
      <c r="E1790" t="str">
        <f t="shared" si="54"/>
        <v>Linda Rock</v>
      </c>
      <c r="F1790" t="str">
        <f t="shared" si="55"/>
        <v>Rochester NY</v>
      </c>
    </row>
    <row r="1791" spans="1:6" x14ac:dyDescent="0.25">
      <c r="A1791" s="20" t="s">
        <v>1793</v>
      </c>
      <c r="B1791" s="20" t="s">
        <v>2816</v>
      </c>
      <c r="C1791" s="20" t="s">
        <v>2817</v>
      </c>
      <c r="D1791" s="20" t="s">
        <v>1495</v>
      </c>
      <c r="E1791" t="str">
        <f t="shared" si="54"/>
        <v>Bob Rockwell</v>
      </c>
      <c r="F1791" t="str">
        <f t="shared" si="55"/>
        <v>Taylors SC</v>
      </c>
    </row>
    <row r="1792" spans="1:6" x14ac:dyDescent="0.25">
      <c r="A1792" s="20" t="s">
        <v>1793</v>
      </c>
      <c r="B1792" s="20" t="s">
        <v>2816</v>
      </c>
      <c r="C1792" s="20" t="s">
        <v>2817</v>
      </c>
      <c r="D1792" s="20" t="s">
        <v>1495</v>
      </c>
      <c r="E1792" t="str">
        <f t="shared" si="54"/>
        <v>Bob Rockwell</v>
      </c>
      <c r="F1792" t="str">
        <f t="shared" si="55"/>
        <v>Taylors SC</v>
      </c>
    </row>
    <row r="1793" spans="1:6" x14ac:dyDescent="0.25">
      <c r="A1793" s="20" t="s">
        <v>1793</v>
      </c>
      <c r="B1793" s="20" t="s">
        <v>2816</v>
      </c>
      <c r="C1793" s="20" t="s">
        <v>2817</v>
      </c>
      <c r="D1793" s="20" t="s">
        <v>1495</v>
      </c>
      <c r="E1793" t="str">
        <f t="shared" si="54"/>
        <v>Bob Rockwell</v>
      </c>
      <c r="F1793" t="str">
        <f t="shared" si="55"/>
        <v>Taylors SC</v>
      </c>
    </row>
    <row r="1794" spans="1:6" x14ac:dyDescent="0.25">
      <c r="A1794" s="20" t="s">
        <v>2770</v>
      </c>
      <c r="B1794" s="20" t="s">
        <v>2818</v>
      </c>
      <c r="C1794" s="20" t="s">
        <v>2819</v>
      </c>
      <c r="D1794" s="20" t="s">
        <v>1509</v>
      </c>
      <c r="E1794" t="str">
        <f t="shared" ref="E1794:E1857" si="56">+A1794&amp;" "&amp;B1794</f>
        <v>Larry Rodenbeck</v>
      </c>
      <c r="F1794" t="str">
        <f t="shared" ref="F1794:F1857" si="57">+C1794&amp;" "&amp;D1794</f>
        <v>West Plains MO</v>
      </c>
    </row>
    <row r="1795" spans="1:6" x14ac:dyDescent="0.25">
      <c r="A1795" s="20" t="s">
        <v>2770</v>
      </c>
      <c r="B1795" s="20" t="s">
        <v>2818</v>
      </c>
      <c r="C1795" s="20" t="s">
        <v>2819</v>
      </c>
      <c r="D1795" s="20" t="s">
        <v>1509</v>
      </c>
      <c r="E1795" t="str">
        <f t="shared" si="56"/>
        <v>Larry Rodenbeck</v>
      </c>
      <c r="F1795" t="str">
        <f t="shared" si="57"/>
        <v>West Plains MO</v>
      </c>
    </row>
    <row r="1796" spans="1:6" x14ac:dyDescent="0.25">
      <c r="A1796" s="20" t="s">
        <v>2820</v>
      </c>
      <c r="B1796" s="20" t="s">
        <v>2821</v>
      </c>
      <c r="C1796" s="20" t="s">
        <v>1813</v>
      </c>
      <c r="D1796" s="20" t="s">
        <v>1554</v>
      </c>
      <c r="E1796" t="str">
        <f t="shared" si="56"/>
        <v>Aristides Rodriguez</v>
      </c>
      <c r="F1796" t="str">
        <f t="shared" si="57"/>
        <v>Charlotte NC</v>
      </c>
    </row>
    <row r="1797" spans="1:6" x14ac:dyDescent="0.25">
      <c r="A1797" s="20" t="s">
        <v>2820</v>
      </c>
      <c r="B1797" s="20" t="s">
        <v>2821</v>
      </c>
      <c r="C1797" s="20" t="s">
        <v>1813</v>
      </c>
      <c r="D1797" s="20" t="s">
        <v>1554</v>
      </c>
      <c r="E1797" t="str">
        <f t="shared" si="56"/>
        <v>Aristides Rodriguez</v>
      </c>
      <c r="F1797" t="str">
        <f t="shared" si="57"/>
        <v>Charlotte NC</v>
      </c>
    </row>
    <row r="1798" spans="1:6" x14ac:dyDescent="0.25">
      <c r="A1798" s="21" t="s">
        <v>2822</v>
      </c>
      <c r="B1798" s="21" t="s">
        <v>2821</v>
      </c>
      <c r="C1798" s="21" t="s">
        <v>2823</v>
      </c>
      <c r="D1798" s="21" t="s">
        <v>1452</v>
      </c>
      <c r="E1798" t="str">
        <f t="shared" si="56"/>
        <v>Luisa Rodriguez</v>
      </c>
      <c r="F1798" t="str">
        <f t="shared" si="57"/>
        <v>Royersford PA</v>
      </c>
    </row>
    <row r="1799" spans="1:6" x14ac:dyDescent="0.25">
      <c r="A1799" s="21" t="s">
        <v>2822</v>
      </c>
      <c r="B1799" s="21" t="s">
        <v>2821</v>
      </c>
      <c r="C1799" s="21" t="s">
        <v>2823</v>
      </c>
      <c r="D1799" s="21" t="s">
        <v>1452</v>
      </c>
      <c r="E1799" t="str">
        <f t="shared" si="56"/>
        <v>Luisa Rodriguez</v>
      </c>
      <c r="F1799" t="str">
        <f t="shared" si="57"/>
        <v>Royersford PA</v>
      </c>
    </row>
    <row r="1800" spans="1:6" x14ac:dyDescent="0.25">
      <c r="A1800" s="21" t="s">
        <v>2822</v>
      </c>
      <c r="B1800" s="21" t="s">
        <v>2821</v>
      </c>
      <c r="C1800" s="21" t="s">
        <v>2823</v>
      </c>
      <c r="D1800" s="21" t="s">
        <v>1452</v>
      </c>
      <c r="E1800" t="str">
        <f t="shared" si="56"/>
        <v>Luisa Rodriguez</v>
      </c>
      <c r="F1800" t="str">
        <f t="shared" si="57"/>
        <v>Royersford PA</v>
      </c>
    </row>
    <row r="1801" spans="1:6" x14ac:dyDescent="0.25">
      <c r="A1801" s="21" t="s">
        <v>2822</v>
      </c>
      <c r="B1801" s="21" t="s">
        <v>2821</v>
      </c>
      <c r="C1801" s="21" t="s">
        <v>2823</v>
      </c>
      <c r="D1801" s="21" t="s">
        <v>1452</v>
      </c>
      <c r="E1801" t="str">
        <f t="shared" si="56"/>
        <v>Luisa Rodriguez</v>
      </c>
      <c r="F1801" t="str">
        <f t="shared" si="57"/>
        <v>Royersford PA</v>
      </c>
    </row>
    <row r="1802" spans="1:6" x14ac:dyDescent="0.25">
      <c r="A1802" s="21" t="s">
        <v>2822</v>
      </c>
      <c r="B1802" s="21" t="s">
        <v>2821</v>
      </c>
      <c r="C1802" s="21" t="s">
        <v>2823</v>
      </c>
      <c r="D1802" s="21" t="s">
        <v>1452</v>
      </c>
      <c r="E1802" t="str">
        <f t="shared" si="56"/>
        <v>Luisa Rodriguez</v>
      </c>
      <c r="F1802" t="str">
        <f t="shared" si="57"/>
        <v>Royersford PA</v>
      </c>
    </row>
    <row r="1803" spans="1:6" x14ac:dyDescent="0.25">
      <c r="A1803" s="21" t="s">
        <v>2255</v>
      </c>
      <c r="B1803" s="21" t="s">
        <v>1436</v>
      </c>
      <c r="C1803" s="21" t="s">
        <v>2824</v>
      </c>
      <c r="D1803" s="21" t="s">
        <v>1759</v>
      </c>
      <c r="E1803" t="str">
        <f t="shared" si="56"/>
        <v>Mary Roman</v>
      </c>
      <c r="F1803" t="str">
        <f t="shared" si="57"/>
        <v>Norwalk CT</v>
      </c>
    </row>
    <row r="1804" spans="1:6" x14ac:dyDescent="0.25">
      <c r="A1804" s="21" t="s">
        <v>2255</v>
      </c>
      <c r="B1804" s="21" t="s">
        <v>1436</v>
      </c>
      <c r="C1804" s="21" t="s">
        <v>2824</v>
      </c>
      <c r="D1804" s="21" t="s">
        <v>1759</v>
      </c>
      <c r="E1804" t="str">
        <f t="shared" si="56"/>
        <v>Mary Roman</v>
      </c>
      <c r="F1804" t="str">
        <f t="shared" si="57"/>
        <v>Norwalk CT</v>
      </c>
    </row>
    <row r="1805" spans="1:6" x14ac:dyDescent="0.25">
      <c r="A1805" s="21" t="s">
        <v>2255</v>
      </c>
      <c r="B1805" s="21" t="s">
        <v>1436</v>
      </c>
      <c r="C1805" s="21" t="s">
        <v>2824</v>
      </c>
      <c r="D1805" s="21" t="s">
        <v>1759</v>
      </c>
      <c r="E1805" t="str">
        <f t="shared" si="56"/>
        <v>Mary Roman</v>
      </c>
      <c r="F1805" t="str">
        <f t="shared" si="57"/>
        <v>Norwalk CT</v>
      </c>
    </row>
    <row r="1806" spans="1:6" x14ac:dyDescent="0.25">
      <c r="A1806" s="21" t="s">
        <v>2255</v>
      </c>
      <c r="B1806" s="21" t="s">
        <v>1436</v>
      </c>
      <c r="C1806" s="21" t="s">
        <v>2824</v>
      </c>
      <c r="D1806" s="21" t="s">
        <v>1759</v>
      </c>
      <c r="E1806" t="str">
        <f t="shared" si="56"/>
        <v>Mary Roman</v>
      </c>
      <c r="F1806" t="str">
        <f t="shared" si="57"/>
        <v>Norwalk CT</v>
      </c>
    </row>
    <row r="1807" spans="1:6" x14ac:dyDescent="0.25">
      <c r="A1807" s="21" t="s">
        <v>2255</v>
      </c>
      <c r="B1807" s="21" t="s">
        <v>1436</v>
      </c>
      <c r="C1807" s="21" t="s">
        <v>2824</v>
      </c>
      <c r="D1807" s="21" t="s">
        <v>1759</v>
      </c>
      <c r="E1807" t="str">
        <f t="shared" si="56"/>
        <v>Mary Roman</v>
      </c>
      <c r="F1807" t="str">
        <f t="shared" si="57"/>
        <v>Norwalk CT</v>
      </c>
    </row>
    <row r="1808" spans="1:6" x14ac:dyDescent="0.25">
      <c r="A1808" s="20" t="s">
        <v>2825</v>
      </c>
      <c r="B1808" s="20" t="s">
        <v>2826</v>
      </c>
      <c r="C1808" s="20" t="s">
        <v>2827</v>
      </c>
      <c r="D1808" s="20" t="s">
        <v>1460</v>
      </c>
      <c r="E1808" t="str">
        <f t="shared" si="56"/>
        <v>Almir Rosa</v>
      </c>
      <c r="F1808" t="str">
        <f t="shared" si="57"/>
        <v>Pompano beach FL</v>
      </c>
    </row>
    <row r="1809" spans="1:6" x14ac:dyDescent="0.25">
      <c r="A1809" s="20" t="s">
        <v>2825</v>
      </c>
      <c r="B1809" s="20" t="s">
        <v>2826</v>
      </c>
      <c r="C1809" s="20" t="s">
        <v>2827</v>
      </c>
      <c r="D1809" s="20" t="s">
        <v>1460</v>
      </c>
      <c r="E1809" t="str">
        <f t="shared" si="56"/>
        <v>Almir Rosa</v>
      </c>
      <c r="F1809" t="str">
        <f t="shared" si="57"/>
        <v>Pompano beach FL</v>
      </c>
    </row>
    <row r="1810" spans="1:6" x14ac:dyDescent="0.25">
      <c r="A1810" s="20" t="s">
        <v>2654</v>
      </c>
      <c r="B1810" s="20" t="s">
        <v>1421</v>
      </c>
      <c r="C1810" s="20" t="s">
        <v>1623</v>
      </c>
      <c r="D1810" s="20" t="s">
        <v>1595</v>
      </c>
      <c r="E1810" t="str">
        <f t="shared" si="56"/>
        <v>Douglas Rosado</v>
      </c>
      <c r="F1810" t="str">
        <f t="shared" si="57"/>
        <v>Arlington MD</v>
      </c>
    </row>
    <row r="1811" spans="1:6" x14ac:dyDescent="0.25">
      <c r="A1811" s="21" t="s">
        <v>2828</v>
      </c>
      <c r="B1811" s="21" t="s">
        <v>2179</v>
      </c>
      <c r="C1811" s="21" t="s">
        <v>2324</v>
      </c>
      <c r="D1811" s="21" t="s">
        <v>1460</v>
      </c>
      <c r="E1811" t="str">
        <f t="shared" si="56"/>
        <v>Alta Rose</v>
      </c>
      <c r="F1811" t="str">
        <f t="shared" si="57"/>
        <v>Palm Coast FL</v>
      </c>
    </row>
    <row r="1812" spans="1:6" x14ac:dyDescent="0.25">
      <c r="A1812" s="21" t="s">
        <v>2828</v>
      </c>
      <c r="B1812" s="21" t="s">
        <v>2179</v>
      </c>
      <c r="C1812" s="21" t="s">
        <v>2324</v>
      </c>
      <c r="D1812" s="21" t="s">
        <v>1460</v>
      </c>
      <c r="E1812" t="str">
        <f t="shared" si="56"/>
        <v>Alta Rose</v>
      </c>
      <c r="F1812" t="str">
        <f t="shared" si="57"/>
        <v>Palm Coast FL</v>
      </c>
    </row>
    <row r="1813" spans="1:6" x14ac:dyDescent="0.25">
      <c r="A1813" s="21" t="s">
        <v>2828</v>
      </c>
      <c r="B1813" s="21" t="s">
        <v>2179</v>
      </c>
      <c r="C1813" s="21" t="s">
        <v>2324</v>
      </c>
      <c r="D1813" s="21" t="s">
        <v>1460</v>
      </c>
      <c r="E1813" t="str">
        <f t="shared" si="56"/>
        <v>Alta Rose</v>
      </c>
      <c r="F1813" t="str">
        <f t="shared" si="57"/>
        <v>Palm Coast FL</v>
      </c>
    </row>
    <row r="1814" spans="1:6" x14ac:dyDescent="0.25">
      <c r="A1814" s="20" t="s">
        <v>2829</v>
      </c>
      <c r="B1814" s="20" t="s">
        <v>2830</v>
      </c>
      <c r="C1814" s="20" t="s">
        <v>2437</v>
      </c>
      <c r="D1814" s="20" t="s">
        <v>1571</v>
      </c>
      <c r="E1814" t="str">
        <f t="shared" si="56"/>
        <v>Leonard Rosen</v>
      </c>
      <c r="F1814" t="str">
        <f t="shared" si="57"/>
        <v>Salem NH</v>
      </c>
    </row>
    <row r="1815" spans="1:6" x14ac:dyDescent="0.25">
      <c r="A1815" s="20" t="s">
        <v>2829</v>
      </c>
      <c r="B1815" s="20" t="s">
        <v>2830</v>
      </c>
      <c r="C1815" s="20" t="s">
        <v>2437</v>
      </c>
      <c r="D1815" s="20" t="s">
        <v>1571</v>
      </c>
      <c r="E1815" t="str">
        <f t="shared" si="56"/>
        <v>Leonard Rosen</v>
      </c>
      <c r="F1815" t="str">
        <f t="shared" si="57"/>
        <v>Salem NH</v>
      </c>
    </row>
    <row r="1816" spans="1:6" x14ac:dyDescent="0.25">
      <c r="A1816" s="20" t="s">
        <v>2541</v>
      </c>
      <c r="B1816" s="20" t="s">
        <v>2391</v>
      </c>
      <c r="C1816" s="20" t="s">
        <v>1619</v>
      </c>
      <c r="D1816" s="20" t="s">
        <v>1464</v>
      </c>
      <c r="E1816" t="str">
        <f t="shared" si="56"/>
        <v>Carlos Ross</v>
      </c>
      <c r="F1816" t="str">
        <f t="shared" si="57"/>
        <v>Atlanta GA</v>
      </c>
    </row>
    <row r="1817" spans="1:6" x14ac:dyDescent="0.25">
      <c r="A1817" s="20" t="s">
        <v>2541</v>
      </c>
      <c r="B1817" s="20" t="s">
        <v>2391</v>
      </c>
      <c r="C1817" s="20" t="s">
        <v>1619</v>
      </c>
      <c r="D1817" s="20" t="s">
        <v>1464</v>
      </c>
      <c r="E1817" t="str">
        <f t="shared" si="56"/>
        <v>Carlos Ross</v>
      </c>
      <c r="F1817" t="str">
        <f t="shared" si="57"/>
        <v>Atlanta GA</v>
      </c>
    </row>
    <row r="1818" spans="1:6" x14ac:dyDescent="0.25">
      <c r="A1818" s="20" t="s">
        <v>2831</v>
      </c>
      <c r="B1818" s="20" t="s">
        <v>2391</v>
      </c>
      <c r="C1818" s="20" t="s">
        <v>1906</v>
      </c>
      <c r="D1818" s="20" t="s">
        <v>1460</v>
      </c>
      <c r="E1818" t="str">
        <f t="shared" si="56"/>
        <v>Sherwood Ross</v>
      </c>
      <c r="F1818" t="str">
        <f t="shared" si="57"/>
        <v>Miami FL</v>
      </c>
    </row>
    <row r="1819" spans="1:6" x14ac:dyDescent="0.25">
      <c r="A1819" s="20" t="s">
        <v>2831</v>
      </c>
      <c r="B1819" s="20" t="s">
        <v>2391</v>
      </c>
      <c r="C1819" s="20" t="s">
        <v>1906</v>
      </c>
      <c r="D1819" s="20" t="s">
        <v>1460</v>
      </c>
      <c r="E1819" t="str">
        <f t="shared" si="56"/>
        <v>Sherwood Ross</v>
      </c>
      <c r="F1819" t="str">
        <f t="shared" si="57"/>
        <v>Miami FL</v>
      </c>
    </row>
    <row r="1820" spans="1:6" x14ac:dyDescent="0.25">
      <c r="A1820" s="20" t="s">
        <v>2268</v>
      </c>
      <c r="B1820" s="20" t="s">
        <v>2832</v>
      </c>
      <c r="C1820" s="20" t="s">
        <v>2833</v>
      </c>
      <c r="D1820" s="20" t="s">
        <v>1518</v>
      </c>
      <c r="E1820" t="str">
        <f t="shared" si="56"/>
        <v>George Roudebush</v>
      </c>
      <c r="F1820" t="str">
        <f t="shared" si="57"/>
        <v>Chardon OH</v>
      </c>
    </row>
    <row r="1821" spans="1:6" x14ac:dyDescent="0.25">
      <c r="A1821" s="20" t="s">
        <v>2268</v>
      </c>
      <c r="B1821" s="20" t="s">
        <v>2832</v>
      </c>
      <c r="C1821" s="20" t="s">
        <v>2833</v>
      </c>
      <c r="D1821" s="20" t="s">
        <v>1518</v>
      </c>
      <c r="E1821" t="str">
        <f t="shared" si="56"/>
        <v>George Roudebush</v>
      </c>
      <c r="F1821" t="str">
        <f t="shared" si="57"/>
        <v>Chardon OH</v>
      </c>
    </row>
    <row r="1822" spans="1:6" x14ac:dyDescent="0.25">
      <c r="A1822" s="20" t="s">
        <v>2268</v>
      </c>
      <c r="B1822" s="20" t="s">
        <v>2832</v>
      </c>
      <c r="C1822" s="20" t="s">
        <v>2833</v>
      </c>
      <c r="D1822" s="20" t="s">
        <v>1518</v>
      </c>
      <c r="E1822" t="str">
        <f t="shared" si="56"/>
        <v>George Roudebush</v>
      </c>
      <c r="F1822" t="str">
        <f t="shared" si="57"/>
        <v>Chardon OH</v>
      </c>
    </row>
    <row r="1823" spans="1:6" x14ac:dyDescent="0.25">
      <c r="A1823" s="20" t="s">
        <v>2268</v>
      </c>
      <c r="B1823" s="20" t="s">
        <v>2832</v>
      </c>
      <c r="C1823" s="20" t="s">
        <v>2833</v>
      </c>
      <c r="D1823" s="20" t="s">
        <v>1518</v>
      </c>
      <c r="E1823" t="str">
        <f t="shared" si="56"/>
        <v>George Roudebush</v>
      </c>
      <c r="F1823" t="str">
        <f t="shared" si="57"/>
        <v>Chardon OH</v>
      </c>
    </row>
    <row r="1824" spans="1:6" x14ac:dyDescent="0.25">
      <c r="A1824" s="20" t="s">
        <v>2268</v>
      </c>
      <c r="B1824" s="20" t="s">
        <v>2832</v>
      </c>
      <c r="C1824" s="20" t="s">
        <v>2833</v>
      </c>
      <c r="D1824" s="20" t="s">
        <v>1518</v>
      </c>
      <c r="E1824" t="str">
        <f t="shared" si="56"/>
        <v>George Roudebush</v>
      </c>
      <c r="F1824" t="str">
        <f t="shared" si="57"/>
        <v>Chardon OH</v>
      </c>
    </row>
    <row r="1825" spans="1:6" x14ac:dyDescent="0.25">
      <c r="A1825" s="20" t="s">
        <v>2268</v>
      </c>
      <c r="B1825" s="20" t="s">
        <v>2832</v>
      </c>
      <c r="C1825" s="20" t="s">
        <v>2833</v>
      </c>
      <c r="D1825" s="20" t="s">
        <v>1518</v>
      </c>
      <c r="E1825" t="str">
        <f t="shared" si="56"/>
        <v>George Roudebush</v>
      </c>
      <c r="F1825" t="str">
        <f t="shared" si="57"/>
        <v>Chardon OH</v>
      </c>
    </row>
    <row r="1826" spans="1:6" x14ac:dyDescent="0.25">
      <c r="A1826" s="20" t="s">
        <v>2268</v>
      </c>
      <c r="B1826" s="20" t="s">
        <v>2832</v>
      </c>
      <c r="C1826" s="20" t="s">
        <v>2833</v>
      </c>
      <c r="D1826" s="20" t="s">
        <v>1518</v>
      </c>
      <c r="E1826" t="str">
        <f t="shared" si="56"/>
        <v>George Roudebush</v>
      </c>
      <c r="F1826" t="str">
        <f t="shared" si="57"/>
        <v>Chardon OH</v>
      </c>
    </row>
    <row r="1827" spans="1:6" x14ac:dyDescent="0.25">
      <c r="A1827" s="20" t="s">
        <v>2268</v>
      </c>
      <c r="B1827" s="20" t="s">
        <v>2832</v>
      </c>
      <c r="C1827" s="20" t="s">
        <v>2833</v>
      </c>
      <c r="D1827" s="20" t="s">
        <v>1518</v>
      </c>
      <c r="E1827" t="str">
        <f t="shared" si="56"/>
        <v>George Roudebush</v>
      </c>
      <c r="F1827" t="str">
        <f t="shared" si="57"/>
        <v>Chardon OH</v>
      </c>
    </row>
    <row r="1828" spans="1:6" x14ac:dyDescent="0.25">
      <c r="A1828" s="20" t="s">
        <v>2268</v>
      </c>
      <c r="B1828" s="20" t="s">
        <v>2832</v>
      </c>
      <c r="C1828" s="20" t="s">
        <v>2833</v>
      </c>
      <c r="D1828" s="20" t="s">
        <v>1518</v>
      </c>
      <c r="E1828" t="str">
        <f t="shared" si="56"/>
        <v>George Roudebush</v>
      </c>
      <c r="F1828" t="str">
        <f t="shared" si="57"/>
        <v>Chardon OH</v>
      </c>
    </row>
    <row r="1829" spans="1:6" x14ac:dyDescent="0.25">
      <c r="A1829" s="20" t="s">
        <v>2268</v>
      </c>
      <c r="B1829" s="20" t="s">
        <v>2832</v>
      </c>
      <c r="C1829" s="20" t="s">
        <v>2833</v>
      </c>
      <c r="D1829" s="20" t="s">
        <v>1518</v>
      </c>
      <c r="E1829" t="str">
        <f t="shared" si="56"/>
        <v>George Roudebush</v>
      </c>
      <c r="F1829" t="str">
        <f t="shared" si="57"/>
        <v>Chardon OH</v>
      </c>
    </row>
    <row r="1830" spans="1:6" x14ac:dyDescent="0.25">
      <c r="A1830" s="20" t="s">
        <v>2268</v>
      </c>
      <c r="B1830" s="20" t="s">
        <v>2832</v>
      </c>
      <c r="C1830" s="20" t="s">
        <v>2833</v>
      </c>
      <c r="D1830" s="20" t="s">
        <v>1518</v>
      </c>
      <c r="E1830" t="str">
        <f t="shared" si="56"/>
        <v>George Roudebush</v>
      </c>
      <c r="F1830" t="str">
        <f t="shared" si="57"/>
        <v>Chardon OH</v>
      </c>
    </row>
    <row r="1831" spans="1:6" x14ac:dyDescent="0.25">
      <c r="A1831" s="21" t="s">
        <v>2834</v>
      </c>
      <c r="B1831" s="21" t="s">
        <v>1368</v>
      </c>
      <c r="C1831" s="21" t="s">
        <v>1916</v>
      </c>
      <c r="D1831" s="21" t="s">
        <v>1554</v>
      </c>
      <c r="E1831" t="str">
        <f t="shared" si="56"/>
        <v>Maryline Roux</v>
      </c>
      <c r="F1831" t="str">
        <f t="shared" si="57"/>
        <v>Davidson NC</v>
      </c>
    </row>
    <row r="1832" spans="1:6" x14ac:dyDescent="0.25">
      <c r="A1832" s="21" t="s">
        <v>2834</v>
      </c>
      <c r="B1832" s="21" t="s">
        <v>1368</v>
      </c>
      <c r="C1832" s="21" t="s">
        <v>1916</v>
      </c>
      <c r="D1832" s="21" t="s">
        <v>1554</v>
      </c>
      <c r="E1832" t="str">
        <f t="shared" si="56"/>
        <v>Maryline Roux</v>
      </c>
      <c r="F1832" t="str">
        <f t="shared" si="57"/>
        <v>Davidson NC</v>
      </c>
    </row>
    <row r="1833" spans="1:6" x14ac:dyDescent="0.25">
      <c r="A1833" s="21" t="s">
        <v>2834</v>
      </c>
      <c r="B1833" s="21" t="s">
        <v>1368</v>
      </c>
      <c r="C1833" s="21" t="s">
        <v>1916</v>
      </c>
      <c r="D1833" s="21" t="s">
        <v>1554</v>
      </c>
      <c r="E1833" t="str">
        <f t="shared" si="56"/>
        <v>Maryline Roux</v>
      </c>
      <c r="F1833" t="str">
        <f t="shared" si="57"/>
        <v>Davidson NC</v>
      </c>
    </row>
    <row r="1834" spans="1:6" x14ac:dyDescent="0.25">
      <c r="A1834" s="20" t="s">
        <v>1765</v>
      </c>
      <c r="B1834" s="20" t="s">
        <v>2835</v>
      </c>
      <c r="C1834" s="20" t="s">
        <v>2836</v>
      </c>
      <c r="D1834" s="20" t="s">
        <v>1464</v>
      </c>
      <c r="E1834" t="str">
        <f t="shared" si="56"/>
        <v>Steven Rowe</v>
      </c>
      <c r="F1834" t="str">
        <f t="shared" si="57"/>
        <v>Roswell GA</v>
      </c>
    </row>
    <row r="1835" spans="1:6" x14ac:dyDescent="0.25">
      <c r="A1835" s="20" t="s">
        <v>2837</v>
      </c>
      <c r="B1835" s="20" t="s">
        <v>2838</v>
      </c>
      <c r="C1835" s="20" t="s">
        <v>2839</v>
      </c>
      <c r="D1835" s="20" t="s">
        <v>1495</v>
      </c>
      <c r="E1835" t="str">
        <f t="shared" si="56"/>
        <v>Abraham Rowson</v>
      </c>
      <c r="F1835" t="str">
        <f t="shared" si="57"/>
        <v>Florence SC</v>
      </c>
    </row>
    <row r="1836" spans="1:6" x14ac:dyDescent="0.25">
      <c r="A1836" s="20" t="s">
        <v>2837</v>
      </c>
      <c r="B1836" s="20" t="s">
        <v>2838</v>
      </c>
      <c r="C1836" s="20" t="s">
        <v>2839</v>
      </c>
      <c r="D1836" s="20" t="s">
        <v>1495</v>
      </c>
      <c r="E1836" t="str">
        <f t="shared" si="56"/>
        <v>Abraham Rowson</v>
      </c>
      <c r="F1836" t="str">
        <f t="shared" si="57"/>
        <v>Florence SC</v>
      </c>
    </row>
    <row r="1837" spans="1:6" x14ac:dyDescent="0.25">
      <c r="A1837" s="20" t="s">
        <v>1780</v>
      </c>
      <c r="B1837" s="20" t="s">
        <v>2840</v>
      </c>
      <c r="C1837" s="20" t="s">
        <v>1730</v>
      </c>
      <c r="D1837" s="20" t="s">
        <v>1502</v>
      </c>
      <c r="E1837" t="str">
        <f t="shared" si="56"/>
        <v>Joe Ruggless</v>
      </c>
      <c r="F1837" t="str">
        <f t="shared" si="57"/>
        <v>Palmdale CA</v>
      </c>
    </row>
    <row r="1838" spans="1:6" x14ac:dyDescent="0.25">
      <c r="A1838" s="20" t="s">
        <v>1780</v>
      </c>
      <c r="B1838" s="20" t="s">
        <v>2840</v>
      </c>
      <c r="C1838" s="20" t="s">
        <v>1730</v>
      </c>
      <c r="D1838" s="20" t="s">
        <v>1502</v>
      </c>
      <c r="E1838" t="str">
        <f t="shared" si="56"/>
        <v>Joe Ruggless</v>
      </c>
      <c r="F1838" t="str">
        <f t="shared" si="57"/>
        <v>Palmdale CA</v>
      </c>
    </row>
    <row r="1839" spans="1:6" x14ac:dyDescent="0.25">
      <c r="A1839" s="20" t="s">
        <v>1780</v>
      </c>
      <c r="B1839" s="20" t="s">
        <v>2840</v>
      </c>
      <c r="C1839" s="20" t="s">
        <v>1730</v>
      </c>
      <c r="D1839" s="20" t="s">
        <v>1502</v>
      </c>
      <c r="E1839" t="str">
        <f t="shared" si="56"/>
        <v>Joe Ruggless</v>
      </c>
      <c r="F1839" t="str">
        <f t="shared" si="57"/>
        <v>Palmdale CA</v>
      </c>
    </row>
    <row r="1840" spans="1:6" x14ac:dyDescent="0.25">
      <c r="A1840" s="20" t="s">
        <v>2093</v>
      </c>
      <c r="B1840" s="20" t="s">
        <v>2841</v>
      </c>
      <c r="C1840" s="20" t="s">
        <v>1813</v>
      </c>
      <c r="D1840" s="20" t="s">
        <v>1554</v>
      </c>
      <c r="E1840" t="str">
        <f t="shared" si="56"/>
        <v>Jim Russ</v>
      </c>
      <c r="F1840" t="str">
        <f t="shared" si="57"/>
        <v>Charlotte NC</v>
      </c>
    </row>
    <row r="1841" spans="1:6" x14ac:dyDescent="0.25">
      <c r="A1841" s="20" t="s">
        <v>2093</v>
      </c>
      <c r="B1841" s="20" t="s">
        <v>2841</v>
      </c>
      <c r="C1841" s="20" t="s">
        <v>1813</v>
      </c>
      <c r="D1841" s="20" t="s">
        <v>1554</v>
      </c>
      <c r="E1841" t="str">
        <f t="shared" si="56"/>
        <v>Jim Russ</v>
      </c>
      <c r="F1841" t="str">
        <f t="shared" si="57"/>
        <v>Charlotte NC</v>
      </c>
    </row>
    <row r="1842" spans="1:6" x14ac:dyDescent="0.25">
      <c r="A1842" s="20" t="s">
        <v>2093</v>
      </c>
      <c r="B1842" s="20" t="s">
        <v>2841</v>
      </c>
      <c r="C1842" s="20" t="s">
        <v>1813</v>
      </c>
      <c r="D1842" s="20" t="s">
        <v>1554</v>
      </c>
      <c r="E1842" t="str">
        <f t="shared" si="56"/>
        <v>Jim Russ</v>
      </c>
      <c r="F1842" t="str">
        <f t="shared" si="57"/>
        <v>Charlotte NC</v>
      </c>
    </row>
    <row r="1843" spans="1:6" x14ac:dyDescent="0.25">
      <c r="A1843" s="20" t="s">
        <v>1109</v>
      </c>
      <c r="B1843" s="20" t="s">
        <v>2352</v>
      </c>
      <c r="C1843" s="20" t="s">
        <v>1889</v>
      </c>
      <c r="D1843" s="20" t="s">
        <v>1464</v>
      </c>
      <c r="E1843" t="str">
        <f t="shared" si="56"/>
        <v>Thomas Russell</v>
      </c>
      <c r="F1843" t="str">
        <f t="shared" si="57"/>
        <v>Marietta GA</v>
      </c>
    </row>
    <row r="1844" spans="1:6" x14ac:dyDescent="0.25">
      <c r="A1844" s="20" t="s">
        <v>1513</v>
      </c>
      <c r="B1844" s="20" t="s">
        <v>2842</v>
      </c>
      <c r="C1844" s="20" t="s">
        <v>1494</v>
      </c>
      <c r="D1844" s="20" t="s">
        <v>1595</v>
      </c>
      <c r="E1844" t="str">
        <f t="shared" si="56"/>
        <v>Robert Rutter</v>
      </c>
      <c r="F1844" t="str">
        <f t="shared" si="57"/>
        <v>Columbia MD</v>
      </c>
    </row>
    <row r="1845" spans="1:6" x14ac:dyDescent="0.25">
      <c r="A1845" s="20" t="s">
        <v>1506</v>
      </c>
      <c r="B1845" s="20" t="s">
        <v>2214</v>
      </c>
      <c r="C1845" s="20" t="s">
        <v>2843</v>
      </c>
      <c r="D1845" s="20" t="s">
        <v>1460</v>
      </c>
      <c r="E1845" t="str">
        <f t="shared" si="56"/>
        <v>Michael Ryan</v>
      </c>
      <c r="F1845" t="str">
        <f t="shared" si="57"/>
        <v>Trinity FL</v>
      </c>
    </row>
    <row r="1846" spans="1:6" x14ac:dyDescent="0.25">
      <c r="A1846" s="20" t="s">
        <v>1545</v>
      </c>
      <c r="B1846" s="20" t="s">
        <v>2844</v>
      </c>
      <c r="C1846" s="20" t="s">
        <v>2845</v>
      </c>
      <c r="D1846" s="20" t="s">
        <v>1495</v>
      </c>
      <c r="E1846" t="str">
        <f t="shared" si="56"/>
        <v>Paul Sabree</v>
      </c>
      <c r="F1846" t="str">
        <f t="shared" si="57"/>
        <v>Pendleton SC</v>
      </c>
    </row>
    <row r="1847" spans="1:6" x14ac:dyDescent="0.25">
      <c r="A1847" s="20" t="s">
        <v>1545</v>
      </c>
      <c r="B1847" s="20" t="s">
        <v>2844</v>
      </c>
      <c r="C1847" s="20" t="s">
        <v>2845</v>
      </c>
      <c r="D1847" s="20" t="s">
        <v>1495</v>
      </c>
      <c r="E1847" t="str">
        <f t="shared" si="56"/>
        <v>Paul Sabree</v>
      </c>
      <c r="F1847" t="str">
        <f t="shared" si="57"/>
        <v>Pendleton SC</v>
      </c>
    </row>
    <row r="1848" spans="1:6" x14ac:dyDescent="0.25">
      <c r="A1848" s="20" t="s">
        <v>1780</v>
      </c>
      <c r="B1848" s="20" t="s">
        <v>2846</v>
      </c>
      <c r="C1848" s="20" t="s">
        <v>1601</v>
      </c>
      <c r="D1848" s="20" t="s">
        <v>1452</v>
      </c>
      <c r="E1848" t="str">
        <f t="shared" si="56"/>
        <v>Joe Sacchetti</v>
      </c>
      <c r="F1848" t="str">
        <f t="shared" si="57"/>
        <v>Springfield PA</v>
      </c>
    </row>
    <row r="1849" spans="1:6" x14ac:dyDescent="0.25">
      <c r="A1849" s="20" t="s">
        <v>2397</v>
      </c>
      <c r="B1849" s="20" t="s">
        <v>2847</v>
      </c>
      <c r="C1849" s="20" t="s">
        <v>2578</v>
      </c>
      <c r="D1849" s="20" t="s">
        <v>1580</v>
      </c>
      <c r="E1849" t="str">
        <f t="shared" si="56"/>
        <v>Joseph Sales</v>
      </c>
      <c r="F1849" t="str">
        <f t="shared" si="57"/>
        <v>Madison NJ</v>
      </c>
    </row>
    <row r="1850" spans="1:6" x14ac:dyDescent="0.25">
      <c r="A1850" s="20" t="s">
        <v>2397</v>
      </c>
      <c r="B1850" s="20" t="s">
        <v>2847</v>
      </c>
      <c r="C1850" s="20" t="s">
        <v>2578</v>
      </c>
      <c r="D1850" s="20" t="s">
        <v>1580</v>
      </c>
      <c r="E1850" t="str">
        <f t="shared" si="56"/>
        <v>Joseph Sales</v>
      </c>
      <c r="F1850" t="str">
        <f t="shared" si="57"/>
        <v>Madison NJ</v>
      </c>
    </row>
    <row r="1851" spans="1:6" x14ac:dyDescent="0.25">
      <c r="A1851" s="21" t="s">
        <v>2848</v>
      </c>
      <c r="B1851" s="21" t="s">
        <v>2849</v>
      </c>
      <c r="C1851" s="21" t="s">
        <v>2850</v>
      </c>
      <c r="D1851" s="21" t="s">
        <v>1460</v>
      </c>
      <c r="E1851" t="str">
        <f t="shared" si="56"/>
        <v>Joann Sampson</v>
      </c>
      <c r="F1851" t="str">
        <f t="shared" si="57"/>
        <v>Hallandale Beach FL</v>
      </c>
    </row>
    <row r="1852" spans="1:6" x14ac:dyDescent="0.25">
      <c r="A1852" s="21" t="s">
        <v>2848</v>
      </c>
      <c r="B1852" s="21" t="s">
        <v>2849</v>
      </c>
      <c r="C1852" s="21" t="s">
        <v>2850</v>
      </c>
      <c r="D1852" s="21" t="s">
        <v>1460</v>
      </c>
      <c r="E1852" t="str">
        <f t="shared" si="56"/>
        <v>Joann Sampson</v>
      </c>
      <c r="F1852" t="str">
        <f t="shared" si="57"/>
        <v>Hallandale Beach FL</v>
      </c>
    </row>
    <row r="1853" spans="1:6" x14ac:dyDescent="0.25">
      <c r="A1853" s="20" t="s">
        <v>2851</v>
      </c>
      <c r="B1853" s="20" t="s">
        <v>1069</v>
      </c>
      <c r="C1853" s="20" t="s">
        <v>1906</v>
      </c>
      <c r="D1853" s="20" t="s">
        <v>1460</v>
      </c>
      <c r="E1853" t="str">
        <f t="shared" si="56"/>
        <v>Ruben Sanchez</v>
      </c>
      <c r="F1853" t="str">
        <f t="shared" si="57"/>
        <v>Miami FL</v>
      </c>
    </row>
    <row r="1854" spans="1:6" x14ac:dyDescent="0.25">
      <c r="A1854" s="21" t="s">
        <v>2600</v>
      </c>
      <c r="B1854" s="21" t="s">
        <v>2852</v>
      </c>
      <c r="C1854" s="21" t="s">
        <v>1459</v>
      </c>
      <c r="D1854" s="21" t="s">
        <v>1460</v>
      </c>
      <c r="E1854" t="str">
        <f t="shared" si="56"/>
        <v>Julie Sands</v>
      </c>
      <c r="F1854" t="str">
        <f t="shared" si="57"/>
        <v>Winter Haven FL</v>
      </c>
    </row>
    <row r="1855" spans="1:6" x14ac:dyDescent="0.25">
      <c r="A1855" s="21" t="s">
        <v>2600</v>
      </c>
      <c r="B1855" s="21" t="s">
        <v>2852</v>
      </c>
      <c r="C1855" s="21" t="s">
        <v>1459</v>
      </c>
      <c r="D1855" s="21" t="s">
        <v>1460</v>
      </c>
      <c r="E1855" t="str">
        <f t="shared" si="56"/>
        <v>Julie Sands</v>
      </c>
      <c r="F1855" t="str">
        <f t="shared" si="57"/>
        <v>Winter Haven FL</v>
      </c>
    </row>
    <row r="1856" spans="1:6" x14ac:dyDescent="0.25">
      <c r="A1856" s="21" t="s">
        <v>2600</v>
      </c>
      <c r="B1856" s="21" t="s">
        <v>2852</v>
      </c>
      <c r="C1856" s="21" t="s">
        <v>1459</v>
      </c>
      <c r="D1856" s="21" t="s">
        <v>1460</v>
      </c>
      <c r="E1856" t="str">
        <f t="shared" si="56"/>
        <v>Julie Sands</v>
      </c>
      <c r="F1856" t="str">
        <f t="shared" si="57"/>
        <v>Winter Haven FL</v>
      </c>
    </row>
    <row r="1857" spans="1:6" x14ac:dyDescent="0.25">
      <c r="A1857" s="22" t="s">
        <v>2853</v>
      </c>
      <c r="B1857" s="22" t="s">
        <v>2854</v>
      </c>
      <c r="C1857" s="22" t="s">
        <v>2855</v>
      </c>
      <c r="D1857" s="22" t="s">
        <v>1554</v>
      </c>
      <c r="E1857" t="str">
        <f t="shared" si="56"/>
        <v>Heather Sansbury</v>
      </c>
      <c r="F1857" t="str">
        <f t="shared" si="57"/>
        <v>Cornelius NC</v>
      </c>
    </row>
    <row r="1858" spans="1:6" x14ac:dyDescent="0.25">
      <c r="A1858" s="20" t="s">
        <v>1592</v>
      </c>
      <c r="B1858" s="20" t="s">
        <v>1081</v>
      </c>
      <c r="C1858" s="20" t="s">
        <v>2856</v>
      </c>
      <c r="D1858" s="20" t="s">
        <v>1667</v>
      </c>
      <c r="E1858" t="str">
        <f t="shared" ref="E1858:E1921" si="58">+A1858&amp;" "&amp;B1858</f>
        <v>Marcus Santi</v>
      </c>
      <c r="F1858" t="str">
        <f t="shared" ref="F1858:F1921" si="59">+C1858&amp;" "&amp;D1858</f>
        <v>Memphis TN</v>
      </c>
    </row>
    <row r="1859" spans="1:6" x14ac:dyDescent="0.25">
      <c r="A1859" s="20" t="s">
        <v>1742</v>
      </c>
      <c r="B1859" s="20" t="s">
        <v>2857</v>
      </c>
      <c r="C1859" s="20" t="s">
        <v>2858</v>
      </c>
      <c r="D1859" s="20" t="s">
        <v>1554</v>
      </c>
      <c r="E1859" t="str">
        <f t="shared" si="58"/>
        <v>Chris Sarsony</v>
      </c>
      <c r="F1859" t="str">
        <f t="shared" si="59"/>
        <v>Apex NC</v>
      </c>
    </row>
    <row r="1860" spans="1:6" x14ac:dyDescent="0.25">
      <c r="A1860" s="20" t="s">
        <v>2057</v>
      </c>
      <c r="B1860" s="20" t="s">
        <v>2859</v>
      </c>
      <c r="C1860" s="20" t="s">
        <v>2860</v>
      </c>
      <c r="D1860" s="20" t="s">
        <v>1460</v>
      </c>
      <c r="E1860" t="str">
        <f t="shared" si="58"/>
        <v>Lawrence Sassa</v>
      </c>
      <c r="F1860" t="str">
        <f t="shared" si="59"/>
        <v>Jacksonville Beach FL</v>
      </c>
    </row>
    <row r="1861" spans="1:6" x14ac:dyDescent="0.25">
      <c r="A1861" s="20" t="s">
        <v>2057</v>
      </c>
      <c r="B1861" s="20" t="s">
        <v>2859</v>
      </c>
      <c r="C1861" s="20" t="s">
        <v>2860</v>
      </c>
      <c r="D1861" s="20" t="s">
        <v>1460</v>
      </c>
      <c r="E1861" t="str">
        <f t="shared" si="58"/>
        <v>Lawrence Sassa</v>
      </c>
      <c r="F1861" t="str">
        <f t="shared" si="59"/>
        <v>Jacksonville Beach FL</v>
      </c>
    </row>
    <row r="1862" spans="1:6" x14ac:dyDescent="0.25">
      <c r="A1862" s="20" t="s">
        <v>2134</v>
      </c>
      <c r="B1862" s="20" t="s">
        <v>1297</v>
      </c>
      <c r="C1862" s="20" t="s">
        <v>2861</v>
      </c>
      <c r="D1862" s="20" t="s">
        <v>1554</v>
      </c>
      <c r="E1862" t="str">
        <f t="shared" si="58"/>
        <v>Glenn Sasser</v>
      </c>
      <c r="F1862" t="str">
        <f t="shared" si="59"/>
        <v>Wrightsville Beach NC</v>
      </c>
    </row>
    <row r="1863" spans="1:6" x14ac:dyDescent="0.25">
      <c r="A1863" s="20" t="s">
        <v>2862</v>
      </c>
      <c r="B1863" s="20" t="s">
        <v>2863</v>
      </c>
      <c r="C1863" s="20" t="s">
        <v>2864</v>
      </c>
      <c r="D1863" s="20" t="s">
        <v>1460</v>
      </c>
      <c r="E1863" t="str">
        <f t="shared" si="58"/>
        <v>Esse Sattari</v>
      </c>
      <c r="F1863" t="str">
        <f t="shared" si="59"/>
        <v>Bonita Springs FL</v>
      </c>
    </row>
    <row r="1864" spans="1:6" x14ac:dyDescent="0.25">
      <c r="A1864" s="20" t="s">
        <v>1169</v>
      </c>
      <c r="B1864" s="20" t="s">
        <v>2865</v>
      </c>
      <c r="C1864" s="20" t="s">
        <v>2866</v>
      </c>
      <c r="D1864" s="20" t="s">
        <v>1464</v>
      </c>
      <c r="E1864" t="str">
        <f t="shared" si="58"/>
        <v>James Sauers</v>
      </c>
      <c r="F1864" t="str">
        <f t="shared" si="59"/>
        <v>Dacula GA</v>
      </c>
    </row>
    <row r="1865" spans="1:6" x14ac:dyDescent="0.25">
      <c r="A1865" s="21" t="s">
        <v>2867</v>
      </c>
      <c r="B1865" s="21" t="s">
        <v>2868</v>
      </c>
      <c r="C1865" s="21" t="s">
        <v>2869</v>
      </c>
      <c r="D1865" s="21" t="s">
        <v>1475</v>
      </c>
      <c r="E1865" t="str">
        <f t="shared" si="58"/>
        <v>Betty Schaefer</v>
      </c>
      <c r="F1865" t="str">
        <f t="shared" si="59"/>
        <v>Buckeye AZ</v>
      </c>
    </row>
    <row r="1866" spans="1:6" x14ac:dyDescent="0.25">
      <c r="A1866" s="21" t="s">
        <v>2867</v>
      </c>
      <c r="B1866" s="21" t="s">
        <v>2868</v>
      </c>
      <c r="C1866" s="21" t="s">
        <v>2869</v>
      </c>
      <c r="D1866" s="21" t="s">
        <v>1475</v>
      </c>
      <c r="E1866" t="str">
        <f t="shared" si="58"/>
        <v>Betty Schaefer</v>
      </c>
      <c r="F1866" t="str">
        <f t="shared" si="59"/>
        <v>Buckeye AZ</v>
      </c>
    </row>
    <row r="1867" spans="1:6" x14ac:dyDescent="0.25">
      <c r="A1867" s="21" t="s">
        <v>2867</v>
      </c>
      <c r="B1867" s="21" t="s">
        <v>2868</v>
      </c>
      <c r="C1867" s="21" t="s">
        <v>2869</v>
      </c>
      <c r="D1867" s="21" t="s">
        <v>1475</v>
      </c>
      <c r="E1867" t="str">
        <f t="shared" si="58"/>
        <v>Betty Schaefer</v>
      </c>
      <c r="F1867" t="str">
        <f t="shared" si="59"/>
        <v>Buckeye AZ</v>
      </c>
    </row>
    <row r="1868" spans="1:6" x14ac:dyDescent="0.25">
      <c r="A1868" s="21" t="s">
        <v>2867</v>
      </c>
      <c r="B1868" s="21" t="s">
        <v>2868</v>
      </c>
      <c r="C1868" s="21" t="s">
        <v>2869</v>
      </c>
      <c r="D1868" s="21" t="s">
        <v>1475</v>
      </c>
      <c r="E1868" t="str">
        <f t="shared" si="58"/>
        <v>Betty Schaefer</v>
      </c>
      <c r="F1868" t="str">
        <f t="shared" si="59"/>
        <v>Buckeye AZ</v>
      </c>
    </row>
    <row r="1869" spans="1:6" x14ac:dyDescent="0.25">
      <c r="A1869" s="21" t="s">
        <v>2867</v>
      </c>
      <c r="B1869" s="21" t="s">
        <v>2868</v>
      </c>
      <c r="C1869" s="21" t="s">
        <v>2869</v>
      </c>
      <c r="D1869" s="21" t="s">
        <v>1475</v>
      </c>
      <c r="E1869" t="str">
        <f t="shared" si="58"/>
        <v>Betty Schaefer</v>
      </c>
      <c r="F1869" t="str">
        <f t="shared" si="59"/>
        <v>Buckeye AZ</v>
      </c>
    </row>
    <row r="1870" spans="1:6" x14ac:dyDescent="0.25">
      <c r="A1870" s="20" t="s">
        <v>1465</v>
      </c>
      <c r="B1870" s="20" t="s">
        <v>1223</v>
      </c>
      <c r="C1870" s="20" t="s">
        <v>2870</v>
      </c>
      <c r="D1870" s="20" t="s">
        <v>1667</v>
      </c>
      <c r="E1870" t="str">
        <f t="shared" si="58"/>
        <v>David Schmanski</v>
      </c>
      <c r="F1870" t="str">
        <f t="shared" si="59"/>
        <v>Goodlettsville TN</v>
      </c>
    </row>
    <row r="1871" spans="1:6" x14ac:dyDescent="0.25">
      <c r="A1871" s="20" t="s">
        <v>1465</v>
      </c>
      <c r="B1871" s="20" t="s">
        <v>1223</v>
      </c>
      <c r="C1871" s="20" t="s">
        <v>2870</v>
      </c>
      <c r="D1871" s="20" t="s">
        <v>1667</v>
      </c>
      <c r="E1871" t="str">
        <f t="shared" si="58"/>
        <v>David Schmanski</v>
      </c>
      <c r="F1871" t="str">
        <f t="shared" si="59"/>
        <v>Goodlettsville TN</v>
      </c>
    </row>
    <row r="1872" spans="1:6" x14ac:dyDescent="0.25">
      <c r="A1872" s="20" t="s">
        <v>1465</v>
      </c>
      <c r="B1872" s="20" t="s">
        <v>1223</v>
      </c>
      <c r="C1872" s="20" t="s">
        <v>2870</v>
      </c>
      <c r="D1872" s="20" t="s">
        <v>1667</v>
      </c>
      <c r="E1872" t="str">
        <f t="shared" si="58"/>
        <v>David Schmanski</v>
      </c>
      <c r="F1872" t="str">
        <f t="shared" si="59"/>
        <v>Goodlettsville TN</v>
      </c>
    </row>
    <row r="1873" spans="1:6" x14ac:dyDescent="0.25">
      <c r="A1873" s="20" t="s">
        <v>2093</v>
      </c>
      <c r="B1873" s="20" t="s">
        <v>2871</v>
      </c>
      <c r="C1873" s="20" t="s">
        <v>2872</v>
      </c>
      <c r="D1873" s="20" t="s">
        <v>1723</v>
      </c>
      <c r="E1873" t="str">
        <f t="shared" si="58"/>
        <v>Jim Schoffman</v>
      </c>
      <c r="F1873" t="str">
        <f t="shared" si="59"/>
        <v>Fridley MN</v>
      </c>
    </row>
    <row r="1874" spans="1:6" x14ac:dyDescent="0.25">
      <c r="A1874" s="20" t="s">
        <v>2093</v>
      </c>
      <c r="B1874" s="20" t="s">
        <v>2871</v>
      </c>
      <c r="C1874" s="20" t="s">
        <v>2872</v>
      </c>
      <c r="D1874" s="20" t="s">
        <v>1723</v>
      </c>
      <c r="E1874" t="str">
        <f t="shared" si="58"/>
        <v>Jim Schoffman</v>
      </c>
      <c r="F1874" t="str">
        <f t="shared" si="59"/>
        <v>Fridley MN</v>
      </c>
    </row>
    <row r="1875" spans="1:6" x14ac:dyDescent="0.25">
      <c r="A1875" s="20" t="s">
        <v>2093</v>
      </c>
      <c r="B1875" s="20" t="s">
        <v>2871</v>
      </c>
      <c r="C1875" s="20" t="s">
        <v>2872</v>
      </c>
      <c r="D1875" s="20" t="s">
        <v>1723</v>
      </c>
      <c r="E1875" t="str">
        <f t="shared" si="58"/>
        <v>Jim Schoffman</v>
      </c>
      <c r="F1875" t="str">
        <f t="shared" si="59"/>
        <v>Fridley MN</v>
      </c>
    </row>
    <row r="1876" spans="1:6" x14ac:dyDescent="0.25">
      <c r="A1876" s="20" t="s">
        <v>2093</v>
      </c>
      <c r="B1876" s="20" t="s">
        <v>2871</v>
      </c>
      <c r="C1876" s="20" t="s">
        <v>2872</v>
      </c>
      <c r="D1876" s="20" t="s">
        <v>1723</v>
      </c>
      <c r="E1876" t="str">
        <f t="shared" si="58"/>
        <v>Jim Schoffman</v>
      </c>
      <c r="F1876" t="str">
        <f t="shared" si="59"/>
        <v>Fridley MN</v>
      </c>
    </row>
    <row r="1877" spans="1:6" x14ac:dyDescent="0.25">
      <c r="A1877" s="20" t="s">
        <v>1506</v>
      </c>
      <c r="B1877" s="20" t="s">
        <v>2873</v>
      </c>
      <c r="C1877" s="20" t="s">
        <v>2874</v>
      </c>
      <c r="D1877" s="20" t="s">
        <v>1554</v>
      </c>
      <c r="E1877" t="str">
        <f t="shared" si="58"/>
        <v>Michael Scholtz</v>
      </c>
      <c r="F1877" t="str">
        <f t="shared" si="59"/>
        <v>Hendersonville NC</v>
      </c>
    </row>
    <row r="1878" spans="1:6" x14ac:dyDescent="0.25">
      <c r="A1878" s="20" t="s">
        <v>1506</v>
      </c>
      <c r="B1878" s="20" t="s">
        <v>2873</v>
      </c>
      <c r="C1878" s="20" t="s">
        <v>2874</v>
      </c>
      <c r="D1878" s="20" t="s">
        <v>1554</v>
      </c>
      <c r="E1878" t="str">
        <f t="shared" si="58"/>
        <v>Michael Scholtz</v>
      </c>
      <c r="F1878" t="str">
        <f t="shared" si="59"/>
        <v>Hendersonville NC</v>
      </c>
    </row>
    <row r="1879" spans="1:6" x14ac:dyDescent="0.25">
      <c r="A1879" s="20" t="s">
        <v>1132</v>
      </c>
      <c r="B1879" s="20" t="s">
        <v>2875</v>
      </c>
      <c r="C1879" s="20" t="s">
        <v>2876</v>
      </c>
      <c r="D1879" s="20" t="s">
        <v>1692</v>
      </c>
      <c r="E1879" t="str">
        <f t="shared" si="58"/>
        <v>Dennis Schrage</v>
      </c>
      <c r="F1879" t="str">
        <f t="shared" si="59"/>
        <v>Grayslake IL</v>
      </c>
    </row>
    <row r="1880" spans="1:6" x14ac:dyDescent="0.25">
      <c r="A1880" s="20" t="s">
        <v>1132</v>
      </c>
      <c r="B1880" s="20" t="s">
        <v>2875</v>
      </c>
      <c r="C1880" s="20" t="s">
        <v>2876</v>
      </c>
      <c r="D1880" s="20" t="s">
        <v>1692</v>
      </c>
      <c r="E1880" t="str">
        <f t="shared" si="58"/>
        <v>Dennis Schrage</v>
      </c>
      <c r="F1880" t="str">
        <f t="shared" si="59"/>
        <v>Grayslake IL</v>
      </c>
    </row>
    <row r="1881" spans="1:6" x14ac:dyDescent="0.25">
      <c r="A1881" s="20" t="s">
        <v>1132</v>
      </c>
      <c r="B1881" s="20" t="s">
        <v>2875</v>
      </c>
      <c r="C1881" s="20" t="s">
        <v>2876</v>
      </c>
      <c r="D1881" s="20" t="s">
        <v>1692</v>
      </c>
      <c r="E1881" t="str">
        <f t="shared" si="58"/>
        <v>Dennis Schrage</v>
      </c>
      <c r="F1881" t="str">
        <f t="shared" si="59"/>
        <v>Grayslake IL</v>
      </c>
    </row>
    <row r="1882" spans="1:6" x14ac:dyDescent="0.25">
      <c r="A1882" s="20" t="s">
        <v>2268</v>
      </c>
      <c r="B1882" s="20" t="s">
        <v>2877</v>
      </c>
      <c r="C1882" s="20" t="s">
        <v>2878</v>
      </c>
      <c r="D1882" s="20" t="s">
        <v>2358</v>
      </c>
      <c r="E1882" t="str">
        <f t="shared" si="58"/>
        <v>George Schroeder</v>
      </c>
      <c r="F1882" t="str">
        <f t="shared" si="59"/>
        <v>Appleton WI</v>
      </c>
    </row>
    <row r="1883" spans="1:6" x14ac:dyDescent="0.25">
      <c r="A1883" s="20" t="s">
        <v>2268</v>
      </c>
      <c r="B1883" s="20" t="s">
        <v>2877</v>
      </c>
      <c r="C1883" s="20" t="s">
        <v>2878</v>
      </c>
      <c r="D1883" s="20" t="s">
        <v>2358</v>
      </c>
      <c r="E1883" t="str">
        <f t="shared" si="58"/>
        <v>George Schroeder</v>
      </c>
      <c r="F1883" t="str">
        <f t="shared" si="59"/>
        <v>Appleton WI</v>
      </c>
    </row>
    <row r="1884" spans="1:6" x14ac:dyDescent="0.25">
      <c r="A1884" s="20" t="s">
        <v>2268</v>
      </c>
      <c r="B1884" s="20" t="s">
        <v>2877</v>
      </c>
      <c r="C1884" s="20" t="s">
        <v>2878</v>
      </c>
      <c r="D1884" s="20" t="s">
        <v>2358</v>
      </c>
      <c r="E1884" t="str">
        <f t="shared" si="58"/>
        <v>George Schroeder</v>
      </c>
      <c r="F1884" t="str">
        <f t="shared" si="59"/>
        <v>Appleton WI</v>
      </c>
    </row>
    <row r="1885" spans="1:6" x14ac:dyDescent="0.25">
      <c r="A1885" s="20" t="s">
        <v>2268</v>
      </c>
      <c r="B1885" s="20" t="s">
        <v>2877</v>
      </c>
      <c r="C1885" s="20" t="s">
        <v>2878</v>
      </c>
      <c r="D1885" s="20" t="s">
        <v>2358</v>
      </c>
      <c r="E1885" t="str">
        <f t="shared" si="58"/>
        <v>George Schroeder</v>
      </c>
      <c r="F1885" t="str">
        <f t="shared" si="59"/>
        <v>Appleton WI</v>
      </c>
    </row>
    <row r="1886" spans="1:6" x14ac:dyDescent="0.25">
      <c r="A1886" s="21" t="s">
        <v>2879</v>
      </c>
      <c r="B1886" s="21" t="s">
        <v>2880</v>
      </c>
      <c r="C1886" s="21" t="s">
        <v>2881</v>
      </c>
      <c r="D1886" s="21" t="s">
        <v>1502</v>
      </c>
      <c r="E1886" t="str">
        <f t="shared" si="58"/>
        <v>Tomasa Schultz</v>
      </c>
      <c r="F1886" t="str">
        <f t="shared" si="59"/>
        <v>Moreno Valley CA</v>
      </c>
    </row>
    <row r="1887" spans="1:6" x14ac:dyDescent="0.25">
      <c r="A1887" s="21" t="s">
        <v>2879</v>
      </c>
      <c r="B1887" s="21" t="s">
        <v>2880</v>
      </c>
      <c r="C1887" s="21" t="s">
        <v>2881</v>
      </c>
      <c r="D1887" s="21" t="s">
        <v>1502</v>
      </c>
      <c r="E1887" t="str">
        <f t="shared" si="58"/>
        <v>Tomasa Schultz</v>
      </c>
      <c r="F1887" t="str">
        <f t="shared" si="59"/>
        <v>Moreno Valley CA</v>
      </c>
    </row>
    <row r="1888" spans="1:6" x14ac:dyDescent="0.25">
      <c r="A1888" s="21" t="s">
        <v>2879</v>
      </c>
      <c r="B1888" s="21" t="s">
        <v>2880</v>
      </c>
      <c r="C1888" s="21" t="s">
        <v>2881</v>
      </c>
      <c r="D1888" s="21" t="s">
        <v>1502</v>
      </c>
      <c r="E1888" t="str">
        <f t="shared" si="58"/>
        <v>Tomasa Schultz</v>
      </c>
      <c r="F1888" t="str">
        <f t="shared" si="59"/>
        <v>Moreno Valley CA</v>
      </c>
    </row>
    <row r="1889" spans="1:6" x14ac:dyDescent="0.25">
      <c r="A1889" s="21" t="s">
        <v>2879</v>
      </c>
      <c r="B1889" s="21" t="s">
        <v>2880</v>
      </c>
      <c r="C1889" s="21" t="s">
        <v>2881</v>
      </c>
      <c r="D1889" s="21" t="s">
        <v>1502</v>
      </c>
      <c r="E1889" t="str">
        <f t="shared" si="58"/>
        <v>Tomasa Schultz</v>
      </c>
      <c r="F1889" t="str">
        <f t="shared" si="59"/>
        <v>Moreno Valley CA</v>
      </c>
    </row>
    <row r="1890" spans="1:6" x14ac:dyDescent="0.25">
      <c r="A1890" s="21" t="s">
        <v>2879</v>
      </c>
      <c r="B1890" s="21" t="s">
        <v>2880</v>
      </c>
      <c r="C1890" s="21" t="s">
        <v>2881</v>
      </c>
      <c r="D1890" s="21" t="s">
        <v>1502</v>
      </c>
      <c r="E1890" t="str">
        <f t="shared" si="58"/>
        <v>Tomasa Schultz</v>
      </c>
      <c r="F1890" t="str">
        <f t="shared" si="59"/>
        <v>Moreno Valley CA</v>
      </c>
    </row>
    <row r="1891" spans="1:6" x14ac:dyDescent="0.25">
      <c r="A1891" s="21" t="s">
        <v>2853</v>
      </c>
      <c r="B1891" s="21" t="s">
        <v>2882</v>
      </c>
      <c r="C1891" s="21" t="s">
        <v>1485</v>
      </c>
      <c r="D1891" s="21" t="s">
        <v>1460</v>
      </c>
      <c r="E1891" t="str">
        <f t="shared" si="58"/>
        <v>Heather Schulz</v>
      </c>
      <c r="F1891" t="str">
        <f t="shared" si="59"/>
        <v>Orlando FL</v>
      </c>
    </row>
    <row r="1892" spans="1:6" x14ac:dyDescent="0.25">
      <c r="A1892" s="21" t="s">
        <v>2853</v>
      </c>
      <c r="B1892" s="21" t="s">
        <v>2882</v>
      </c>
      <c r="C1892" s="21" t="s">
        <v>1485</v>
      </c>
      <c r="D1892" s="21" t="s">
        <v>1460</v>
      </c>
      <c r="E1892" t="str">
        <f t="shared" si="58"/>
        <v>Heather Schulz</v>
      </c>
      <c r="F1892" t="str">
        <f t="shared" si="59"/>
        <v>Orlando FL</v>
      </c>
    </row>
    <row r="1893" spans="1:6" x14ac:dyDescent="0.25">
      <c r="A1893" s="20" t="s">
        <v>2883</v>
      </c>
      <c r="B1893" s="20" t="s">
        <v>2884</v>
      </c>
      <c r="C1893" s="20" t="s">
        <v>2885</v>
      </c>
      <c r="D1893" s="20" t="s">
        <v>1495</v>
      </c>
      <c r="E1893" t="str">
        <f t="shared" si="58"/>
        <v>C Scillieri</v>
      </c>
      <c r="F1893" t="str">
        <f t="shared" si="59"/>
        <v>Clemson SC</v>
      </c>
    </row>
    <row r="1894" spans="1:6" x14ac:dyDescent="0.25">
      <c r="A1894" s="20" t="s">
        <v>2886</v>
      </c>
      <c r="B1894" s="20" t="s">
        <v>1369</v>
      </c>
      <c r="C1894" s="20" t="s">
        <v>2296</v>
      </c>
      <c r="D1894" s="20" t="s">
        <v>1460</v>
      </c>
      <c r="E1894" t="str">
        <f t="shared" si="58"/>
        <v>Bernard Scott</v>
      </c>
      <c r="F1894" t="str">
        <f t="shared" si="59"/>
        <v>Orange Park FL</v>
      </c>
    </row>
    <row r="1895" spans="1:6" x14ac:dyDescent="0.25">
      <c r="A1895" s="20" t="s">
        <v>2886</v>
      </c>
      <c r="B1895" s="20" t="s">
        <v>1369</v>
      </c>
      <c r="C1895" s="20" t="s">
        <v>2296</v>
      </c>
      <c r="D1895" s="20" t="s">
        <v>1460</v>
      </c>
      <c r="E1895" t="str">
        <f t="shared" si="58"/>
        <v>Bernard Scott</v>
      </c>
      <c r="F1895" t="str">
        <f t="shared" si="59"/>
        <v>Orange Park FL</v>
      </c>
    </row>
    <row r="1896" spans="1:6" x14ac:dyDescent="0.25">
      <c r="A1896" s="21" t="s">
        <v>2887</v>
      </c>
      <c r="B1896" s="21" t="s">
        <v>1369</v>
      </c>
      <c r="C1896" s="21" t="s">
        <v>1875</v>
      </c>
      <c r="D1896" s="21" t="s">
        <v>1471</v>
      </c>
      <c r="E1896" t="str">
        <f t="shared" si="58"/>
        <v>Marioky Scott</v>
      </c>
      <c r="F1896" t="str">
        <f t="shared" si="59"/>
        <v>Hampton VA</v>
      </c>
    </row>
    <row r="1897" spans="1:6" x14ac:dyDescent="0.25">
      <c r="A1897" s="21" t="s">
        <v>2887</v>
      </c>
      <c r="B1897" s="21" t="s">
        <v>1369</v>
      </c>
      <c r="C1897" s="21" t="s">
        <v>1875</v>
      </c>
      <c r="D1897" s="21" t="s">
        <v>1471</v>
      </c>
      <c r="E1897" t="str">
        <f t="shared" si="58"/>
        <v>Marioky Scott</v>
      </c>
      <c r="F1897" t="str">
        <f t="shared" si="59"/>
        <v>Hampton VA</v>
      </c>
    </row>
    <row r="1898" spans="1:6" x14ac:dyDescent="0.25">
      <c r="A1898" s="21" t="s">
        <v>2887</v>
      </c>
      <c r="B1898" s="21" t="s">
        <v>1369</v>
      </c>
      <c r="C1898" s="21" t="s">
        <v>1875</v>
      </c>
      <c r="D1898" s="21" t="s">
        <v>1471</v>
      </c>
      <c r="E1898" t="str">
        <f t="shared" si="58"/>
        <v>Marioky Scott</v>
      </c>
      <c r="F1898" t="str">
        <f t="shared" si="59"/>
        <v>Hampton VA</v>
      </c>
    </row>
    <row r="1899" spans="1:6" x14ac:dyDescent="0.25">
      <c r="A1899" s="21" t="s">
        <v>2887</v>
      </c>
      <c r="B1899" s="21" t="s">
        <v>1369</v>
      </c>
      <c r="C1899" s="21" t="s">
        <v>1875</v>
      </c>
      <c r="D1899" s="21" t="s">
        <v>1471</v>
      </c>
      <c r="E1899" t="str">
        <f t="shared" si="58"/>
        <v>Marioky Scott</v>
      </c>
      <c r="F1899" t="str">
        <f t="shared" si="59"/>
        <v>Hampton VA</v>
      </c>
    </row>
    <row r="1900" spans="1:6" x14ac:dyDescent="0.25">
      <c r="A1900" s="21" t="s">
        <v>2887</v>
      </c>
      <c r="B1900" s="21" t="s">
        <v>1369</v>
      </c>
      <c r="C1900" s="21" t="s">
        <v>1875</v>
      </c>
      <c r="D1900" s="21" t="s">
        <v>1471</v>
      </c>
      <c r="E1900" t="str">
        <f t="shared" si="58"/>
        <v>Marioky Scott</v>
      </c>
      <c r="F1900" t="str">
        <f t="shared" si="59"/>
        <v>Hampton VA</v>
      </c>
    </row>
    <row r="1901" spans="1:6" x14ac:dyDescent="0.25">
      <c r="A1901" s="21" t="s">
        <v>2888</v>
      </c>
      <c r="B1901" s="21" t="s">
        <v>1369</v>
      </c>
      <c r="C1901" s="21" t="s">
        <v>2889</v>
      </c>
      <c r="D1901" s="21" t="s">
        <v>1509</v>
      </c>
      <c r="E1901" t="str">
        <f t="shared" si="58"/>
        <v>Menka Scott</v>
      </c>
      <c r="F1901" t="str">
        <f t="shared" si="59"/>
        <v>Lees Summit MO</v>
      </c>
    </row>
    <row r="1902" spans="1:6" x14ac:dyDescent="0.25">
      <c r="A1902" s="21" t="s">
        <v>2888</v>
      </c>
      <c r="B1902" s="21" t="s">
        <v>1369</v>
      </c>
      <c r="C1902" s="21" t="s">
        <v>2889</v>
      </c>
      <c r="D1902" s="21" t="s">
        <v>1509</v>
      </c>
      <c r="E1902" t="str">
        <f t="shared" si="58"/>
        <v>Menka Scott</v>
      </c>
      <c r="F1902" t="str">
        <f t="shared" si="59"/>
        <v>Lees Summit MO</v>
      </c>
    </row>
    <row r="1903" spans="1:6" x14ac:dyDescent="0.25">
      <c r="A1903" s="20" t="s">
        <v>2890</v>
      </c>
      <c r="B1903" s="20" t="s">
        <v>1369</v>
      </c>
      <c r="C1903" s="20" t="s">
        <v>2158</v>
      </c>
      <c r="D1903" s="20" t="s">
        <v>1460</v>
      </c>
      <c r="E1903" t="str">
        <f t="shared" si="58"/>
        <v>Sandy Scott</v>
      </c>
      <c r="F1903" t="str">
        <f t="shared" si="59"/>
        <v>Seminole FL</v>
      </c>
    </row>
    <row r="1904" spans="1:6" x14ac:dyDescent="0.25">
      <c r="A1904" s="21" t="s">
        <v>1827</v>
      </c>
      <c r="B1904" s="21" t="s">
        <v>2891</v>
      </c>
      <c r="C1904" s="21" t="s">
        <v>2892</v>
      </c>
      <c r="D1904" s="21" t="s">
        <v>1502</v>
      </c>
      <c r="E1904" t="str">
        <f t="shared" si="58"/>
        <v>Amanda Scotti</v>
      </c>
      <c r="F1904" t="str">
        <f t="shared" si="59"/>
        <v>Folsom CA</v>
      </c>
    </row>
    <row r="1905" spans="1:6" x14ac:dyDescent="0.25">
      <c r="A1905" s="21" t="s">
        <v>1827</v>
      </c>
      <c r="B1905" s="21" t="s">
        <v>2891</v>
      </c>
      <c r="C1905" s="21" t="s">
        <v>2892</v>
      </c>
      <c r="D1905" s="21" t="s">
        <v>1502</v>
      </c>
      <c r="E1905" t="str">
        <f t="shared" si="58"/>
        <v>Amanda Scotti</v>
      </c>
      <c r="F1905" t="str">
        <f t="shared" si="59"/>
        <v>Folsom CA</v>
      </c>
    </row>
    <row r="1906" spans="1:6" x14ac:dyDescent="0.25">
      <c r="A1906" s="20" t="s">
        <v>1492</v>
      </c>
      <c r="B1906" s="20" t="s">
        <v>2893</v>
      </c>
      <c r="C1906" s="20" t="s">
        <v>2855</v>
      </c>
      <c r="D1906" s="20" t="s">
        <v>1554</v>
      </c>
      <c r="E1906" t="str">
        <f t="shared" si="58"/>
        <v>Eric Seay</v>
      </c>
      <c r="F1906" t="str">
        <f t="shared" si="59"/>
        <v>Cornelius NC</v>
      </c>
    </row>
    <row r="1907" spans="1:6" x14ac:dyDescent="0.25">
      <c r="A1907" s="20" t="s">
        <v>1492</v>
      </c>
      <c r="B1907" s="20" t="s">
        <v>2893</v>
      </c>
      <c r="C1907" s="20" t="s">
        <v>2855</v>
      </c>
      <c r="D1907" s="20" t="s">
        <v>1554</v>
      </c>
      <c r="E1907" t="str">
        <f t="shared" si="58"/>
        <v>Eric Seay</v>
      </c>
      <c r="F1907" t="str">
        <f t="shared" si="59"/>
        <v>Cornelius NC</v>
      </c>
    </row>
    <row r="1908" spans="1:6" x14ac:dyDescent="0.25">
      <c r="A1908" s="21" t="s">
        <v>2894</v>
      </c>
      <c r="B1908" s="21" t="s">
        <v>1382</v>
      </c>
      <c r="C1908" s="21" t="s">
        <v>1619</v>
      </c>
      <c r="D1908" s="21" t="s">
        <v>1464</v>
      </c>
      <c r="E1908" t="str">
        <f t="shared" si="58"/>
        <v>Shaaron Sellars</v>
      </c>
      <c r="F1908" t="str">
        <f t="shared" si="59"/>
        <v>Atlanta GA</v>
      </c>
    </row>
    <row r="1909" spans="1:6" x14ac:dyDescent="0.25">
      <c r="A1909" s="21" t="s">
        <v>2894</v>
      </c>
      <c r="B1909" s="21" t="s">
        <v>1382</v>
      </c>
      <c r="C1909" s="21" t="s">
        <v>1619</v>
      </c>
      <c r="D1909" s="21" t="s">
        <v>1464</v>
      </c>
      <c r="E1909" t="str">
        <f t="shared" si="58"/>
        <v>Shaaron Sellars</v>
      </c>
      <c r="F1909" t="str">
        <f t="shared" si="59"/>
        <v>Atlanta GA</v>
      </c>
    </row>
    <row r="1910" spans="1:6" x14ac:dyDescent="0.25">
      <c r="A1910" s="21" t="s">
        <v>2894</v>
      </c>
      <c r="B1910" s="21" t="s">
        <v>1382</v>
      </c>
      <c r="C1910" s="21" t="s">
        <v>1619</v>
      </c>
      <c r="D1910" s="21" t="s">
        <v>1464</v>
      </c>
      <c r="E1910" t="str">
        <f t="shared" si="58"/>
        <v>Shaaron Sellars</v>
      </c>
      <c r="F1910" t="str">
        <f t="shared" si="59"/>
        <v>Atlanta GA</v>
      </c>
    </row>
    <row r="1911" spans="1:6" x14ac:dyDescent="0.25">
      <c r="A1911" s="21" t="s">
        <v>2894</v>
      </c>
      <c r="B1911" s="21" t="s">
        <v>1382</v>
      </c>
      <c r="C1911" s="21" t="s">
        <v>1619</v>
      </c>
      <c r="D1911" s="21" t="s">
        <v>1464</v>
      </c>
      <c r="E1911" t="str">
        <f t="shared" si="58"/>
        <v>Shaaron Sellars</v>
      </c>
      <c r="F1911" t="str">
        <f t="shared" si="59"/>
        <v>Atlanta GA</v>
      </c>
    </row>
    <row r="1912" spans="1:6" x14ac:dyDescent="0.25">
      <c r="A1912" s="22" t="s">
        <v>2894</v>
      </c>
      <c r="B1912" s="22" t="s">
        <v>1382</v>
      </c>
      <c r="C1912" s="22" t="s">
        <v>1619</v>
      </c>
      <c r="D1912" s="22" t="s">
        <v>1464</v>
      </c>
      <c r="E1912" t="str">
        <f t="shared" si="58"/>
        <v>Shaaron Sellars</v>
      </c>
      <c r="F1912" t="str">
        <f t="shared" si="59"/>
        <v>Atlanta GA</v>
      </c>
    </row>
    <row r="1913" spans="1:6" x14ac:dyDescent="0.25">
      <c r="A1913" s="20" t="s">
        <v>2895</v>
      </c>
      <c r="B1913" s="20" t="s">
        <v>2896</v>
      </c>
      <c r="C1913" s="20" t="s">
        <v>2659</v>
      </c>
      <c r="D1913" s="20" t="s">
        <v>1487</v>
      </c>
      <c r="E1913" t="str">
        <f t="shared" si="58"/>
        <v>Gerard Semien</v>
      </c>
      <c r="F1913" t="str">
        <f t="shared" si="59"/>
        <v>Sulphur LA</v>
      </c>
    </row>
    <row r="1914" spans="1:6" x14ac:dyDescent="0.25">
      <c r="A1914" s="20" t="s">
        <v>2897</v>
      </c>
      <c r="B1914" s="20" t="s">
        <v>2898</v>
      </c>
      <c r="C1914" s="20" t="s">
        <v>2899</v>
      </c>
      <c r="D1914" s="20" t="s">
        <v>1495</v>
      </c>
      <c r="E1914" t="str">
        <f t="shared" si="58"/>
        <v>Ahmad Shabazz</v>
      </c>
      <c r="F1914" t="str">
        <f t="shared" si="59"/>
        <v>Starr SC</v>
      </c>
    </row>
    <row r="1915" spans="1:6" x14ac:dyDescent="0.25">
      <c r="A1915" s="20" t="s">
        <v>2897</v>
      </c>
      <c r="B1915" s="20" t="s">
        <v>2898</v>
      </c>
      <c r="C1915" s="20" t="s">
        <v>2899</v>
      </c>
      <c r="D1915" s="20" t="s">
        <v>1495</v>
      </c>
      <c r="E1915" t="str">
        <f t="shared" si="58"/>
        <v>Ahmad Shabazz</v>
      </c>
      <c r="F1915" t="str">
        <f t="shared" si="59"/>
        <v>Starr SC</v>
      </c>
    </row>
    <row r="1916" spans="1:6" x14ac:dyDescent="0.25">
      <c r="A1916" s="20" t="s">
        <v>2897</v>
      </c>
      <c r="B1916" s="20" t="s">
        <v>2898</v>
      </c>
      <c r="C1916" s="20" t="s">
        <v>2899</v>
      </c>
      <c r="D1916" s="20" t="s">
        <v>1495</v>
      </c>
      <c r="E1916" t="str">
        <f t="shared" si="58"/>
        <v>Ahmad Shabazz</v>
      </c>
      <c r="F1916" t="str">
        <f t="shared" si="59"/>
        <v>Starr SC</v>
      </c>
    </row>
    <row r="1917" spans="1:6" x14ac:dyDescent="0.25">
      <c r="A1917" s="20" t="s">
        <v>2897</v>
      </c>
      <c r="B1917" s="20" t="s">
        <v>2898</v>
      </c>
      <c r="C1917" s="20" t="s">
        <v>2899</v>
      </c>
      <c r="D1917" s="20" t="s">
        <v>1495</v>
      </c>
      <c r="E1917" t="str">
        <f t="shared" si="58"/>
        <v>Ahmad Shabazz</v>
      </c>
      <c r="F1917" t="str">
        <f t="shared" si="59"/>
        <v>Starr SC</v>
      </c>
    </row>
    <row r="1918" spans="1:6" x14ac:dyDescent="0.25">
      <c r="A1918" s="20" t="s">
        <v>2897</v>
      </c>
      <c r="B1918" s="20" t="s">
        <v>2898</v>
      </c>
      <c r="C1918" s="20" t="s">
        <v>2899</v>
      </c>
      <c r="D1918" s="20" t="s">
        <v>1495</v>
      </c>
      <c r="E1918" t="str">
        <f t="shared" si="58"/>
        <v>Ahmad Shabazz</v>
      </c>
      <c r="F1918" t="str">
        <f t="shared" si="59"/>
        <v>Starr SC</v>
      </c>
    </row>
    <row r="1919" spans="1:6" x14ac:dyDescent="0.25">
      <c r="A1919" s="20" t="s">
        <v>2897</v>
      </c>
      <c r="B1919" s="20" t="s">
        <v>2898</v>
      </c>
      <c r="C1919" s="20" t="s">
        <v>2899</v>
      </c>
      <c r="D1919" s="20" t="s">
        <v>1495</v>
      </c>
      <c r="E1919" t="str">
        <f t="shared" si="58"/>
        <v>Ahmad Shabazz</v>
      </c>
      <c r="F1919" t="str">
        <f t="shared" si="59"/>
        <v>Starr SC</v>
      </c>
    </row>
    <row r="1920" spans="1:6" x14ac:dyDescent="0.25">
      <c r="A1920" s="20" t="s">
        <v>2897</v>
      </c>
      <c r="B1920" s="20" t="s">
        <v>2898</v>
      </c>
      <c r="C1920" s="20" t="s">
        <v>2899</v>
      </c>
      <c r="D1920" s="20" t="s">
        <v>1495</v>
      </c>
      <c r="E1920" t="str">
        <f t="shared" si="58"/>
        <v>Ahmad Shabazz</v>
      </c>
      <c r="F1920" t="str">
        <f t="shared" si="59"/>
        <v>Starr SC</v>
      </c>
    </row>
    <row r="1921" spans="1:6" x14ac:dyDescent="0.25">
      <c r="A1921" s="20" t="s">
        <v>2897</v>
      </c>
      <c r="B1921" s="20" t="s">
        <v>2898</v>
      </c>
      <c r="C1921" s="20" t="s">
        <v>2899</v>
      </c>
      <c r="D1921" s="20" t="s">
        <v>1495</v>
      </c>
      <c r="E1921" t="str">
        <f t="shared" si="58"/>
        <v>Ahmad Shabazz</v>
      </c>
      <c r="F1921" t="str">
        <f t="shared" si="59"/>
        <v>Starr SC</v>
      </c>
    </row>
    <row r="1922" spans="1:6" x14ac:dyDescent="0.25">
      <c r="A1922" s="20" t="s">
        <v>2093</v>
      </c>
      <c r="B1922" s="20" t="s">
        <v>2900</v>
      </c>
      <c r="C1922" s="20" t="s">
        <v>2901</v>
      </c>
      <c r="D1922" s="20" t="s">
        <v>1471</v>
      </c>
      <c r="E1922" t="str">
        <f t="shared" ref="E1922:E1985" si="60">+A1922&amp;" "&amp;B1922</f>
        <v>Jim Sharps</v>
      </c>
      <c r="F1922" t="str">
        <f t="shared" ref="F1922:F1985" si="61">+C1922&amp;" "&amp;D1922</f>
        <v>Smithfield VA</v>
      </c>
    </row>
    <row r="1923" spans="1:6" x14ac:dyDescent="0.25">
      <c r="A1923" s="20" t="s">
        <v>2093</v>
      </c>
      <c r="B1923" s="20" t="s">
        <v>2900</v>
      </c>
      <c r="C1923" s="20" t="s">
        <v>2901</v>
      </c>
      <c r="D1923" s="20" t="s">
        <v>1471</v>
      </c>
      <c r="E1923" t="str">
        <f t="shared" si="60"/>
        <v>Jim Sharps</v>
      </c>
      <c r="F1923" t="str">
        <f t="shared" si="61"/>
        <v>Smithfield VA</v>
      </c>
    </row>
    <row r="1924" spans="1:6" x14ac:dyDescent="0.25">
      <c r="A1924" s="20" t="s">
        <v>2093</v>
      </c>
      <c r="B1924" s="20" t="s">
        <v>2900</v>
      </c>
      <c r="C1924" s="20" t="s">
        <v>2901</v>
      </c>
      <c r="D1924" s="20" t="s">
        <v>1471</v>
      </c>
      <c r="E1924" t="str">
        <f t="shared" si="60"/>
        <v>Jim Sharps</v>
      </c>
      <c r="F1924" t="str">
        <f t="shared" si="61"/>
        <v>Smithfield VA</v>
      </c>
    </row>
    <row r="1925" spans="1:6" x14ac:dyDescent="0.25">
      <c r="A1925" s="20" t="s">
        <v>2093</v>
      </c>
      <c r="B1925" s="20" t="s">
        <v>2900</v>
      </c>
      <c r="C1925" s="20" t="s">
        <v>2901</v>
      </c>
      <c r="D1925" s="20" t="s">
        <v>1471</v>
      </c>
      <c r="E1925" t="str">
        <f t="shared" si="60"/>
        <v>Jim Sharps</v>
      </c>
      <c r="F1925" t="str">
        <f t="shared" si="61"/>
        <v>Smithfield VA</v>
      </c>
    </row>
    <row r="1926" spans="1:6" x14ac:dyDescent="0.25">
      <c r="A1926" s="20" t="s">
        <v>2093</v>
      </c>
      <c r="B1926" s="20" t="s">
        <v>2900</v>
      </c>
      <c r="C1926" s="20" t="s">
        <v>2901</v>
      </c>
      <c r="D1926" s="20" t="s">
        <v>1471</v>
      </c>
      <c r="E1926" t="str">
        <f t="shared" si="60"/>
        <v>Jim Sharps</v>
      </c>
      <c r="F1926" t="str">
        <f t="shared" si="61"/>
        <v>Smithfield VA</v>
      </c>
    </row>
    <row r="1927" spans="1:6" x14ac:dyDescent="0.25">
      <c r="A1927" s="20" t="s">
        <v>2902</v>
      </c>
      <c r="B1927" s="20" t="s">
        <v>2903</v>
      </c>
      <c r="C1927" s="20" t="s">
        <v>2904</v>
      </c>
      <c r="D1927" s="20" t="s">
        <v>2048</v>
      </c>
      <c r="E1927" t="str">
        <f t="shared" si="60"/>
        <v>Mike Shaw</v>
      </c>
      <c r="F1927" t="str">
        <f t="shared" si="61"/>
        <v>Garfield AR</v>
      </c>
    </row>
    <row r="1928" spans="1:6" x14ac:dyDescent="0.25">
      <c r="A1928" s="20" t="s">
        <v>2902</v>
      </c>
      <c r="B1928" s="20" t="s">
        <v>2903</v>
      </c>
      <c r="C1928" s="20" t="s">
        <v>2904</v>
      </c>
      <c r="D1928" s="20" t="s">
        <v>2048</v>
      </c>
      <c r="E1928" t="str">
        <f t="shared" si="60"/>
        <v>Mike Shaw</v>
      </c>
      <c r="F1928" t="str">
        <f t="shared" si="61"/>
        <v>Garfield AR</v>
      </c>
    </row>
    <row r="1929" spans="1:6" x14ac:dyDescent="0.25">
      <c r="A1929" s="20" t="s">
        <v>2902</v>
      </c>
      <c r="B1929" s="20" t="s">
        <v>2903</v>
      </c>
      <c r="C1929" s="20" t="s">
        <v>2904</v>
      </c>
      <c r="D1929" s="20" t="s">
        <v>2048</v>
      </c>
      <c r="E1929" t="str">
        <f t="shared" si="60"/>
        <v>Mike Shaw</v>
      </c>
      <c r="F1929" t="str">
        <f t="shared" si="61"/>
        <v>Garfield AR</v>
      </c>
    </row>
    <row r="1930" spans="1:6" x14ac:dyDescent="0.25">
      <c r="A1930" s="20" t="s">
        <v>1985</v>
      </c>
      <c r="B1930" s="20" t="s">
        <v>2905</v>
      </c>
      <c r="C1930" s="20" t="s">
        <v>2906</v>
      </c>
      <c r="D1930" s="20" t="s">
        <v>1509</v>
      </c>
      <c r="E1930" t="str">
        <f t="shared" si="60"/>
        <v>Alan Sheehy</v>
      </c>
      <c r="F1930" t="str">
        <f t="shared" si="61"/>
        <v>O Fallon MO</v>
      </c>
    </row>
    <row r="1931" spans="1:6" x14ac:dyDescent="0.25">
      <c r="A1931" s="20" t="s">
        <v>1985</v>
      </c>
      <c r="B1931" s="20" t="s">
        <v>2905</v>
      </c>
      <c r="C1931" s="20" t="s">
        <v>2906</v>
      </c>
      <c r="D1931" s="20" t="s">
        <v>1509</v>
      </c>
      <c r="E1931" t="str">
        <f t="shared" si="60"/>
        <v>Alan Sheehy</v>
      </c>
      <c r="F1931" t="str">
        <f t="shared" si="61"/>
        <v>O Fallon MO</v>
      </c>
    </row>
    <row r="1932" spans="1:6" x14ac:dyDescent="0.25">
      <c r="A1932" s="20" t="s">
        <v>1985</v>
      </c>
      <c r="B1932" s="20" t="s">
        <v>2905</v>
      </c>
      <c r="C1932" s="20" t="s">
        <v>2906</v>
      </c>
      <c r="D1932" s="20" t="s">
        <v>1509</v>
      </c>
      <c r="E1932" t="str">
        <f t="shared" si="60"/>
        <v>Alan Sheehy</v>
      </c>
      <c r="F1932" t="str">
        <f t="shared" si="61"/>
        <v>O Fallon MO</v>
      </c>
    </row>
    <row r="1933" spans="1:6" x14ac:dyDescent="0.25">
      <c r="A1933" s="20" t="s">
        <v>1985</v>
      </c>
      <c r="B1933" s="20" t="s">
        <v>2905</v>
      </c>
      <c r="C1933" s="20" t="s">
        <v>2906</v>
      </c>
      <c r="D1933" s="20" t="s">
        <v>1509</v>
      </c>
      <c r="E1933" t="str">
        <f t="shared" si="60"/>
        <v>Alan Sheehy</v>
      </c>
      <c r="F1933" t="str">
        <f t="shared" si="61"/>
        <v>O Fallon MO</v>
      </c>
    </row>
    <row r="1934" spans="1:6" x14ac:dyDescent="0.25">
      <c r="A1934" s="20" t="s">
        <v>1985</v>
      </c>
      <c r="B1934" s="20" t="s">
        <v>2905</v>
      </c>
      <c r="C1934" s="20" t="s">
        <v>2906</v>
      </c>
      <c r="D1934" s="20" t="s">
        <v>1509</v>
      </c>
      <c r="E1934" t="str">
        <f t="shared" si="60"/>
        <v>Alan Sheehy</v>
      </c>
      <c r="F1934" t="str">
        <f t="shared" si="61"/>
        <v>O Fallon MO</v>
      </c>
    </row>
    <row r="1935" spans="1:6" x14ac:dyDescent="0.25">
      <c r="A1935" s="20" t="s">
        <v>1528</v>
      </c>
      <c r="B1935" s="20" t="s">
        <v>1163</v>
      </c>
      <c r="C1935" s="20" t="s">
        <v>1604</v>
      </c>
      <c r="D1935" s="20" t="s">
        <v>1524</v>
      </c>
      <c r="E1935" t="str">
        <f t="shared" si="60"/>
        <v>William Shelton</v>
      </c>
      <c r="F1935" t="str">
        <f t="shared" si="61"/>
        <v>New York NY</v>
      </c>
    </row>
    <row r="1936" spans="1:6" x14ac:dyDescent="0.25">
      <c r="A1936" s="20" t="s">
        <v>1528</v>
      </c>
      <c r="B1936" s="20" t="s">
        <v>1163</v>
      </c>
      <c r="C1936" s="20" t="s">
        <v>1604</v>
      </c>
      <c r="D1936" s="20" t="s">
        <v>1524</v>
      </c>
      <c r="E1936" t="str">
        <f t="shared" si="60"/>
        <v>William Shelton</v>
      </c>
      <c r="F1936" t="str">
        <f t="shared" si="61"/>
        <v>New York NY</v>
      </c>
    </row>
    <row r="1937" spans="1:6" x14ac:dyDescent="0.25">
      <c r="A1937" s="20" t="s">
        <v>1528</v>
      </c>
      <c r="B1937" s="20" t="s">
        <v>1163</v>
      </c>
      <c r="C1937" s="20" t="s">
        <v>1604</v>
      </c>
      <c r="D1937" s="20" t="s">
        <v>1524</v>
      </c>
      <c r="E1937" t="str">
        <f t="shared" si="60"/>
        <v>William Shelton</v>
      </c>
      <c r="F1937" t="str">
        <f t="shared" si="61"/>
        <v>New York NY</v>
      </c>
    </row>
    <row r="1938" spans="1:6" x14ac:dyDescent="0.25">
      <c r="A1938" s="20" t="s">
        <v>1114</v>
      </c>
      <c r="B1938" s="20" t="s">
        <v>2907</v>
      </c>
      <c r="C1938" s="20" t="s">
        <v>2908</v>
      </c>
      <c r="D1938" s="20" t="s">
        <v>1531</v>
      </c>
      <c r="E1938" t="str">
        <f t="shared" si="60"/>
        <v>Francis Shen</v>
      </c>
      <c r="F1938" t="str">
        <f t="shared" si="61"/>
        <v>Essex MA</v>
      </c>
    </row>
    <row r="1939" spans="1:6" x14ac:dyDescent="0.25">
      <c r="A1939" s="20" t="s">
        <v>1114</v>
      </c>
      <c r="B1939" s="20" t="s">
        <v>2907</v>
      </c>
      <c r="C1939" s="20" t="s">
        <v>2908</v>
      </c>
      <c r="D1939" s="20" t="s">
        <v>1531</v>
      </c>
      <c r="E1939" t="str">
        <f t="shared" si="60"/>
        <v>Francis Shen</v>
      </c>
      <c r="F1939" t="str">
        <f t="shared" si="61"/>
        <v>Essex MA</v>
      </c>
    </row>
    <row r="1940" spans="1:6" x14ac:dyDescent="0.25">
      <c r="A1940" s="20" t="s">
        <v>1457</v>
      </c>
      <c r="B1940" s="20" t="s">
        <v>2909</v>
      </c>
      <c r="C1940" s="20" t="s">
        <v>1606</v>
      </c>
      <c r="D1940" s="20" t="s">
        <v>1460</v>
      </c>
      <c r="E1940" t="str">
        <f t="shared" si="60"/>
        <v>John Shenk</v>
      </c>
      <c r="F1940" t="str">
        <f t="shared" si="61"/>
        <v>Sarasota FL</v>
      </c>
    </row>
    <row r="1941" spans="1:6" x14ac:dyDescent="0.25">
      <c r="A1941" s="20" t="s">
        <v>1457</v>
      </c>
      <c r="B1941" s="20" t="s">
        <v>2909</v>
      </c>
      <c r="C1941" s="20" t="s">
        <v>1606</v>
      </c>
      <c r="D1941" s="20" t="s">
        <v>1460</v>
      </c>
      <c r="E1941" t="str">
        <f t="shared" si="60"/>
        <v>John Shenk</v>
      </c>
      <c r="F1941" t="str">
        <f t="shared" si="61"/>
        <v>Sarasota FL</v>
      </c>
    </row>
    <row r="1942" spans="1:6" x14ac:dyDescent="0.25">
      <c r="A1942" s="20" t="s">
        <v>1457</v>
      </c>
      <c r="B1942" s="20" t="s">
        <v>2909</v>
      </c>
      <c r="C1942" s="20" t="s">
        <v>1606</v>
      </c>
      <c r="D1942" s="20" t="s">
        <v>1460</v>
      </c>
      <c r="E1942" t="str">
        <f t="shared" si="60"/>
        <v>John Shenk</v>
      </c>
      <c r="F1942" t="str">
        <f t="shared" si="61"/>
        <v>Sarasota FL</v>
      </c>
    </row>
    <row r="1943" spans="1:6" x14ac:dyDescent="0.25">
      <c r="A1943" s="20" t="s">
        <v>1780</v>
      </c>
      <c r="B1943" s="20" t="s">
        <v>2910</v>
      </c>
      <c r="C1943" s="20" t="s">
        <v>1611</v>
      </c>
      <c r="D1943" s="20" t="s">
        <v>1554</v>
      </c>
      <c r="E1943" t="str">
        <f t="shared" si="60"/>
        <v>Joe Sheridan</v>
      </c>
      <c r="F1943" t="str">
        <f t="shared" si="61"/>
        <v>Wilmington NC</v>
      </c>
    </row>
    <row r="1944" spans="1:6" x14ac:dyDescent="0.25">
      <c r="A1944" s="21" t="s">
        <v>1821</v>
      </c>
      <c r="B1944" s="21" t="s">
        <v>2911</v>
      </c>
      <c r="C1944" s="21" t="s">
        <v>2912</v>
      </c>
      <c r="D1944" s="21" t="s">
        <v>1452</v>
      </c>
      <c r="E1944" t="str">
        <f t="shared" si="60"/>
        <v>Beth Shisler</v>
      </c>
      <c r="F1944" t="str">
        <f t="shared" si="61"/>
        <v>Port Matilda PA</v>
      </c>
    </row>
    <row r="1945" spans="1:6" x14ac:dyDescent="0.25">
      <c r="A1945" s="21" t="s">
        <v>1821</v>
      </c>
      <c r="B1945" s="21" t="s">
        <v>2911</v>
      </c>
      <c r="C1945" s="21" t="s">
        <v>2912</v>
      </c>
      <c r="D1945" s="21" t="s">
        <v>1452</v>
      </c>
      <c r="E1945" t="str">
        <f t="shared" si="60"/>
        <v>Beth Shisler</v>
      </c>
      <c r="F1945" t="str">
        <f t="shared" si="61"/>
        <v>Port Matilda PA</v>
      </c>
    </row>
    <row r="1946" spans="1:6" x14ac:dyDescent="0.25">
      <c r="A1946" s="21" t="s">
        <v>1821</v>
      </c>
      <c r="B1946" s="21" t="s">
        <v>2911</v>
      </c>
      <c r="C1946" s="21" t="s">
        <v>2912</v>
      </c>
      <c r="D1946" s="21" t="s">
        <v>1452</v>
      </c>
      <c r="E1946" t="str">
        <f t="shared" si="60"/>
        <v>Beth Shisler</v>
      </c>
      <c r="F1946" t="str">
        <f t="shared" si="61"/>
        <v>Port Matilda PA</v>
      </c>
    </row>
    <row r="1947" spans="1:6" x14ac:dyDescent="0.25">
      <c r="A1947" s="21" t="s">
        <v>2913</v>
      </c>
      <c r="B1947" s="21" t="s">
        <v>1356</v>
      </c>
      <c r="C1947" s="21" t="s">
        <v>2347</v>
      </c>
      <c r="D1947" s="21" t="s">
        <v>1464</v>
      </c>
      <c r="E1947" t="str">
        <f t="shared" si="60"/>
        <v>Carmellia Shivers-Cole</v>
      </c>
      <c r="F1947" t="str">
        <f t="shared" si="61"/>
        <v>Dallas GA</v>
      </c>
    </row>
    <row r="1948" spans="1:6" x14ac:dyDescent="0.25">
      <c r="A1948" s="20" t="s">
        <v>2914</v>
      </c>
      <c r="B1948" s="20" t="s">
        <v>1057</v>
      </c>
      <c r="C1948" s="20" t="s">
        <v>2915</v>
      </c>
      <c r="D1948" s="20" t="s">
        <v>1518</v>
      </c>
      <c r="E1948" t="str">
        <f t="shared" si="60"/>
        <v>Alfred Short</v>
      </c>
      <c r="F1948" t="str">
        <f t="shared" si="61"/>
        <v>Columbus OH</v>
      </c>
    </row>
    <row r="1949" spans="1:6" x14ac:dyDescent="0.25">
      <c r="A1949" s="20" t="s">
        <v>2914</v>
      </c>
      <c r="B1949" s="20" t="s">
        <v>1057</v>
      </c>
      <c r="C1949" s="20" t="s">
        <v>2915</v>
      </c>
      <c r="D1949" s="20" t="s">
        <v>1518</v>
      </c>
      <c r="E1949" t="str">
        <f t="shared" si="60"/>
        <v>Alfred Short</v>
      </c>
      <c r="F1949" t="str">
        <f t="shared" si="61"/>
        <v>Columbus OH</v>
      </c>
    </row>
    <row r="1950" spans="1:6" x14ac:dyDescent="0.25">
      <c r="A1950" s="20" t="s">
        <v>1592</v>
      </c>
      <c r="B1950" s="20" t="s">
        <v>1151</v>
      </c>
      <c r="C1950" s="20" t="s">
        <v>2916</v>
      </c>
      <c r="D1950" s="20" t="s">
        <v>1464</v>
      </c>
      <c r="E1950" t="str">
        <f t="shared" si="60"/>
        <v>Marcus Shute</v>
      </c>
      <c r="F1950" t="str">
        <f t="shared" si="61"/>
        <v>Lithonia GA</v>
      </c>
    </row>
    <row r="1951" spans="1:6" x14ac:dyDescent="0.25">
      <c r="A1951" s="20" t="s">
        <v>1592</v>
      </c>
      <c r="B1951" s="20" t="s">
        <v>1151</v>
      </c>
      <c r="C1951" s="20" t="s">
        <v>2916</v>
      </c>
      <c r="D1951" s="20" t="s">
        <v>1464</v>
      </c>
      <c r="E1951" t="str">
        <f t="shared" si="60"/>
        <v>Marcus Shute</v>
      </c>
      <c r="F1951" t="str">
        <f t="shared" si="61"/>
        <v>Lithonia GA</v>
      </c>
    </row>
    <row r="1952" spans="1:6" x14ac:dyDescent="0.25">
      <c r="A1952" s="20" t="s">
        <v>2917</v>
      </c>
      <c r="B1952" s="20" t="s">
        <v>2918</v>
      </c>
      <c r="C1952" s="20" t="s">
        <v>2919</v>
      </c>
      <c r="D1952" s="20" t="s">
        <v>1559</v>
      </c>
      <c r="E1952" t="str">
        <f t="shared" si="60"/>
        <v>Nate Sickerson</v>
      </c>
      <c r="F1952" t="str">
        <f t="shared" si="61"/>
        <v>Ankeny IA</v>
      </c>
    </row>
    <row r="1953" spans="1:6" x14ac:dyDescent="0.25">
      <c r="A1953" s="20" t="s">
        <v>2917</v>
      </c>
      <c r="B1953" s="20" t="s">
        <v>2918</v>
      </c>
      <c r="C1953" s="20" t="s">
        <v>2919</v>
      </c>
      <c r="D1953" s="20" t="s">
        <v>1559</v>
      </c>
      <c r="E1953" t="str">
        <f t="shared" si="60"/>
        <v>Nate Sickerson</v>
      </c>
      <c r="F1953" t="str">
        <f t="shared" si="61"/>
        <v>Ankeny IA</v>
      </c>
    </row>
    <row r="1954" spans="1:6" x14ac:dyDescent="0.25">
      <c r="A1954" s="21" t="s">
        <v>2920</v>
      </c>
      <c r="B1954" s="21" t="s">
        <v>2921</v>
      </c>
      <c r="C1954" s="21" t="s">
        <v>2922</v>
      </c>
      <c r="D1954" s="21"/>
      <c r="E1954" t="str">
        <f t="shared" si="60"/>
        <v>Mona Sigar</v>
      </c>
      <c r="F1954" t="str">
        <f t="shared" si="61"/>
        <v xml:space="preserve">Jakarta </v>
      </c>
    </row>
    <row r="1955" spans="1:6" x14ac:dyDescent="0.25">
      <c r="A1955" s="20" t="s">
        <v>2923</v>
      </c>
      <c r="B1955" s="20" t="s">
        <v>2921</v>
      </c>
      <c r="C1955" s="20" t="s">
        <v>2922</v>
      </c>
      <c r="D1955" s="20"/>
      <c r="E1955" t="str">
        <f t="shared" si="60"/>
        <v>Taufik Sigar</v>
      </c>
      <c r="F1955" t="str">
        <f t="shared" si="61"/>
        <v xml:space="preserve">Jakarta </v>
      </c>
    </row>
    <row r="1956" spans="1:6" x14ac:dyDescent="0.25">
      <c r="A1956" s="20" t="s">
        <v>2902</v>
      </c>
      <c r="B1956" s="20" t="s">
        <v>2924</v>
      </c>
      <c r="C1956" s="20" t="s">
        <v>2925</v>
      </c>
      <c r="D1956" s="20" t="s">
        <v>1580</v>
      </c>
      <c r="E1956" t="str">
        <f t="shared" si="60"/>
        <v>Mike Silver</v>
      </c>
      <c r="F1956" t="str">
        <f t="shared" si="61"/>
        <v>Cherry Hill NJ</v>
      </c>
    </row>
    <row r="1957" spans="1:6" x14ac:dyDescent="0.25">
      <c r="A1957" s="21" t="s">
        <v>2926</v>
      </c>
      <c r="B1957" s="21" t="s">
        <v>2927</v>
      </c>
      <c r="C1957" s="21" t="s">
        <v>2858</v>
      </c>
      <c r="D1957" s="21" t="s">
        <v>1554</v>
      </c>
      <c r="E1957" t="str">
        <f t="shared" si="60"/>
        <v>Becky Simers</v>
      </c>
      <c r="F1957" t="str">
        <f t="shared" si="61"/>
        <v>Apex NC</v>
      </c>
    </row>
    <row r="1958" spans="1:6" x14ac:dyDescent="0.25">
      <c r="A1958" s="21" t="s">
        <v>2926</v>
      </c>
      <c r="B1958" s="21" t="s">
        <v>2927</v>
      </c>
      <c r="C1958" s="21" t="s">
        <v>2858</v>
      </c>
      <c r="D1958" s="21" t="s">
        <v>1554</v>
      </c>
      <c r="E1958" t="str">
        <f t="shared" si="60"/>
        <v>Becky Simers</v>
      </c>
      <c r="F1958" t="str">
        <f t="shared" si="61"/>
        <v>Apex NC</v>
      </c>
    </row>
    <row r="1959" spans="1:6" x14ac:dyDescent="0.25">
      <c r="A1959" s="20" t="s">
        <v>2928</v>
      </c>
      <c r="B1959" s="20" t="s">
        <v>2929</v>
      </c>
      <c r="C1959" s="20" t="s">
        <v>1489</v>
      </c>
      <c r="D1959" s="20" t="s">
        <v>1692</v>
      </c>
      <c r="E1959" t="str">
        <f t="shared" si="60"/>
        <v>Dion Simmons</v>
      </c>
      <c r="F1959" t="str">
        <f t="shared" si="61"/>
        <v>Decatur IL</v>
      </c>
    </row>
    <row r="1960" spans="1:6" x14ac:dyDescent="0.25">
      <c r="A1960" s="20" t="s">
        <v>2928</v>
      </c>
      <c r="B1960" s="20" t="s">
        <v>2929</v>
      </c>
      <c r="C1960" s="20" t="s">
        <v>1489</v>
      </c>
      <c r="D1960" s="20" t="s">
        <v>1692</v>
      </c>
      <c r="E1960" t="str">
        <f t="shared" si="60"/>
        <v>Dion Simmons</v>
      </c>
      <c r="F1960" t="str">
        <f t="shared" si="61"/>
        <v>Decatur IL</v>
      </c>
    </row>
    <row r="1961" spans="1:6" x14ac:dyDescent="0.25">
      <c r="A1961" s="21" t="s">
        <v>2930</v>
      </c>
      <c r="B1961" s="21" t="s">
        <v>2929</v>
      </c>
      <c r="C1961" s="21" t="s">
        <v>1721</v>
      </c>
      <c r="D1961" s="21" t="s">
        <v>1460</v>
      </c>
      <c r="E1961" t="str">
        <f t="shared" si="60"/>
        <v>Felicia Simmons</v>
      </c>
      <c r="F1961" t="str">
        <f t="shared" si="61"/>
        <v>Jacksonville FL</v>
      </c>
    </row>
    <row r="1962" spans="1:6" x14ac:dyDescent="0.25">
      <c r="A1962" s="20" t="s">
        <v>1453</v>
      </c>
      <c r="B1962" s="20" t="s">
        <v>2931</v>
      </c>
      <c r="C1962" s="20" t="s">
        <v>1764</v>
      </c>
      <c r="D1962" s="20" t="s">
        <v>1460</v>
      </c>
      <c r="E1962" t="str">
        <f t="shared" si="60"/>
        <v>Herbert Simoes</v>
      </c>
      <c r="F1962" t="str">
        <f t="shared" si="61"/>
        <v>Coral Springs FL</v>
      </c>
    </row>
    <row r="1963" spans="1:6" x14ac:dyDescent="0.25">
      <c r="A1963" s="20" t="s">
        <v>1453</v>
      </c>
      <c r="B1963" s="20" t="s">
        <v>2931</v>
      </c>
      <c r="C1963" s="20" t="s">
        <v>1764</v>
      </c>
      <c r="D1963" s="20" t="s">
        <v>1460</v>
      </c>
      <c r="E1963" t="str">
        <f t="shared" si="60"/>
        <v>Herbert Simoes</v>
      </c>
      <c r="F1963" t="str">
        <f t="shared" si="61"/>
        <v>Coral Springs FL</v>
      </c>
    </row>
    <row r="1964" spans="1:6" x14ac:dyDescent="0.25">
      <c r="A1964" s="21" t="s">
        <v>1574</v>
      </c>
      <c r="B1964" s="21" t="s">
        <v>2932</v>
      </c>
      <c r="C1964" s="21" t="s">
        <v>1613</v>
      </c>
      <c r="D1964" s="21" t="s">
        <v>1580</v>
      </c>
      <c r="E1964" t="str">
        <f t="shared" si="60"/>
        <v>Jane Simpson</v>
      </c>
      <c r="F1964" t="str">
        <f t="shared" si="61"/>
        <v>Wayne NJ</v>
      </c>
    </row>
    <row r="1965" spans="1:6" x14ac:dyDescent="0.25">
      <c r="A1965" s="21" t="s">
        <v>1574</v>
      </c>
      <c r="B1965" s="21" t="s">
        <v>2932</v>
      </c>
      <c r="C1965" s="21" t="s">
        <v>1613</v>
      </c>
      <c r="D1965" s="21" t="s">
        <v>1580</v>
      </c>
      <c r="E1965" t="str">
        <f t="shared" si="60"/>
        <v>Jane Simpson</v>
      </c>
      <c r="F1965" t="str">
        <f t="shared" si="61"/>
        <v>Wayne NJ</v>
      </c>
    </row>
    <row r="1966" spans="1:6" x14ac:dyDescent="0.25">
      <c r="A1966" s="21" t="s">
        <v>1574</v>
      </c>
      <c r="B1966" s="21" t="s">
        <v>2932</v>
      </c>
      <c r="C1966" s="21" t="s">
        <v>1613</v>
      </c>
      <c r="D1966" s="21" t="s">
        <v>1580</v>
      </c>
      <c r="E1966" t="str">
        <f t="shared" si="60"/>
        <v>Jane Simpson</v>
      </c>
      <c r="F1966" t="str">
        <f t="shared" si="61"/>
        <v>Wayne NJ</v>
      </c>
    </row>
    <row r="1967" spans="1:6" x14ac:dyDescent="0.25">
      <c r="A1967" s="21" t="s">
        <v>1574</v>
      </c>
      <c r="B1967" s="21" t="s">
        <v>2932</v>
      </c>
      <c r="C1967" s="21" t="s">
        <v>1613</v>
      </c>
      <c r="D1967" s="21" t="s">
        <v>1580</v>
      </c>
      <c r="E1967" t="str">
        <f t="shared" si="60"/>
        <v>Jane Simpson</v>
      </c>
      <c r="F1967" t="str">
        <f t="shared" si="61"/>
        <v>Wayne NJ</v>
      </c>
    </row>
    <row r="1968" spans="1:6" x14ac:dyDescent="0.25">
      <c r="A1968" s="21" t="s">
        <v>1574</v>
      </c>
      <c r="B1968" s="21" t="s">
        <v>2932</v>
      </c>
      <c r="C1968" s="21" t="s">
        <v>1613</v>
      </c>
      <c r="D1968" s="21" t="s">
        <v>1580</v>
      </c>
      <c r="E1968" t="str">
        <f t="shared" si="60"/>
        <v>Jane Simpson</v>
      </c>
      <c r="F1968" t="str">
        <f t="shared" si="61"/>
        <v>Wayne NJ</v>
      </c>
    </row>
    <row r="1969" spans="1:6" x14ac:dyDescent="0.25">
      <c r="A1969" s="21" t="s">
        <v>1574</v>
      </c>
      <c r="B1969" s="21" t="s">
        <v>2932</v>
      </c>
      <c r="C1969" s="21" t="s">
        <v>1613</v>
      </c>
      <c r="D1969" s="21" t="s">
        <v>1580</v>
      </c>
      <c r="E1969" t="str">
        <f t="shared" si="60"/>
        <v>Jane Simpson</v>
      </c>
      <c r="F1969" t="str">
        <f t="shared" si="61"/>
        <v>Wayne NJ</v>
      </c>
    </row>
    <row r="1970" spans="1:6" x14ac:dyDescent="0.25">
      <c r="A1970" s="21" t="s">
        <v>1574</v>
      </c>
      <c r="B1970" s="21" t="s">
        <v>2932</v>
      </c>
      <c r="C1970" s="21" t="s">
        <v>1613</v>
      </c>
      <c r="D1970" s="21" t="s">
        <v>1580</v>
      </c>
      <c r="E1970" t="str">
        <f t="shared" si="60"/>
        <v>Jane Simpson</v>
      </c>
      <c r="F1970" t="str">
        <f t="shared" si="61"/>
        <v>Wayne NJ</v>
      </c>
    </row>
    <row r="1971" spans="1:6" x14ac:dyDescent="0.25">
      <c r="A1971" s="21" t="s">
        <v>1574</v>
      </c>
      <c r="B1971" s="21" t="s">
        <v>2932</v>
      </c>
      <c r="C1971" s="21" t="s">
        <v>1613</v>
      </c>
      <c r="D1971" s="21" t="s">
        <v>1580</v>
      </c>
      <c r="E1971" t="str">
        <f t="shared" si="60"/>
        <v>Jane Simpson</v>
      </c>
      <c r="F1971" t="str">
        <f t="shared" si="61"/>
        <v>Wayne NJ</v>
      </c>
    </row>
    <row r="1972" spans="1:6" x14ac:dyDescent="0.25">
      <c r="A1972" s="21" t="s">
        <v>1574</v>
      </c>
      <c r="B1972" s="21" t="s">
        <v>2932</v>
      </c>
      <c r="C1972" s="21" t="s">
        <v>1613</v>
      </c>
      <c r="D1972" s="21" t="s">
        <v>1580</v>
      </c>
      <c r="E1972" t="str">
        <f t="shared" si="60"/>
        <v>Jane Simpson</v>
      </c>
      <c r="F1972" t="str">
        <f t="shared" si="61"/>
        <v>Wayne NJ</v>
      </c>
    </row>
    <row r="1973" spans="1:6" x14ac:dyDescent="0.25">
      <c r="A1973" s="21" t="s">
        <v>1574</v>
      </c>
      <c r="B1973" s="21" t="s">
        <v>2932</v>
      </c>
      <c r="C1973" s="21" t="s">
        <v>1613</v>
      </c>
      <c r="D1973" s="21" t="s">
        <v>1580</v>
      </c>
      <c r="E1973" t="str">
        <f t="shared" si="60"/>
        <v>Jane Simpson</v>
      </c>
      <c r="F1973" t="str">
        <f t="shared" si="61"/>
        <v>Wayne NJ</v>
      </c>
    </row>
    <row r="1974" spans="1:6" x14ac:dyDescent="0.25">
      <c r="A1974" s="21" t="s">
        <v>1574</v>
      </c>
      <c r="B1974" s="21" t="s">
        <v>2932</v>
      </c>
      <c r="C1974" s="21" t="s">
        <v>1613</v>
      </c>
      <c r="D1974" s="21" t="s">
        <v>1580</v>
      </c>
      <c r="E1974" t="str">
        <f t="shared" si="60"/>
        <v>Jane Simpson</v>
      </c>
      <c r="F1974" t="str">
        <f t="shared" si="61"/>
        <v>Wayne NJ</v>
      </c>
    </row>
    <row r="1975" spans="1:6" x14ac:dyDescent="0.25">
      <c r="A1975" s="21" t="s">
        <v>1574</v>
      </c>
      <c r="B1975" s="21" t="s">
        <v>2932</v>
      </c>
      <c r="C1975" s="21" t="s">
        <v>1613</v>
      </c>
      <c r="D1975" s="21" t="s">
        <v>1580</v>
      </c>
      <c r="E1975" t="str">
        <f t="shared" si="60"/>
        <v>Jane Simpson</v>
      </c>
      <c r="F1975" t="str">
        <f t="shared" si="61"/>
        <v>Wayne NJ</v>
      </c>
    </row>
    <row r="1976" spans="1:6" x14ac:dyDescent="0.25">
      <c r="A1976" s="21" t="s">
        <v>1574</v>
      </c>
      <c r="B1976" s="21" t="s">
        <v>2932</v>
      </c>
      <c r="C1976" s="21" t="s">
        <v>1613</v>
      </c>
      <c r="D1976" s="21" t="s">
        <v>1580</v>
      </c>
      <c r="E1976" t="str">
        <f t="shared" si="60"/>
        <v>Jane Simpson</v>
      </c>
      <c r="F1976" t="str">
        <f t="shared" si="61"/>
        <v>Wayne NJ</v>
      </c>
    </row>
    <row r="1977" spans="1:6" x14ac:dyDescent="0.25">
      <c r="A1977" s="20" t="s">
        <v>1465</v>
      </c>
      <c r="B1977" s="20" t="s">
        <v>2933</v>
      </c>
      <c r="C1977" s="20" t="s">
        <v>2934</v>
      </c>
      <c r="D1977" s="20" t="s">
        <v>1460</v>
      </c>
      <c r="E1977" t="str">
        <f t="shared" si="60"/>
        <v>David Skipper</v>
      </c>
      <c r="F1977" t="str">
        <f t="shared" si="61"/>
        <v>Havana FL</v>
      </c>
    </row>
    <row r="1978" spans="1:6" x14ac:dyDescent="0.25">
      <c r="A1978" s="21" t="s">
        <v>2935</v>
      </c>
      <c r="B1978" s="21" t="s">
        <v>2936</v>
      </c>
      <c r="C1978" s="21" t="s">
        <v>2635</v>
      </c>
      <c r="D1978" s="21" t="s">
        <v>1692</v>
      </c>
      <c r="E1978" t="str">
        <f t="shared" si="60"/>
        <v>Jacklyn Slaughter</v>
      </c>
      <c r="F1978" t="str">
        <f t="shared" si="61"/>
        <v>Riverdale IL</v>
      </c>
    </row>
    <row r="1979" spans="1:6" x14ac:dyDescent="0.25">
      <c r="A1979" s="20" t="s">
        <v>1457</v>
      </c>
      <c r="B1979" s="20" t="s">
        <v>2937</v>
      </c>
      <c r="C1979" s="20" t="s">
        <v>2938</v>
      </c>
      <c r="D1979" s="20" t="s">
        <v>1460</v>
      </c>
      <c r="E1979" t="str">
        <f t="shared" si="60"/>
        <v>John Sloan</v>
      </c>
      <c r="F1979" t="str">
        <f t="shared" si="61"/>
        <v>Hartville FL</v>
      </c>
    </row>
    <row r="1980" spans="1:6" x14ac:dyDescent="0.25">
      <c r="A1980" s="20" t="s">
        <v>1457</v>
      </c>
      <c r="B1980" s="20" t="s">
        <v>2937</v>
      </c>
      <c r="C1980" s="20" t="s">
        <v>2938</v>
      </c>
      <c r="D1980" s="20" t="s">
        <v>1460</v>
      </c>
      <c r="E1980" t="str">
        <f t="shared" si="60"/>
        <v>John Sloan</v>
      </c>
      <c r="F1980" t="str">
        <f t="shared" si="61"/>
        <v>Hartville FL</v>
      </c>
    </row>
    <row r="1981" spans="1:6" x14ac:dyDescent="0.25">
      <c r="A1981" s="20" t="s">
        <v>2939</v>
      </c>
      <c r="B1981" s="20" t="s">
        <v>2937</v>
      </c>
      <c r="C1981" s="20" t="s">
        <v>2940</v>
      </c>
      <c r="D1981" s="20" t="s">
        <v>1456</v>
      </c>
      <c r="E1981" t="str">
        <f t="shared" si="60"/>
        <v>Kerry Sloan</v>
      </c>
      <c r="F1981" t="str">
        <f t="shared" si="61"/>
        <v>Harker Heights TX</v>
      </c>
    </row>
    <row r="1982" spans="1:6" x14ac:dyDescent="0.25">
      <c r="A1982" s="20" t="s">
        <v>2939</v>
      </c>
      <c r="B1982" s="20" t="s">
        <v>2937</v>
      </c>
      <c r="C1982" s="20" t="s">
        <v>2940</v>
      </c>
      <c r="D1982" s="20" t="s">
        <v>1456</v>
      </c>
      <c r="E1982" t="str">
        <f t="shared" si="60"/>
        <v>Kerry Sloan</v>
      </c>
      <c r="F1982" t="str">
        <f t="shared" si="61"/>
        <v>Harker Heights TX</v>
      </c>
    </row>
    <row r="1983" spans="1:6" x14ac:dyDescent="0.25">
      <c r="A1983" s="20" t="s">
        <v>2939</v>
      </c>
      <c r="B1983" s="20" t="s">
        <v>2937</v>
      </c>
      <c r="C1983" s="20" t="s">
        <v>2940</v>
      </c>
      <c r="D1983" s="20" t="s">
        <v>1456</v>
      </c>
      <c r="E1983" t="str">
        <f t="shared" si="60"/>
        <v>Kerry Sloan</v>
      </c>
      <c r="F1983" t="str">
        <f t="shared" si="61"/>
        <v>Harker Heights TX</v>
      </c>
    </row>
    <row r="1984" spans="1:6" x14ac:dyDescent="0.25">
      <c r="A1984" s="21" t="s">
        <v>2941</v>
      </c>
      <c r="B1984" s="21" t="s">
        <v>2942</v>
      </c>
      <c r="C1984" s="21" t="s">
        <v>2943</v>
      </c>
      <c r="D1984" s="21" t="s">
        <v>1554</v>
      </c>
      <c r="E1984" t="str">
        <f t="shared" si="60"/>
        <v>Anne Sluder</v>
      </c>
      <c r="F1984" t="str">
        <f t="shared" si="61"/>
        <v>Pineville NC</v>
      </c>
    </row>
    <row r="1985" spans="1:6" x14ac:dyDescent="0.25">
      <c r="A1985" s="21" t="s">
        <v>2941</v>
      </c>
      <c r="B1985" s="21" t="s">
        <v>2942</v>
      </c>
      <c r="C1985" s="21" t="s">
        <v>2943</v>
      </c>
      <c r="D1985" s="21" t="s">
        <v>1554</v>
      </c>
      <c r="E1985" t="str">
        <f t="shared" si="60"/>
        <v>Anne Sluder</v>
      </c>
      <c r="F1985" t="str">
        <f t="shared" si="61"/>
        <v>Pineville NC</v>
      </c>
    </row>
    <row r="1986" spans="1:6" x14ac:dyDescent="0.25">
      <c r="A1986" s="21" t="s">
        <v>2941</v>
      </c>
      <c r="B1986" s="21" t="s">
        <v>2942</v>
      </c>
      <c r="C1986" s="21" t="s">
        <v>2943</v>
      </c>
      <c r="D1986" s="21" t="s">
        <v>1554</v>
      </c>
      <c r="E1986" t="str">
        <f t="shared" ref="E1986:E2049" si="62">+A1986&amp;" "&amp;B1986</f>
        <v>Anne Sluder</v>
      </c>
      <c r="F1986" t="str">
        <f t="shared" ref="F1986:F2049" si="63">+C1986&amp;" "&amp;D1986</f>
        <v>Pineville NC</v>
      </c>
    </row>
    <row r="1987" spans="1:6" x14ac:dyDescent="0.25">
      <c r="A1987" s="21" t="s">
        <v>2941</v>
      </c>
      <c r="B1987" s="21" t="s">
        <v>2942</v>
      </c>
      <c r="C1987" s="21" t="s">
        <v>2943</v>
      </c>
      <c r="D1987" s="21" t="s">
        <v>1554</v>
      </c>
      <c r="E1987" t="str">
        <f t="shared" si="62"/>
        <v>Anne Sluder</v>
      </c>
      <c r="F1987" t="str">
        <f t="shared" si="63"/>
        <v>Pineville NC</v>
      </c>
    </row>
    <row r="1988" spans="1:6" x14ac:dyDescent="0.25">
      <c r="A1988" s="21" t="s">
        <v>2941</v>
      </c>
      <c r="B1988" s="21" t="s">
        <v>2942</v>
      </c>
      <c r="C1988" s="21" t="s">
        <v>2943</v>
      </c>
      <c r="D1988" s="21" t="s">
        <v>1554</v>
      </c>
      <c r="E1988" t="str">
        <f t="shared" si="62"/>
        <v>Anne Sluder</v>
      </c>
      <c r="F1988" t="str">
        <f t="shared" si="63"/>
        <v>Pineville NC</v>
      </c>
    </row>
    <row r="1989" spans="1:6" x14ac:dyDescent="0.25">
      <c r="A1989" s="21" t="s">
        <v>2944</v>
      </c>
      <c r="B1989" s="21" t="s">
        <v>1390</v>
      </c>
      <c r="C1989" s="21" t="s">
        <v>1654</v>
      </c>
      <c r="D1989" s="21" t="s">
        <v>1655</v>
      </c>
      <c r="E1989" t="str">
        <f t="shared" si="62"/>
        <v>Daphne Sluys</v>
      </c>
      <c r="F1989" t="str">
        <f t="shared" si="63"/>
        <v>Bellingham WA</v>
      </c>
    </row>
    <row r="1990" spans="1:6" x14ac:dyDescent="0.25">
      <c r="A1990" s="21" t="s">
        <v>2944</v>
      </c>
      <c r="B1990" s="21" t="s">
        <v>1390</v>
      </c>
      <c r="C1990" s="21" t="s">
        <v>1654</v>
      </c>
      <c r="D1990" s="21" t="s">
        <v>1655</v>
      </c>
      <c r="E1990" t="str">
        <f t="shared" si="62"/>
        <v>Daphne Sluys</v>
      </c>
      <c r="F1990" t="str">
        <f t="shared" si="63"/>
        <v>Bellingham WA</v>
      </c>
    </row>
    <row r="1991" spans="1:6" x14ac:dyDescent="0.25">
      <c r="A1991" s="21" t="s">
        <v>2944</v>
      </c>
      <c r="B1991" s="21" t="s">
        <v>1390</v>
      </c>
      <c r="C1991" s="21" t="s">
        <v>1654</v>
      </c>
      <c r="D1991" s="21" t="s">
        <v>1655</v>
      </c>
      <c r="E1991" t="str">
        <f t="shared" si="62"/>
        <v>Daphne Sluys</v>
      </c>
      <c r="F1991" t="str">
        <f t="shared" si="63"/>
        <v>Bellingham WA</v>
      </c>
    </row>
    <row r="1992" spans="1:6" x14ac:dyDescent="0.25">
      <c r="A1992" s="20" t="s">
        <v>1457</v>
      </c>
      <c r="B1992" s="20" t="s">
        <v>2945</v>
      </c>
      <c r="C1992" s="20" t="s">
        <v>1991</v>
      </c>
      <c r="D1992" s="20" t="s">
        <v>1554</v>
      </c>
      <c r="E1992" t="str">
        <f t="shared" si="62"/>
        <v>John Small</v>
      </c>
      <c r="F1992" t="str">
        <f t="shared" si="63"/>
        <v>Dunn NC</v>
      </c>
    </row>
    <row r="1993" spans="1:6" x14ac:dyDescent="0.25">
      <c r="A1993" s="20" t="s">
        <v>1457</v>
      </c>
      <c r="B1993" s="20" t="s">
        <v>2945</v>
      </c>
      <c r="C1993" s="20" t="s">
        <v>1991</v>
      </c>
      <c r="D1993" s="20" t="s">
        <v>1554</v>
      </c>
      <c r="E1993" t="str">
        <f t="shared" si="62"/>
        <v>John Small</v>
      </c>
      <c r="F1993" t="str">
        <f t="shared" si="63"/>
        <v>Dunn NC</v>
      </c>
    </row>
    <row r="1994" spans="1:6" x14ac:dyDescent="0.25">
      <c r="A1994" s="20" t="s">
        <v>1985</v>
      </c>
      <c r="B1994" s="20" t="s">
        <v>1252</v>
      </c>
      <c r="C1994" s="20" t="s">
        <v>2946</v>
      </c>
      <c r="D1994" s="20" t="s">
        <v>1460</v>
      </c>
      <c r="E1994" t="str">
        <f t="shared" si="62"/>
        <v>Alan Smith</v>
      </c>
      <c r="F1994" t="str">
        <f t="shared" si="63"/>
        <v>Indialantic FL</v>
      </c>
    </row>
    <row r="1995" spans="1:6" x14ac:dyDescent="0.25">
      <c r="A1995" s="20" t="s">
        <v>1985</v>
      </c>
      <c r="B1995" s="20" t="s">
        <v>1252</v>
      </c>
      <c r="C1995" s="20" t="s">
        <v>2946</v>
      </c>
      <c r="D1995" s="20" t="s">
        <v>1460</v>
      </c>
      <c r="E1995" t="str">
        <f t="shared" si="62"/>
        <v>Alan Smith</v>
      </c>
      <c r="F1995" t="str">
        <f t="shared" si="63"/>
        <v>Indialantic FL</v>
      </c>
    </row>
    <row r="1996" spans="1:6" x14ac:dyDescent="0.25">
      <c r="A1996" s="20" t="s">
        <v>1985</v>
      </c>
      <c r="B1996" s="20" t="s">
        <v>1252</v>
      </c>
      <c r="C1996" s="20" t="s">
        <v>2946</v>
      </c>
      <c r="D1996" s="20" t="s">
        <v>1460</v>
      </c>
      <c r="E1996" t="str">
        <f t="shared" si="62"/>
        <v>Alan Smith</v>
      </c>
      <c r="F1996" t="str">
        <f t="shared" si="63"/>
        <v>Indialantic FL</v>
      </c>
    </row>
    <row r="1997" spans="1:6" x14ac:dyDescent="0.25">
      <c r="A1997" s="20" t="s">
        <v>1985</v>
      </c>
      <c r="B1997" s="20" t="s">
        <v>1252</v>
      </c>
      <c r="C1997" s="20" t="s">
        <v>2946</v>
      </c>
      <c r="D1997" s="20" t="s">
        <v>1460</v>
      </c>
      <c r="E1997" t="str">
        <f t="shared" si="62"/>
        <v>Alan Smith</v>
      </c>
      <c r="F1997" t="str">
        <f t="shared" si="63"/>
        <v>Indialantic FL</v>
      </c>
    </row>
    <row r="1998" spans="1:6" x14ac:dyDescent="0.25">
      <c r="A1998" s="20" t="s">
        <v>1985</v>
      </c>
      <c r="B1998" s="20" t="s">
        <v>1252</v>
      </c>
      <c r="C1998" s="20" t="s">
        <v>2946</v>
      </c>
      <c r="D1998" s="20" t="s">
        <v>1460</v>
      </c>
      <c r="E1998" t="str">
        <f t="shared" si="62"/>
        <v>Alan Smith</v>
      </c>
      <c r="F1998" t="str">
        <f t="shared" si="63"/>
        <v>Indialantic FL</v>
      </c>
    </row>
    <row r="1999" spans="1:6" x14ac:dyDescent="0.25">
      <c r="A1999" s="20" t="s">
        <v>2947</v>
      </c>
      <c r="B1999" s="20" t="s">
        <v>1252</v>
      </c>
      <c r="C1999" s="20" t="s">
        <v>1776</v>
      </c>
      <c r="D1999" s="20" t="s">
        <v>1554</v>
      </c>
      <c r="E1999" t="str">
        <f t="shared" si="62"/>
        <v>Andrew Smith</v>
      </c>
      <c r="F1999" t="str">
        <f t="shared" si="63"/>
        <v>Whittier NC</v>
      </c>
    </row>
    <row r="2000" spans="1:6" x14ac:dyDescent="0.25">
      <c r="A2000" s="20" t="s">
        <v>2947</v>
      </c>
      <c r="B2000" s="20" t="s">
        <v>1252</v>
      </c>
      <c r="C2000" s="20" t="s">
        <v>1776</v>
      </c>
      <c r="D2000" s="20" t="s">
        <v>1554</v>
      </c>
      <c r="E2000" t="str">
        <f t="shared" si="62"/>
        <v>Andrew Smith</v>
      </c>
      <c r="F2000" t="str">
        <f t="shared" si="63"/>
        <v>Whittier NC</v>
      </c>
    </row>
    <row r="2001" spans="1:6" x14ac:dyDescent="0.25">
      <c r="A2001" s="20" t="s">
        <v>1175</v>
      </c>
      <c r="B2001" s="20" t="s">
        <v>1252</v>
      </c>
      <c r="C2001" s="20" t="s">
        <v>2401</v>
      </c>
      <c r="D2001" s="20" t="s">
        <v>1460</v>
      </c>
      <c r="E2001" t="str">
        <f t="shared" si="62"/>
        <v>Charles Smith</v>
      </c>
      <c r="F2001" t="str">
        <f t="shared" si="63"/>
        <v>Jupiter FL</v>
      </c>
    </row>
    <row r="2002" spans="1:6" x14ac:dyDescent="0.25">
      <c r="A2002" s="20" t="s">
        <v>1175</v>
      </c>
      <c r="B2002" s="20" t="s">
        <v>1252</v>
      </c>
      <c r="C2002" s="20" t="s">
        <v>2401</v>
      </c>
      <c r="D2002" s="20" t="s">
        <v>1460</v>
      </c>
      <c r="E2002" t="str">
        <f t="shared" si="62"/>
        <v>Charles Smith</v>
      </c>
      <c r="F2002" t="str">
        <f t="shared" si="63"/>
        <v>Jupiter FL</v>
      </c>
    </row>
    <row r="2003" spans="1:6" x14ac:dyDescent="0.25">
      <c r="A2003" s="20" t="s">
        <v>1169</v>
      </c>
      <c r="B2003" s="20" t="s">
        <v>1252</v>
      </c>
      <c r="C2003" s="20" t="s">
        <v>2948</v>
      </c>
      <c r="D2003" s="20" t="s">
        <v>1475</v>
      </c>
      <c r="E2003" t="str">
        <f t="shared" si="62"/>
        <v>James Smith</v>
      </c>
      <c r="F2003" t="str">
        <f t="shared" si="63"/>
        <v>Chandler AZ</v>
      </c>
    </row>
    <row r="2004" spans="1:6" x14ac:dyDescent="0.25">
      <c r="A2004" s="20" t="s">
        <v>1169</v>
      </c>
      <c r="B2004" s="20" t="s">
        <v>1252</v>
      </c>
      <c r="C2004" s="20" t="s">
        <v>2948</v>
      </c>
      <c r="D2004" s="20" t="s">
        <v>1475</v>
      </c>
      <c r="E2004" t="str">
        <f t="shared" si="62"/>
        <v>James Smith</v>
      </c>
      <c r="F2004" t="str">
        <f t="shared" si="63"/>
        <v>Chandler AZ</v>
      </c>
    </row>
    <row r="2005" spans="1:6" x14ac:dyDescent="0.25">
      <c r="A2005" s="20" t="s">
        <v>2949</v>
      </c>
      <c r="B2005" s="20" t="s">
        <v>1252</v>
      </c>
      <c r="C2005" s="20" t="s">
        <v>1773</v>
      </c>
      <c r="D2005" s="20" t="s">
        <v>1554</v>
      </c>
      <c r="E2005" t="str">
        <f t="shared" si="62"/>
        <v>Jay Smith</v>
      </c>
      <c r="F2005" t="str">
        <f t="shared" si="63"/>
        <v>Chapel Hill NC</v>
      </c>
    </row>
    <row r="2006" spans="1:6" x14ac:dyDescent="0.25">
      <c r="A2006" s="20" t="s">
        <v>2949</v>
      </c>
      <c r="B2006" s="20" t="s">
        <v>1252</v>
      </c>
      <c r="C2006" s="20" t="s">
        <v>1773</v>
      </c>
      <c r="D2006" s="20" t="s">
        <v>1554</v>
      </c>
      <c r="E2006" t="str">
        <f t="shared" si="62"/>
        <v>Jay Smith</v>
      </c>
      <c r="F2006" t="str">
        <f t="shared" si="63"/>
        <v>Chapel Hill NC</v>
      </c>
    </row>
    <row r="2007" spans="1:6" x14ac:dyDescent="0.25">
      <c r="A2007" s="20" t="s">
        <v>2949</v>
      </c>
      <c r="B2007" s="20" t="s">
        <v>1252</v>
      </c>
      <c r="C2007" s="20" t="s">
        <v>1773</v>
      </c>
      <c r="D2007" s="20" t="s">
        <v>1554</v>
      </c>
      <c r="E2007" t="str">
        <f t="shared" si="62"/>
        <v>Jay Smith</v>
      </c>
      <c r="F2007" t="str">
        <f t="shared" si="63"/>
        <v>Chapel Hill NC</v>
      </c>
    </row>
    <row r="2008" spans="1:6" x14ac:dyDescent="0.25">
      <c r="A2008" s="20" t="s">
        <v>2397</v>
      </c>
      <c r="B2008" s="20" t="s">
        <v>1252</v>
      </c>
      <c r="C2008" s="20" t="s">
        <v>2036</v>
      </c>
      <c r="D2008" s="20" t="s">
        <v>1502</v>
      </c>
      <c r="E2008" t="str">
        <f t="shared" si="62"/>
        <v>Joseph Smith</v>
      </c>
      <c r="F2008" t="str">
        <f t="shared" si="63"/>
        <v>Elk Grove CA</v>
      </c>
    </row>
    <row r="2009" spans="1:6" x14ac:dyDescent="0.25">
      <c r="A2009" s="20" t="s">
        <v>2397</v>
      </c>
      <c r="B2009" s="20" t="s">
        <v>1252</v>
      </c>
      <c r="C2009" s="20" t="s">
        <v>2036</v>
      </c>
      <c r="D2009" s="20" t="s">
        <v>1502</v>
      </c>
      <c r="E2009" t="str">
        <f t="shared" si="62"/>
        <v>Joseph Smith</v>
      </c>
      <c r="F2009" t="str">
        <f t="shared" si="63"/>
        <v>Elk Grove CA</v>
      </c>
    </row>
    <row r="2010" spans="1:6" x14ac:dyDescent="0.25">
      <c r="A2010" s="20" t="s">
        <v>2397</v>
      </c>
      <c r="B2010" s="20" t="s">
        <v>1252</v>
      </c>
      <c r="C2010" s="20" t="s">
        <v>2036</v>
      </c>
      <c r="D2010" s="20" t="s">
        <v>1502</v>
      </c>
      <c r="E2010" t="str">
        <f t="shared" si="62"/>
        <v>Joseph Smith</v>
      </c>
      <c r="F2010" t="str">
        <f t="shared" si="63"/>
        <v>Elk Grove CA</v>
      </c>
    </row>
    <row r="2011" spans="1:6" x14ac:dyDescent="0.25">
      <c r="A2011" s="20" t="s">
        <v>2950</v>
      </c>
      <c r="B2011" s="20" t="s">
        <v>1252</v>
      </c>
      <c r="C2011" s="20" t="s">
        <v>2190</v>
      </c>
      <c r="D2011" s="20" t="s">
        <v>1524</v>
      </c>
      <c r="E2011" t="str">
        <f t="shared" si="62"/>
        <v>Kenrick Smith</v>
      </c>
      <c r="F2011" t="str">
        <f t="shared" si="63"/>
        <v>Brooklyn NY</v>
      </c>
    </row>
    <row r="2012" spans="1:6" x14ac:dyDescent="0.25">
      <c r="A2012" s="20" t="s">
        <v>2950</v>
      </c>
      <c r="B2012" s="20" t="s">
        <v>1252</v>
      </c>
      <c r="C2012" s="20" t="s">
        <v>2190</v>
      </c>
      <c r="D2012" s="20" t="s">
        <v>1524</v>
      </c>
      <c r="E2012" t="str">
        <f t="shared" si="62"/>
        <v>Kenrick Smith</v>
      </c>
      <c r="F2012" t="str">
        <f t="shared" si="63"/>
        <v>Brooklyn NY</v>
      </c>
    </row>
    <row r="2013" spans="1:6" x14ac:dyDescent="0.25">
      <c r="A2013" s="21" t="s">
        <v>2500</v>
      </c>
      <c r="B2013" s="21" t="s">
        <v>1252</v>
      </c>
      <c r="C2013" s="21" t="s">
        <v>1896</v>
      </c>
      <c r="D2013" s="21" t="s">
        <v>1460</v>
      </c>
      <c r="E2013" t="str">
        <f t="shared" si="62"/>
        <v>Linn Smith</v>
      </c>
      <c r="F2013" t="str">
        <f t="shared" si="63"/>
        <v>Oviedo FL</v>
      </c>
    </row>
    <row r="2014" spans="1:6" x14ac:dyDescent="0.25">
      <c r="A2014" s="20" t="s">
        <v>1564</v>
      </c>
      <c r="B2014" s="20" t="s">
        <v>1252</v>
      </c>
      <c r="C2014" s="20" t="s">
        <v>2951</v>
      </c>
      <c r="D2014" s="20" t="s">
        <v>1456</v>
      </c>
      <c r="E2014" t="str">
        <f t="shared" si="62"/>
        <v>Stephen Smith</v>
      </c>
      <c r="F2014" t="str">
        <f t="shared" si="63"/>
        <v>The Woodlands TX</v>
      </c>
    </row>
    <row r="2015" spans="1:6" x14ac:dyDescent="0.25">
      <c r="A2015" s="20" t="s">
        <v>1564</v>
      </c>
      <c r="B2015" s="20" t="s">
        <v>1252</v>
      </c>
      <c r="C2015" s="20" t="s">
        <v>2951</v>
      </c>
      <c r="D2015" s="20" t="s">
        <v>1456</v>
      </c>
      <c r="E2015" t="str">
        <f t="shared" si="62"/>
        <v>Stephen Smith</v>
      </c>
      <c r="F2015" t="str">
        <f t="shared" si="63"/>
        <v>The Woodlands TX</v>
      </c>
    </row>
    <row r="2016" spans="1:6" x14ac:dyDescent="0.25">
      <c r="A2016" s="20" t="s">
        <v>1728</v>
      </c>
      <c r="B2016" s="20" t="s">
        <v>1252</v>
      </c>
      <c r="C2016" s="20" t="s">
        <v>1896</v>
      </c>
      <c r="D2016" s="20" t="s">
        <v>1460</v>
      </c>
      <c r="E2016" t="str">
        <f t="shared" si="62"/>
        <v>Steve Smith</v>
      </c>
      <c r="F2016" t="str">
        <f t="shared" si="63"/>
        <v>Oviedo FL</v>
      </c>
    </row>
    <row r="2017" spans="1:6" x14ac:dyDescent="0.25">
      <c r="A2017" s="20" t="s">
        <v>1728</v>
      </c>
      <c r="B2017" s="20" t="s">
        <v>1252</v>
      </c>
      <c r="C2017" s="20" t="s">
        <v>1896</v>
      </c>
      <c r="D2017" s="20" t="s">
        <v>1460</v>
      </c>
      <c r="E2017" t="str">
        <f t="shared" si="62"/>
        <v>Steve Smith</v>
      </c>
      <c r="F2017" t="str">
        <f t="shared" si="63"/>
        <v>Oviedo FL</v>
      </c>
    </row>
    <row r="2018" spans="1:6" x14ac:dyDescent="0.25">
      <c r="A2018" s="20" t="s">
        <v>1630</v>
      </c>
      <c r="B2018" s="20" t="s">
        <v>2952</v>
      </c>
      <c r="C2018" s="20" t="s">
        <v>2953</v>
      </c>
      <c r="D2018" s="20" t="s">
        <v>1667</v>
      </c>
      <c r="E2018" t="str">
        <f t="shared" si="62"/>
        <v>Dan Smithhisler</v>
      </c>
      <c r="F2018" t="str">
        <f t="shared" si="63"/>
        <v>Mt. Juliet TN</v>
      </c>
    </row>
    <row r="2019" spans="1:6" x14ac:dyDescent="0.25">
      <c r="A2019" s="20" t="s">
        <v>1630</v>
      </c>
      <c r="B2019" s="20" t="s">
        <v>2952</v>
      </c>
      <c r="C2019" s="20" t="s">
        <v>2953</v>
      </c>
      <c r="D2019" s="20" t="s">
        <v>1667</v>
      </c>
      <c r="E2019" t="str">
        <f t="shared" si="62"/>
        <v>Dan Smithhisler</v>
      </c>
      <c r="F2019" t="str">
        <f t="shared" si="63"/>
        <v>Mt. Juliet TN</v>
      </c>
    </row>
    <row r="2020" spans="1:6" x14ac:dyDescent="0.25">
      <c r="A2020" s="20" t="s">
        <v>1630</v>
      </c>
      <c r="B2020" s="20" t="s">
        <v>2952</v>
      </c>
      <c r="C2020" s="20" t="s">
        <v>2953</v>
      </c>
      <c r="D2020" s="20" t="s">
        <v>1667</v>
      </c>
      <c r="E2020" t="str">
        <f t="shared" si="62"/>
        <v>Dan Smithhisler</v>
      </c>
      <c r="F2020" t="str">
        <f t="shared" si="63"/>
        <v>Mt. Juliet TN</v>
      </c>
    </row>
    <row r="2021" spans="1:6" x14ac:dyDescent="0.25">
      <c r="A2021" s="20" t="s">
        <v>1630</v>
      </c>
      <c r="B2021" s="20" t="s">
        <v>2952</v>
      </c>
      <c r="C2021" s="20" t="s">
        <v>2953</v>
      </c>
      <c r="D2021" s="20" t="s">
        <v>1667</v>
      </c>
      <c r="E2021" t="str">
        <f t="shared" si="62"/>
        <v>Dan Smithhisler</v>
      </c>
      <c r="F2021" t="str">
        <f t="shared" si="63"/>
        <v>Mt. Juliet TN</v>
      </c>
    </row>
    <row r="2022" spans="1:6" x14ac:dyDescent="0.25">
      <c r="A2022" s="20" t="s">
        <v>1630</v>
      </c>
      <c r="B2022" s="20" t="s">
        <v>2952</v>
      </c>
      <c r="C2022" s="20" t="s">
        <v>2953</v>
      </c>
      <c r="D2022" s="20" t="s">
        <v>1667</v>
      </c>
      <c r="E2022" t="str">
        <f t="shared" si="62"/>
        <v>Dan Smithhisler</v>
      </c>
      <c r="F2022" t="str">
        <f t="shared" si="63"/>
        <v>Mt. Juliet TN</v>
      </c>
    </row>
    <row r="2023" spans="1:6" x14ac:dyDescent="0.25">
      <c r="A2023" s="20" t="s">
        <v>2954</v>
      </c>
      <c r="B2023" s="20" t="s">
        <v>2955</v>
      </c>
      <c r="C2023" s="20" t="s">
        <v>2956</v>
      </c>
      <c r="D2023" s="20" t="s">
        <v>1509</v>
      </c>
      <c r="E2023" t="str">
        <f t="shared" si="62"/>
        <v>Ernie Snodgrass</v>
      </c>
      <c r="F2023" t="str">
        <f t="shared" si="63"/>
        <v>Creve Coeur MO</v>
      </c>
    </row>
    <row r="2024" spans="1:6" x14ac:dyDescent="0.25">
      <c r="A2024" s="20" t="s">
        <v>2954</v>
      </c>
      <c r="B2024" s="20" t="s">
        <v>2955</v>
      </c>
      <c r="C2024" s="20" t="s">
        <v>2956</v>
      </c>
      <c r="D2024" s="20" t="s">
        <v>1509</v>
      </c>
      <c r="E2024" t="str">
        <f t="shared" si="62"/>
        <v>Ernie Snodgrass</v>
      </c>
      <c r="F2024" t="str">
        <f t="shared" si="63"/>
        <v>Creve Coeur MO</v>
      </c>
    </row>
    <row r="2025" spans="1:6" x14ac:dyDescent="0.25">
      <c r="A2025" s="20" t="s">
        <v>2957</v>
      </c>
      <c r="B2025" s="20" t="s">
        <v>2958</v>
      </c>
      <c r="C2025" s="20" t="s">
        <v>2296</v>
      </c>
      <c r="D2025" s="20" t="s">
        <v>1460</v>
      </c>
      <c r="E2025" t="str">
        <f t="shared" si="62"/>
        <v>Alfonso Solano</v>
      </c>
      <c r="F2025" t="str">
        <f t="shared" si="63"/>
        <v>Orange Park FL</v>
      </c>
    </row>
    <row r="2026" spans="1:6" x14ac:dyDescent="0.25">
      <c r="A2026" s="20" t="s">
        <v>2957</v>
      </c>
      <c r="B2026" s="20" t="s">
        <v>2958</v>
      </c>
      <c r="C2026" s="20" t="s">
        <v>2296</v>
      </c>
      <c r="D2026" s="20" t="s">
        <v>1460</v>
      </c>
      <c r="E2026" t="str">
        <f t="shared" si="62"/>
        <v>Alfonso Solano</v>
      </c>
      <c r="F2026" t="str">
        <f t="shared" si="63"/>
        <v>Orange Park FL</v>
      </c>
    </row>
    <row r="2027" spans="1:6" x14ac:dyDescent="0.25">
      <c r="A2027" s="20" t="s">
        <v>1572</v>
      </c>
      <c r="B2027" s="20" t="s">
        <v>2959</v>
      </c>
      <c r="C2027" s="20" t="s">
        <v>2960</v>
      </c>
      <c r="D2027" s="20" t="s">
        <v>1518</v>
      </c>
      <c r="E2027" t="str">
        <f t="shared" si="62"/>
        <v>Richard Soller</v>
      </c>
      <c r="F2027" t="str">
        <f t="shared" si="63"/>
        <v>North Bend OH</v>
      </c>
    </row>
    <row r="2028" spans="1:6" x14ac:dyDescent="0.25">
      <c r="A2028" s="20" t="s">
        <v>1572</v>
      </c>
      <c r="B2028" s="20" t="s">
        <v>2959</v>
      </c>
      <c r="C2028" s="20" t="s">
        <v>2960</v>
      </c>
      <c r="D2028" s="20" t="s">
        <v>1518</v>
      </c>
      <c r="E2028" t="str">
        <f t="shared" si="62"/>
        <v>Richard Soller</v>
      </c>
      <c r="F2028" t="str">
        <f t="shared" si="63"/>
        <v>North Bend OH</v>
      </c>
    </row>
    <row r="2029" spans="1:6" x14ac:dyDescent="0.25">
      <c r="A2029" s="20" t="s">
        <v>1572</v>
      </c>
      <c r="B2029" s="20" t="s">
        <v>2959</v>
      </c>
      <c r="C2029" s="20" t="s">
        <v>2960</v>
      </c>
      <c r="D2029" s="20" t="s">
        <v>1518</v>
      </c>
      <c r="E2029" t="str">
        <f t="shared" si="62"/>
        <v>Richard Soller</v>
      </c>
      <c r="F2029" t="str">
        <f t="shared" si="63"/>
        <v>North Bend OH</v>
      </c>
    </row>
    <row r="2030" spans="1:6" x14ac:dyDescent="0.25">
      <c r="A2030" s="20" t="s">
        <v>1572</v>
      </c>
      <c r="B2030" s="20" t="s">
        <v>2959</v>
      </c>
      <c r="C2030" s="20" t="s">
        <v>2960</v>
      </c>
      <c r="D2030" s="20" t="s">
        <v>1518</v>
      </c>
      <c r="E2030" t="str">
        <f t="shared" si="62"/>
        <v>Richard Soller</v>
      </c>
      <c r="F2030" t="str">
        <f t="shared" si="63"/>
        <v>North Bend OH</v>
      </c>
    </row>
    <row r="2031" spans="1:6" x14ac:dyDescent="0.25">
      <c r="A2031" s="20" t="s">
        <v>2961</v>
      </c>
      <c r="B2031" s="20" t="s">
        <v>2962</v>
      </c>
      <c r="C2031" s="20" t="s">
        <v>1906</v>
      </c>
      <c r="D2031" s="20" t="s">
        <v>1460</v>
      </c>
      <c r="E2031" t="str">
        <f t="shared" si="62"/>
        <v>Jeferson Souza</v>
      </c>
      <c r="F2031" t="str">
        <f t="shared" si="63"/>
        <v>Miami FL</v>
      </c>
    </row>
    <row r="2032" spans="1:6" x14ac:dyDescent="0.25">
      <c r="A2032" s="20" t="s">
        <v>2961</v>
      </c>
      <c r="B2032" s="20" t="s">
        <v>2962</v>
      </c>
      <c r="C2032" s="20" t="s">
        <v>1906</v>
      </c>
      <c r="D2032" s="20" t="s">
        <v>1460</v>
      </c>
      <c r="E2032" t="str">
        <f t="shared" si="62"/>
        <v>Jeferson Souza</v>
      </c>
      <c r="F2032" t="str">
        <f t="shared" si="63"/>
        <v>Miami FL</v>
      </c>
    </row>
    <row r="2033" spans="1:6" x14ac:dyDescent="0.25">
      <c r="A2033" s="20" t="s">
        <v>2961</v>
      </c>
      <c r="B2033" s="20" t="s">
        <v>2962</v>
      </c>
      <c r="C2033" s="20" t="s">
        <v>1906</v>
      </c>
      <c r="D2033" s="20" t="s">
        <v>1460</v>
      </c>
      <c r="E2033" t="str">
        <f t="shared" si="62"/>
        <v>Jeferson Souza</v>
      </c>
      <c r="F2033" t="str">
        <f t="shared" si="63"/>
        <v>Miami FL</v>
      </c>
    </row>
    <row r="2034" spans="1:6" x14ac:dyDescent="0.25">
      <c r="A2034" s="20" t="s">
        <v>2961</v>
      </c>
      <c r="B2034" s="20" t="s">
        <v>2962</v>
      </c>
      <c r="C2034" s="20" t="s">
        <v>1906</v>
      </c>
      <c r="D2034" s="20" t="s">
        <v>1460</v>
      </c>
      <c r="E2034" t="str">
        <f t="shared" si="62"/>
        <v>Jeferson Souza</v>
      </c>
      <c r="F2034" t="str">
        <f t="shared" si="63"/>
        <v>Miami FL</v>
      </c>
    </row>
    <row r="2035" spans="1:6" x14ac:dyDescent="0.25">
      <c r="A2035" s="20" t="s">
        <v>2961</v>
      </c>
      <c r="B2035" s="20" t="s">
        <v>2962</v>
      </c>
      <c r="C2035" s="20" t="s">
        <v>1906</v>
      </c>
      <c r="D2035" s="20" t="s">
        <v>1460</v>
      </c>
      <c r="E2035" t="str">
        <f t="shared" si="62"/>
        <v>Jeferson Souza</v>
      </c>
      <c r="F2035" t="str">
        <f t="shared" si="63"/>
        <v>Miami FL</v>
      </c>
    </row>
    <row r="2036" spans="1:6" x14ac:dyDescent="0.25">
      <c r="A2036" s="20" t="s">
        <v>1734</v>
      </c>
      <c r="B2036" s="20" t="s">
        <v>2963</v>
      </c>
      <c r="C2036" s="20" t="s">
        <v>2964</v>
      </c>
      <c r="D2036" s="20" t="s">
        <v>2034</v>
      </c>
      <c r="E2036" t="str">
        <f t="shared" si="62"/>
        <v>Doug Spainhower</v>
      </c>
      <c r="F2036" t="str">
        <f t="shared" si="63"/>
        <v>Fruit Heights UT</v>
      </c>
    </row>
    <row r="2037" spans="1:6" x14ac:dyDescent="0.25">
      <c r="A2037" s="20" t="s">
        <v>1734</v>
      </c>
      <c r="B2037" s="20" t="s">
        <v>2963</v>
      </c>
      <c r="C2037" s="20" t="s">
        <v>2964</v>
      </c>
      <c r="D2037" s="20" t="s">
        <v>2034</v>
      </c>
      <c r="E2037" t="str">
        <f t="shared" si="62"/>
        <v>Doug Spainhower</v>
      </c>
      <c r="F2037" t="str">
        <f t="shared" si="63"/>
        <v>Fruit Heights UT</v>
      </c>
    </row>
    <row r="2038" spans="1:6" x14ac:dyDescent="0.25">
      <c r="A2038" s="20" t="s">
        <v>2965</v>
      </c>
      <c r="B2038" s="20" t="s">
        <v>2966</v>
      </c>
      <c r="C2038" s="20" t="s">
        <v>2301</v>
      </c>
      <c r="D2038" s="20" t="s">
        <v>1460</v>
      </c>
      <c r="E2038" t="str">
        <f t="shared" si="62"/>
        <v>Stuart Spangenberg</v>
      </c>
      <c r="F2038" t="str">
        <f t="shared" si="63"/>
        <v>Melbourne FL</v>
      </c>
    </row>
    <row r="2039" spans="1:6" x14ac:dyDescent="0.25">
      <c r="A2039" s="20" t="s">
        <v>2088</v>
      </c>
      <c r="B2039" s="20" t="s">
        <v>2967</v>
      </c>
      <c r="C2039" s="20" t="s">
        <v>1619</v>
      </c>
      <c r="D2039" s="20" t="s">
        <v>1464</v>
      </c>
      <c r="E2039" t="str">
        <f t="shared" si="62"/>
        <v>Jan Spiro</v>
      </c>
      <c r="F2039" t="str">
        <f t="shared" si="63"/>
        <v>Atlanta GA</v>
      </c>
    </row>
    <row r="2040" spans="1:6" x14ac:dyDescent="0.25">
      <c r="A2040" s="20" t="s">
        <v>1109</v>
      </c>
      <c r="B2040" s="20" t="s">
        <v>2968</v>
      </c>
      <c r="C2040" s="20" t="s">
        <v>2381</v>
      </c>
      <c r="D2040" s="20" t="s">
        <v>1460</v>
      </c>
      <c r="E2040" t="str">
        <f t="shared" si="62"/>
        <v>Thomas Sputo</v>
      </c>
      <c r="F2040" t="str">
        <f t="shared" si="63"/>
        <v>Gainesville FL</v>
      </c>
    </row>
    <row r="2041" spans="1:6" x14ac:dyDescent="0.25">
      <c r="A2041" s="20" t="s">
        <v>1109</v>
      </c>
      <c r="B2041" s="20" t="s">
        <v>2968</v>
      </c>
      <c r="C2041" s="20" t="s">
        <v>2381</v>
      </c>
      <c r="D2041" s="20" t="s">
        <v>1460</v>
      </c>
      <c r="E2041" t="str">
        <f t="shared" si="62"/>
        <v>Thomas Sputo</v>
      </c>
      <c r="F2041" t="str">
        <f t="shared" si="63"/>
        <v>Gainesville FL</v>
      </c>
    </row>
    <row r="2042" spans="1:6" x14ac:dyDescent="0.25">
      <c r="A2042" s="21" t="s">
        <v>2663</v>
      </c>
      <c r="B2042" s="21" t="s">
        <v>2969</v>
      </c>
      <c r="C2042" s="21" t="s">
        <v>2970</v>
      </c>
      <c r="D2042" s="21" t="s">
        <v>1554</v>
      </c>
      <c r="E2042" t="str">
        <f t="shared" si="62"/>
        <v>Angela Staab</v>
      </c>
      <c r="F2042" t="str">
        <f t="shared" si="63"/>
        <v>Reidsville NC</v>
      </c>
    </row>
    <row r="2043" spans="1:6" x14ac:dyDescent="0.25">
      <c r="A2043" s="21" t="s">
        <v>2663</v>
      </c>
      <c r="B2043" s="21" t="s">
        <v>2969</v>
      </c>
      <c r="C2043" s="21" t="s">
        <v>2970</v>
      </c>
      <c r="D2043" s="21" t="s">
        <v>1554</v>
      </c>
      <c r="E2043" t="str">
        <f t="shared" si="62"/>
        <v>Angela Staab</v>
      </c>
      <c r="F2043" t="str">
        <f t="shared" si="63"/>
        <v>Reidsville NC</v>
      </c>
    </row>
    <row r="2044" spans="1:6" x14ac:dyDescent="0.25">
      <c r="A2044" s="21" t="s">
        <v>2663</v>
      </c>
      <c r="B2044" s="21" t="s">
        <v>2969</v>
      </c>
      <c r="C2044" s="21" t="s">
        <v>2970</v>
      </c>
      <c r="D2044" s="21" t="s">
        <v>1554</v>
      </c>
      <c r="E2044" t="str">
        <f t="shared" si="62"/>
        <v>Angela Staab</v>
      </c>
      <c r="F2044" t="str">
        <f t="shared" si="63"/>
        <v>Reidsville NC</v>
      </c>
    </row>
    <row r="2045" spans="1:6" x14ac:dyDescent="0.25">
      <c r="A2045" s="21" t="s">
        <v>2663</v>
      </c>
      <c r="B2045" s="21" t="s">
        <v>2969</v>
      </c>
      <c r="C2045" s="21" t="s">
        <v>2970</v>
      </c>
      <c r="D2045" s="21" t="s">
        <v>1554</v>
      </c>
      <c r="E2045" t="str">
        <f t="shared" si="62"/>
        <v>Angela Staab</v>
      </c>
      <c r="F2045" t="str">
        <f t="shared" si="63"/>
        <v>Reidsville NC</v>
      </c>
    </row>
    <row r="2046" spans="1:6" x14ac:dyDescent="0.25">
      <c r="A2046" s="21" t="s">
        <v>2663</v>
      </c>
      <c r="B2046" s="21" t="s">
        <v>2969</v>
      </c>
      <c r="C2046" s="21" t="s">
        <v>2970</v>
      </c>
      <c r="D2046" s="21" t="s">
        <v>1554</v>
      </c>
      <c r="E2046" t="str">
        <f t="shared" si="62"/>
        <v>Angela Staab</v>
      </c>
      <c r="F2046" t="str">
        <f t="shared" si="63"/>
        <v>Reidsville NC</v>
      </c>
    </row>
    <row r="2047" spans="1:6" x14ac:dyDescent="0.25">
      <c r="A2047" s="21" t="s">
        <v>2663</v>
      </c>
      <c r="B2047" s="21" t="s">
        <v>2969</v>
      </c>
      <c r="C2047" s="21" t="s">
        <v>2970</v>
      </c>
      <c r="D2047" s="21" t="s">
        <v>1554</v>
      </c>
      <c r="E2047" t="str">
        <f t="shared" si="62"/>
        <v>Angela Staab</v>
      </c>
      <c r="F2047" t="str">
        <f t="shared" si="63"/>
        <v>Reidsville NC</v>
      </c>
    </row>
    <row r="2048" spans="1:6" x14ac:dyDescent="0.25">
      <c r="A2048" s="20" t="s">
        <v>1669</v>
      </c>
      <c r="B2048" s="20" t="s">
        <v>2971</v>
      </c>
      <c r="C2048" s="20" t="s">
        <v>2972</v>
      </c>
      <c r="D2048" s="20" t="s">
        <v>1561</v>
      </c>
      <c r="E2048" t="str">
        <f t="shared" si="62"/>
        <v>Christopher Stadler</v>
      </c>
      <c r="F2048" t="str">
        <f t="shared" si="63"/>
        <v>Beckley WV</v>
      </c>
    </row>
    <row r="2049" spans="1:6" x14ac:dyDescent="0.25">
      <c r="A2049" s="20" t="s">
        <v>1669</v>
      </c>
      <c r="B2049" s="20" t="s">
        <v>2971</v>
      </c>
      <c r="C2049" s="20" t="s">
        <v>2972</v>
      </c>
      <c r="D2049" s="20" t="s">
        <v>1561</v>
      </c>
      <c r="E2049" t="str">
        <f t="shared" si="62"/>
        <v>Christopher Stadler</v>
      </c>
      <c r="F2049" t="str">
        <f t="shared" si="63"/>
        <v>Beckley WV</v>
      </c>
    </row>
    <row r="2050" spans="1:6" x14ac:dyDescent="0.25">
      <c r="A2050" s="20" t="s">
        <v>2973</v>
      </c>
      <c r="B2050" s="20" t="s">
        <v>2974</v>
      </c>
      <c r="C2050" s="20" t="s">
        <v>2975</v>
      </c>
      <c r="D2050" s="20" t="s">
        <v>1471</v>
      </c>
      <c r="E2050" t="str">
        <f t="shared" ref="E2050:E2113" si="64">+A2050&amp;" "&amp;B2050</f>
        <v>Bernhard Stamm</v>
      </c>
      <c r="F2050" t="str">
        <f t="shared" ref="F2050:F2113" si="65">+C2050&amp;" "&amp;D2050</f>
        <v>Ashburn VA</v>
      </c>
    </row>
    <row r="2051" spans="1:6" x14ac:dyDescent="0.25">
      <c r="A2051" s="20" t="s">
        <v>2973</v>
      </c>
      <c r="B2051" s="20" t="s">
        <v>2974</v>
      </c>
      <c r="C2051" s="20" t="s">
        <v>2975</v>
      </c>
      <c r="D2051" s="20" t="s">
        <v>1471</v>
      </c>
      <c r="E2051" t="str">
        <f t="shared" si="64"/>
        <v>Bernhard Stamm</v>
      </c>
      <c r="F2051" t="str">
        <f t="shared" si="65"/>
        <v>Ashburn VA</v>
      </c>
    </row>
    <row r="2052" spans="1:6" x14ac:dyDescent="0.25">
      <c r="A2052" s="20" t="s">
        <v>2093</v>
      </c>
      <c r="B2052" s="20" t="s">
        <v>2976</v>
      </c>
      <c r="C2052" s="20" t="s">
        <v>2977</v>
      </c>
      <c r="D2052" s="20" t="s">
        <v>1460</v>
      </c>
      <c r="E2052" t="str">
        <f t="shared" si="64"/>
        <v>Jim Steele</v>
      </c>
      <c r="F2052" t="str">
        <f t="shared" si="65"/>
        <v>Atlantic Beach FL</v>
      </c>
    </row>
    <row r="2053" spans="1:6" x14ac:dyDescent="0.25">
      <c r="A2053" s="20" t="s">
        <v>2093</v>
      </c>
      <c r="B2053" s="20" t="s">
        <v>2976</v>
      </c>
      <c r="C2053" s="20" t="s">
        <v>2977</v>
      </c>
      <c r="D2053" s="20" t="s">
        <v>1460</v>
      </c>
      <c r="E2053" t="str">
        <f t="shared" si="64"/>
        <v>Jim Steele</v>
      </c>
      <c r="F2053" t="str">
        <f t="shared" si="65"/>
        <v>Atlantic Beach FL</v>
      </c>
    </row>
    <row r="2054" spans="1:6" x14ac:dyDescent="0.25">
      <c r="A2054" s="21" t="s">
        <v>2978</v>
      </c>
      <c r="B2054" s="21" t="s">
        <v>2979</v>
      </c>
      <c r="C2054" s="21" t="s">
        <v>2027</v>
      </c>
      <c r="D2054" s="21" t="s">
        <v>1464</v>
      </c>
      <c r="E2054" t="str">
        <f t="shared" si="64"/>
        <v>Carrol Steele-smith</v>
      </c>
      <c r="F2054" t="str">
        <f t="shared" si="65"/>
        <v>Jonesboro GA</v>
      </c>
    </row>
    <row r="2055" spans="1:6" x14ac:dyDescent="0.25">
      <c r="A2055" s="21" t="s">
        <v>2978</v>
      </c>
      <c r="B2055" s="21" t="s">
        <v>2979</v>
      </c>
      <c r="C2055" s="21" t="s">
        <v>2027</v>
      </c>
      <c r="D2055" s="21" t="s">
        <v>1464</v>
      </c>
      <c r="E2055" t="str">
        <f t="shared" si="64"/>
        <v>Carrol Steele-smith</v>
      </c>
      <c r="F2055" t="str">
        <f t="shared" si="65"/>
        <v>Jonesboro GA</v>
      </c>
    </row>
    <row r="2056" spans="1:6" x14ac:dyDescent="0.25">
      <c r="A2056" s="21" t="s">
        <v>2980</v>
      </c>
      <c r="B2056" s="21" t="s">
        <v>1408</v>
      </c>
      <c r="C2056" s="21" t="s">
        <v>2981</v>
      </c>
      <c r="D2056" s="21" t="s">
        <v>1524</v>
      </c>
      <c r="E2056" t="str">
        <f t="shared" si="64"/>
        <v>Coreen Steinbach</v>
      </c>
      <c r="F2056" t="str">
        <f t="shared" si="65"/>
        <v>Pompey NY</v>
      </c>
    </row>
    <row r="2057" spans="1:6" x14ac:dyDescent="0.25">
      <c r="A2057" s="21" t="s">
        <v>2980</v>
      </c>
      <c r="B2057" s="21" t="s">
        <v>1408</v>
      </c>
      <c r="C2057" s="21" t="s">
        <v>2981</v>
      </c>
      <c r="D2057" s="21" t="s">
        <v>1524</v>
      </c>
      <c r="E2057" t="str">
        <f t="shared" si="64"/>
        <v>Coreen Steinbach</v>
      </c>
      <c r="F2057" t="str">
        <f t="shared" si="65"/>
        <v>Pompey NY</v>
      </c>
    </row>
    <row r="2058" spans="1:6" x14ac:dyDescent="0.25">
      <c r="A2058" s="21" t="s">
        <v>2980</v>
      </c>
      <c r="B2058" s="21" t="s">
        <v>1408</v>
      </c>
      <c r="C2058" s="21" t="s">
        <v>2981</v>
      </c>
      <c r="D2058" s="21" t="s">
        <v>1524</v>
      </c>
      <c r="E2058" t="str">
        <f t="shared" si="64"/>
        <v>Coreen Steinbach</v>
      </c>
      <c r="F2058" t="str">
        <f t="shared" si="65"/>
        <v>Pompey NY</v>
      </c>
    </row>
    <row r="2059" spans="1:6" x14ac:dyDescent="0.25">
      <c r="A2059" s="20" t="s">
        <v>2521</v>
      </c>
      <c r="B2059" s="20" t="s">
        <v>2982</v>
      </c>
      <c r="C2059" s="20" t="s">
        <v>2983</v>
      </c>
      <c r="D2059" s="20" t="s">
        <v>1456</v>
      </c>
      <c r="E2059" t="str">
        <f t="shared" si="64"/>
        <v>Mack Stewart</v>
      </c>
      <c r="F2059" t="str">
        <f t="shared" si="65"/>
        <v>Katy TX</v>
      </c>
    </row>
    <row r="2060" spans="1:6" x14ac:dyDescent="0.25">
      <c r="A2060" s="20" t="s">
        <v>2521</v>
      </c>
      <c r="B2060" s="20" t="s">
        <v>2982</v>
      </c>
      <c r="C2060" s="20" t="s">
        <v>2983</v>
      </c>
      <c r="D2060" s="20" t="s">
        <v>1456</v>
      </c>
      <c r="E2060" t="str">
        <f t="shared" si="64"/>
        <v>Mack Stewart</v>
      </c>
      <c r="F2060" t="str">
        <f t="shared" si="65"/>
        <v>Katy TX</v>
      </c>
    </row>
    <row r="2061" spans="1:6" x14ac:dyDescent="0.25">
      <c r="A2061" s="20" t="s">
        <v>2521</v>
      </c>
      <c r="B2061" s="20" t="s">
        <v>2982</v>
      </c>
      <c r="C2061" s="20" t="s">
        <v>2983</v>
      </c>
      <c r="D2061" s="20" t="s">
        <v>1456</v>
      </c>
      <c r="E2061" t="str">
        <f t="shared" si="64"/>
        <v>Mack Stewart</v>
      </c>
      <c r="F2061" t="str">
        <f t="shared" si="65"/>
        <v>Katy TX</v>
      </c>
    </row>
    <row r="2062" spans="1:6" x14ac:dyDescent="0.25">
      <c r="A2062" s="21" t="s">
        <v>2984</v>
      </c>
      <c r="B2062" s="21" t="s">
        <v>2985</v>
      </c>
      <c r="C2062" s="21" t="s">
        <v>1604</v>
      </c>
      <c r="D2062" s="21" t="s">
        <v>1524</v>
      </c>
      <c r="E2062" t="str">
        <f t="shared" si="64"/>
        <v>Judy Stobbe</v>
      </c>
      <c r="F2062" t="str">
        <f t="shared" si="65"/>
        <v>New York NY</v>
      </c>
    </row>
    <row r="2063" spans="1:6" x14ac:dyDescent="0.25">
      <c r="A2063" s="21" t="s">
        <v>2984</v>
      </c>
      <c r="B2063" s="21" t="s">
        <v>2985</v>
      </c>
      <c r="C2063" s="21" t="s">
        <v>1604</v>
      </c>
      <c r="D2063" s="21" t="s">
        <v>1524</v>
      </c>
      <c r="E2063" t="str">
        <f t="shared" si="64"/>
        <v>Judy Stobbe</v>
      </c>
      <c r="F2063" t="str">
        <f t="shared" si="65"/>
        <v>New York NY</v>
      </c>
    </row>
    <row r="2064" spans="1:6" x14ac:dyDescent="0.25">
      <c r="A2064" s="20" t="s">
        <v>1955</v>
      </c>
      <c r="B2064" s="20" t="s">
        <v>2986</v>
      </c>
      <c r="C2064" s="20" t="s">
        <v>2987</v>
      </c>
      <c r="D2064" s="20" t="s">
        <v>1636</v>
      </c>
      <c r="E2064" t="str">
        <f t="shared" si="64"/>
        <v>Guy Stockard</v>
      </c>
      <c r="F2064" t="str">
        <f t="shared" si="65"/>
        <v>Detroit MI</v>
      </c>
    </row>
    <row r="2065" spans="1:6" x14ac:dyDescent="0.25">
      <c r="A2065" s="20" t="s">
        <v>2988</v>
      </c>
      <c r="B2065" s="20" t="s">
        <v>2989</v>
      </c>
      <c r="C2065" s="20" t="s">
        <v>1416</v>
      </c>
      <c r="D2065" s="20" t="s">
        <v>1554</v>
      </c>
      <c r="E2065" t="str">
        <f t="shared" si="64"/>
        <v>Eddie Stone</v>
      </c>
      <c r="F2065" t="str">
        <f t="shared" si="65"/>
        <v>Graham NC</v>
      </c>
    </row>
    <row r="2066" spans="1:6" x14ac:dyDescent="0.25">
      <c r="A2066" s="21" t="s">
        <v>2080</v>
      </c>
      <c r="B2066" s="21" t="s">
        <v>2990</v>
      </c>
      <c r="C2066" s="21" t="s">
        <v>2991</v>
      </c>
      <c r="D2066" s="21" t="s">
        <v>1502</v>
      </c>
      <c r="E2066" t="str">
        <f t="shared" si="64"/>
        <v>Karen Stoyanowski</v>
      </c>
      <c r="F2066" t="str">
        <f t="shared" si="65"/>
        <v>Loomis CA</v>
      </c>
    </row>
    <row r="2067" spans="1:6" x14ac:dyDescent="0.25">
      <c r="A2067" s="21" t="s">
        <v>2080</v>
      </c>
      <c r="B2067" s="21" t="s">
        <v>2990</v>
      </c>
      <c r="C2067" s="21" t="s">
        <v>2991</v>
      </c>
      <c r="D2067" s="21" t="s">
        <v>1502</v>
      </c>
      <c r="E2067" t="str">
        <f t="shared" si="64"/>
        <v>Karen Stoyanowski</v>
      </c>
      <c r="F2067" t="str">
        <f t="shared" si="65"/>
        <v>Loomis CA</v>
      </c>
    </row>
    <row r="2068" spans="1:6" x14ac:dyDescent="0.25">
      <c r="A2068" s="20" t="s">
        <v>1974</v>
      </c>
      <c r="B2068" s="20" t="s">
        <v>1182</v>
      </c>
      <c r="C2068" s="20" t="s">
        <v>1659</v>
      </c>
      <c r="D2068" s="20" t="s">
        <v>1456</v>
      </c>
      <c r="E2068" t="str">
        <f t="shared" si="64"/>
        <v>Don Stricklin</v>
      </c>
      <c r="F2068" t="str">
        <f t="shared" si="65"/>
        <v>Austin TX</v>
      </c>
    </row>
    <row r="2069" spans="1:6" x14ac:dyDescent="0.25">
      <c r="A2069" s="20" t="s">
        <v>2954</v>
      </c>
      <c r="B2069" s="20" t="s">
        <v>2992</v>
      </c>
      <c r="C2069" s="20" t="s">
        <v>2993</v>
      </c>
      <c r="D2069" s="20" t="s">
        <v>1502</v>
      </c>
      <c r="E2069" t="str">
        <f t="shared" si="64"/>
        <v>Ernie Stucki</v>
      </c>
      <c r="F2069" t="str">
        <f t="shared" si="65"/>
        <v>Diamond Bar CA</v>
      </c>
    </row>
    <row r="2070" spans="1:6" x14ac:dyDescent="0.25">
      <c r="A2070" s="20" t="s">
        <v>2954</v>
      </c>
      <c r="B2070" s="20" t="s">
        <v>2992</v>
      </c>
      <c r="C2070" s="20" t="s">
        <v>2993</v>
      </c>
      <c r="D2070" s="20" t="s">
        <v>1502</v>
      </c>
      <c r="E2070" t="str">
        <f t="shared" si="64"/>
        <v>Ernie Stucki</v>
      </c>
      <c r="F2070" t="str">
        <f t="shared" si="65"/>
        <v>Diamond Bar CA</v>
      </c>
    </row>
    <row r="2071" spans="1:6" x14ac:dyDescent="0.25">
      <c r="A2071" s="20" t="s">
        <v>1506</v>
      </c>
      <c r="B2071" s="20" t="s">
        <v>2994</v>
      </c>
      <c r="C2071" s="20" t="s">
        <v>2719</v>
      </c>
      <c r="D2071" s="20" t="s">
        <v>1475</v>
      </c>
      <c r="E2071" t="str">
        <f t="shared" si="64"/>
        <v>Michael Sullivan</v>
      </c>
      <c r="F2071" t="str">
        <f t="shared" si="65"/>
        <v>Gilbert AZ</v>
      </c>
    </row>
    <row r="2072" spans="1:6" x14ac:dyDescent="0.25">
      <c r="A2072" s="20" t="s">
        <v>1506</v>
      </c>
      <c r="B2072" s="20" t="s">
        <v>2994</v>
      </c>
      <c r="C2072" s="20" t="s">
        <v>2719</v>
      </c>
      <c r="D2072" s="20" t="s">
        <v>1475</v>
      </c>
      <c r="E2072" t="str">
        <f t="shared" si="64"/>
        <v>Michael Sullivan</v>
      </c>
      <c r="F2072" t="str">
        <f t="shared" si="65"/>
        <v>Gilbert AZ</v>
      </c>
    </row>
    <row r="2073" spans="1:6" x14ac:dyDescent="0.25">
      <c r="A2073" s="20" t="s">
        <v>1506</v>
      </c>
      <c r="B2073" s="20" t="s">
        <v>2994</v>
      </c>
      <c r="C2073" s="20" t="s">
        <v>2719</v>
      </c>
      <c r="D2073" s="20" t="s">
        <v>1475</v>
      </c>
      <c r="E2073" t="str">
        <f t="shared" si="64"/>
        <v>Michael Sullivan</v>
      </c>
      <c r="F2073" t="str">
        <f t="shared" si="65"/>
        <v>Gilbert AZ</v>
      </c>
    </row>
    <row r="2074" spans="1:6" x14ac:dyDescent="0.25">
      <c r="A2074" s="20" t="s">
        <v>1506</v>
      </c>
      <c r="B2074" s="20" t="s">
        <v>2994</v>
      </c>
      <c r="C2074" s="20" t="s">
        <v>2995</v>
      </c>
      <c r="D2074" s="20" t="s">
        <v>1580</v>
      </c>
      <c r="E2074" t="str">
        <f t="shared" si="64"/>
        <v>Michael Sullivan</v>
      </c>
      <c r="F2074" t="str">
        <f t="shared" si="65"/>
        <v>Montville NJ</v>
      </c>
    </row>
    <row r="2075" spans="1:6" x14ac:dyDescent="0.25">
      <c r="A2075" s="20" t="s">
        <v>2996</v>
      </c>
      <c r="B2075" s="20" t="s">
        <v>2997</v>
      </c>
      <c r="C2075" s="20" t="s">
        <v>1820</v>
      </c>
      <c r="D2075" s="20" t="s">
        <v>1518</v>
      </c>
      <c r="E2075" t="str">
        <f t="shared" si="64"/>
        <v>Landen Summay</v>
      </c>
      <c r="F2075" t="str">
        <f t="shared" si="65"/>
        <v>Cincinnati OH</v>
      </c>
    </row>
    <row r="2076" spans="1:6" x14ac:dyDescent="0.25">
      <c r="A2076" s="20" t="s">
        <v>2996</v>
      </c>
      <c r="B2076" s="20" t="s">
        <v>2997</v>
      </c>
      <c r="C2076" s="20" t="s">
        <v>1820</v>
      </c>
      <c r="D2076" s="20" t="s">
        <v>1518</v>
      </c>
      <c r="E2076" t="str">
        <f t="shared" si="64"/>
        <v>Landen Summay</v>
      </c>
      <c r="F2076" t="str">
        <f t="shared" si="65"/>
        <v>Cincinnati OH</v>
      </c>
    </row>
    <row r="2077" spans="1:6" x14ac:dyDescent="0.25">
      <c r="A2077" s="20" t="s">
        <v>2996</v>
      </c>
      <c r="B2077" s="20" t="s">
        <v>2997</v>
      </c>
      <c r="C2077" s="20" t="s">
        <v>1820</v>
      </c>
      <c r="D2077" s="20" t="s">
        <v>1518</v>
      </c>
      <c r="E2077" t="str">
        <f t="shared" si="64"/>
        <v>Landen Summay</v>
      </c>
      <c r="F2077" t="str">
        <f t="shared" si="65"/>
        <v>Cincinnati OH</v>
      </c>
    </row>
    <row r="2078" spans="1:6" x14ac:dyDescent="0.25">
      <c r="A2078" s="20" t="s">
        <v>1780</v>
      </c>
      <c r="B2078" s="20" t="s">
        <v>2998</v>
      </c>
      <c r="C2078" s="20" t="s">
        <v>2999</v>
      </c>
      <c r="D2078" s="20" t="s">
        <v>1456</v>
      </c>
      <c r="E2078" t="str">
        <f t="shared" si="64"/>
        <v>Joe Summerlin</v>
      </c>
      <c r="F2078" t="str">
        <f t="shared" si="65"/>
        <v>Spring TX</v>
      </c>
    </row>
    <row r="2079" spans="1:6" x14ac:dyDescent="0.25">
      <c r="A2079" s="20" t="s">
        <v>1780</v>
      </c>
      <c r="B2079" s="20" t="s">
        <v>2998</v>
      </c>
      <c r="C2079" s="20" t="s">
        <v>2999</v>
      </c>
      <c r="D2079" s="20" t="s">
        <v>1456</v>
      </c>
      <c r="E2079" t="str">
        <f t="shared" si="64"/>
        <v>Joe Summerlin</v>
      </c>
      <c r="F2079" t="str">
        <f t="shared" si="65"/>
        <v>Spring TX</v>
      </c>
    </row>
    <row r="2080" spans="1:6" x14ac:dyDescent="0.25">
      <c r="A2080" s="21" t="s">
        <v>3000</v>
      </c>
      <c r="B2080" s="21" t="s">
        <v>3001</v>
      </c>
      <c r="C2080" s="21" t="s">
        <v>3002</v>
      </c>
      <c r="D2080" s="21" t="s">
        <v>1524</v>
      </c>
      <c r="E2080" t="str">
        <f t="shared" si="64"/>
        <v>Marisa Sutera Strange</v>
      </c>
      <c r="F2080" t="str">
        <f t="shared" si="65"/>
        <v>Pleasant Valley NY</v>
      </c>
    </row>
    <row r="2081" spans="1:6" x14ac:dyDescent="0.25">
      <c r="A2081" s="21" t="s">
        <v>3000</v>
      </c>
      <c r="B2081" s="21" t="s">
        <v>3001</v>
      </c>
      <c r="C2081" s="21" t="s">
        <v>3002</v>
      </c>
      <c r="D2081" s="21" t="s">
        <v>1524</v>
      </c>
      <c r="E2081" t="str">
        <f t="shared" si="64"/>
        <v>Marisa Sutera Strange</v>
      </c>
      <c r="F2081" t="str">
        <f t="shared" si="65"/>
        <v>Pleasant Valley NY</v>
      </c>
    </row>
    <row r="2082" spans="1:6" x14ac:dyDescent="0.25">
      <c r="A2082" s="20" t="s">
        <v>1465</v>
      </c>
      <c r="B2082" s="20" t="s">
        <v>1140</v>
      </c>
      <c r="C2082" s="20" t="s">
        <v>1139</v>
      </c>
      <c r="D2082" s="20" t="s">
        <v>1636</v>
      </c>
      <c r="E2082" t="str">
        <f t="shared" si="64"/>
        <v>David Swarts</v>
      </c>
      <c r="F2082" t="str">
        <f t="shared" si="65"/>
        <v>Jackson MI</v>
      </c>
    </row>
    <row r="2083" spans="1:6" x14ac:dyDescent="0.25">
      <c r="A2083" s="20" t="s">
        <v>1465</v>
      </c>
      <c r="B2083" s="20" t="s">
        <v>1140</v>
      </c>
      <c r="C2083" s="20" t="s">
        <v>1139</v>
      </c>
      <c r="D2083" s="20" t="s">
        <v>1636</v>
      </c>
      <c r="E2083" t="str">
        <f t="shared" si="64"/>
        <v>David Swarts</v>
      </c>
      <c r="F2083" t="str">
        <f t="shared" si="65"/>
        <v>Jackson MI</v>
      </c>
    </row>
    <row r="2084" spans="1:6" x14ac:dyDescent="0.25">
      <c r="A2084" s="20" t="s">
        <v>1465</v>
      </c>
      <c r="B2084" s="20" t="s">
        <v>3003</v>
      </c>
      <c r="C2084" s="20" t="s">
        <v>3004</v>
      </c>
      <c r="D2084" s="20" t="s">
        <v>1524</v>
      </c>
      <c r="E2084" t="str">
        <f t="shared" si="64"/>
        <v>David Swift</v>
      </c>
      <c r="F2084" t="str">
        <f t="shared" si="65"/>
        <v>Poughkeepsie NY</v>
      </c>
    </row>
    <row r="2085" spans="1:6" x14ac:dyDescent="0.25">
      <c r="A2085" s="20" t="s">
        <v>1465</v>
      </c>
      <c r="B2085" s="20" t="s">
        <v>3003</v>
      </c>
      <c r="C2085" s="20" t="s">
        <v>3004</v>
      </c>
      <c r="D2085" s="20" t="s">
        <v>1524</v>
      </c>
      <c r="E2085" t="str">
        <f t="shared" si="64"/>
        <v>David Swift</v>
      </c>
      <c r="F2085" t="str">
        <f t="shared" si="65"/>
        <v>Poughkeepsie NY</v>
      </c>
    </row>
    <row r="2086" spans="1:6" x14ac:dyDescent="0.25">
      <c r="A2086" s="20" t="s">
        <v>3005</v>
      </c>
      <c r="B2086" s="20" t="s">
        <v>3006</v>
      </c>
      <c r="C2086" s="20" t="s">
        <v>2016</v>
      </c>
      <c r="D2086" s="20" t="s">
        <v>1524</v>
      </c>
      <c r="E2086" t="str">
        <f t="shared" si="64"/>
        <v>Salih Talib</v>
      </c>
      <c r="F2086" t="str">
        <f t="shared" si="65"/>
        <v>Bronx NY</v>
      </c>
    </row>
    <row r="2087" spans="1:6" x14ac:dyDescent="0.25">
      <c r="A2087" s="20" t="s">
        <v>3005</v>
      </c>
      <c r="B2087" s="20" t="s">
        <v>3006</v>
      </c>
      <c r="C2087" s="20" t="s">
        <v>2016</v>
      </c>
      <c r="D2087" s="20" t="s">
        <v>1524</v>
      </c>
      <c r="E2087" t="str">
        <f t="shared" si="64"/>
        <v>Salih Talib</v>
      </c>
      <c r="F2087" t="str">
        <f t="shared" si="65"/>
        <v>Bronx NY</v>
      </c>
    </row>
    <row r="2088" spans="1:6" x14ac:dyDescent="0.25">
      <c r="A2088" s="20" t="s">
        <v>3005</v>
      </c>
      <c r="B2088" s="20" t="s">
        <v>3006</v>
      </c>
      <c r="C2088" s="20" t="s">
        <v>2016</v>
      </c>
      <c r="D2088" s="20" t="s">
        <v>1524</v>
      </c>
      <c r="E2088" t="str">
        <f t="shared" si="64"/>
        <v>Salih Talib</v>
      </c>
      <c r="F2088" t="str">
        <f t="shared" si="65"/>
        <v>Bronx NY</v>
      </c>
    </row>
    <row r="2089" spans="1:6" x14ac:dyDescent="0.25">
      <c r="A2089" s="20" t="s">
        <v>3005</v>
      </c>
      <c r="B2089" s="20" t="s">
        <v>3006</v>
      </c>
      <c r="C2089" s="20" t="s">
        <v>2016</v>
      </c>
      <c r="D2089" s="20" t="s">
        <v>1524</v>
      </c>
      <c r="E2089" t="str">
        <f t="shared" si="64"/>
        <v>Salih Talib</v>
      </c>
      <c r="F2089" t="str">
        <f t="shared" si="65"/>
        <v>Bronx NY</v>
      </c>
    </row>
    <row r="2090" spans="1:6" x14ac:dyDescent="0.25">
      <c r="A2090" s="20" t="s">
        <v>3007</v>
      </c>
      <c r="B2090" s="20" t="s">
        <v>3008</v>
      </c>
      <c r="C2090" s="20" t="s">
        <v>3009</v>
      </c>
      <c r="D2090" s="20" t="s">
        <v>1464</v>
      </c>
      <c r="E2090" t="str">
        <f t="shared" si="64"/>
        <v>Denis Tallini</v>
      </c>
      <c r="F2090" t="str">
        <f t="shared" si="65"/>
        <v>Thomaston GA</v>
      </c>
    </row>
    <row r="2091" spans="1:6" x14ac:dyDescent="0.25">
      <c r="A2091" s="21" t="s">
        <v>3010</v>
      </c>
      <c r="B2091" s="21" t="s">
        <v>3011</v>
      </c>
      <c r="C2091" s="21" t="s">
        <v>3012</v>
      </c>
      <c r="D2091" s="21" t="s">
        <v>1554</v>
      </c>
      <c r="E2091" t="str">
        <f t="shared" si="64"/>
        <v>Robin Tanner</v>
      </c>
      <c r="F2091" t="str">
        <f t="shared" si="65"/>
        <v>Cullowhee NC</v>
      </c>
    </row>
    <row r="2092" spans="1:6" x14ac:dyDescent="0.25">
      <c r="A2092" s="21" t="s">
        <v>3010</v>
      </c>
      <c r="B2092" s="21" t="s">
        <v>3011</v>
      </c>
      <c r="C2092" s="21" t="s">
        <v>3012</v>
      </c>
      <c r="D2092" s="21" t="s">
        <v>1554</v>
      </c>
      <c r="E2092" t="str">
        <f t="shared" si="64"/>
        <v>Robin Tanner</v>
      </c>
      <c r="F2092" t="str">
        <f t="shared" si="65"/>
        <v>Cullowhee NC</v>
      </c>
    </row>
    <row r="2093" spans="1:6" x14ac:dyDescent="0.25">
      <c r="A2093" s="20" t="s">
        <v>1453</v>
      </c>
      <c r="B2093" s="20" t="s">
        <v>3013</v>
      </c>
      <c r="C2093" s="20" t="s">
        <v>2977</v>
      </c>
      <c r="D2093" s="20" t="s">
        <v>1460</v>
      </c>
      <c r="E2093" t="str">
        <f t="shared" si="64"/>
        <v>Herbert Taskett</v>
      </c>
      <c r="F2093" t="str">
        <f t="shared" si="65"/>
        <v>Atlantic Beach FL</v>
      </c>
    </row>
    <row r="2094" spans="1:6" x14ac:dyDescent="0.25">
      <c r="A2094" s="21" t="s">
        <v>3014</v>
      </c>
      <c r="B2094" s="21" t="s">
        <v>1339</v>
      </c>
      <c r="C2094" s="21" t="s">
        <v>1619</v>
      </c>
      <c r="D2094" s="21" t="s">
        <v>1464</v>
      </c>
      <c r="E2094" t="str">
        <f t="shared" si="64"/>
        <v>Kendra Taylor</v>
      </c>
      <c r="F2094" t="str">
        <f t="shared" si="65"/>
        <v>Atlanta GA</v>
      </c>
    </row>
    <row r="2095" spans="1:6" x14ac:dyDescent="0.25">
      <c r="A2095" s="21" t="s">
        <v>3014</v>
      </c>
      <c r="B2095" s="21" t="s">
        <v>1339</v>
      </c>
      <c r="C2095" s="21" t="s">
        <v>1619</v>
      </c>
      <c r="D2095" s="21" t="s">
        <v>1464</v>
      </c>
      <c r="E2095" t="str">
        <f t="shared" si="64"/>
        <v>Kendra Taylor</v>
      </c>
      <c r="F2095" t="str">
        <f t="shared" si="65"/>
        <v>Atlanta GA</v>
      </c>
    </row>
    <row r="2096" spans="1:6" x14ac:dyDescent="0.25">
      <c r="A2096" s="20" t="s">
        <v>1702</v>
      </c>
      <c r="B2096" s="20" t="s">
        <v>1339</v>
      </c>
      <c r="C2096" s="20" t="s">
        <v>3015</v>
      </c>
      <c r="D2096" s="20" t="s">
        <v>1667</v>
      </c>
      <c r="E2096" t="str">
        <f t="shared" si="64"/>
        <v>Patrick Taylor</v>
      </c>
      <c r="F2096" t="str">
        <f t="shared" si="65"/>
        <v>Knoxville TN</v>
      </c>
    </row>
    <row r="2097" spans="1:6" x14ac:dyDescent="0.25">
      <c r="A2097" s="21" t="s">
        <v>2088</v>
      </c>
      <c r="B2097" s="21" t="s">
        <v>3016</v>
      </c>
      <c r="C2097" s="21" t="s">
        <v>1648</v>
      </c>
      <c r="D2097" s="21" t="s">
        <v>1475</v>
      </c>
      <c r="E2097" t="str">
        <f t="shared" si="64"/>
        <v>Jan Tefft</v>
      </c>
      <c r="F2097" t="str">
        <f t="shared" si="65"/>
        <v>Scottsdale AZ</v>
      </c>
    </row>
    <row r="2098" spans="1:6" x14ac:dyDescent="0.25">
      <c r="A2098" s="21" t="s">
        <v>2088</v>
      </c>
      <c r="B2098" s="21" t="s">
        <v>3016</v>
      </c>
      <c r="C2098" s="21" t="s">
        <v>1648</v>
      </c>
      <c r="D2098" s="21" t="s">
        <v>1475</v>
      </c>
      <c r="E2098" t="str">
        <f t="shared" si="64"/>
        <v>Jan Tefft</v>
      </c>
      <c r="F2098" t="str">
        <f t="shared" si="65"/>
        <v>Scottsdale AZ</v>
      </c>
    </row>
    <row r="2099" spans="1:6" x14ac:dyDescent="0.25">
      <c r="A2099" s="21" t="s">
        <v>2088</v>
      </c>
      <c r="B2099" s="21" t="s">
        <v>3016</v>
      </c>
      <c r="C2099" s="21" t="s">
        <v>1648</v>
      </c>
      <c r="D2099" s="21" t="s">
        <v>1475</v>
      </c>
      <c r="E2099" t="str">
        <f t="shared" si="64"/>
        <v>Jan Tefft</v>
      </c>
      <c r="F2099" t="str">
        <f t="shared" si="65"/>
        <v>Scottsdale AZ</v>
      </c>
    </row>
    <row r="2100" spans="1:6" x14ac:dyDescent="0.25">
      <c r="A2100" s="21" t="s">
        <v>2088</v>
      </c>
      <c r="B2100" s="21" t="s">
        <v>3016</v>
      </c>
      <c r="C2100" s="21" t="s">
        <v>1648</v>
      </c>
      <c r="D2100" s="21" t="s">
        <v>1475</v>
      </c>
      <c r="E2100" t="str">
        <f t="shared" si="64"/>
        <v>Jan Tefft</v>
      </c>
      <c r="F2100" t="str">
        <f t="shared" si="65"/>
        <v>Scottsdale AZ</v>
      </c>
    </row>
    <row r="2101" spans="1:6" x14ac:dyDescent="0.25">
      <c r="A2101" s="21" t="s">
        <v>2088</v>
      </c>
      <c r="B2101" s="21" t="s">
        <v>3016</v>
      </c>
      <c r="C2101" s="21" t="s">
        <v>1648</v>
      </c>
      <c r="D2101" s="21" t="s">
        <v>1475</v>
      </c>
      <c r="E2101" t="str">
        <f t="shared" si="64"/>
        <v>Jan Tefft</v>
      </c>
      <c r="F2101" t="str">
        <f t="shared" si="65"/>
        <v>Scottsdale AZ</v>
      </c>
    </row>
    <row r="2102" spans="1:6" x14ac:dyDescent="0.25">
      <c r="A2102" s="21" t="s">
        <v>2088</v>
      </c>
      <c r="B2102" s="21" t="s">
        <v>3016</v>
      </c>
      <c r="C2102" s="21" t="s">
        <v>1648</v>
      </c>
      <c r="D2102" s="21" t="s">
        <v>1475</v>
      </c>
      <c r="E2102" t="str">
        <f t="shared" si="64"/>
        <v>Jan Tefft</v>
      </c>
      <c r="F2102" t="str">
        <f t="shared" si="65"/>
        <v>Scottsdale AZ</v>
      </c>
    </row>
    <row r="2103" spans="1:6" x14ac:dyDescent="0.25">
      <c r="A2103" s="20" t="s">
        <v>1513</v>
      </c>
      <c r="B2103" s="20" t="s">
        <v>1568</v>
      </c>
      <c r="C2103" s="20" t="s">
        <v>3017</v>
      </c>
      <c r="D2103" s="20" t="s">
        <v>1759</v>
      </c>
      <c r="E2103" t="str">
        <f t="shared" si="64"/>
        <v>Robert Terry</v>
      </c>
      <c r="F2103" t="str">
        <f t="shared" si="65"/>
        <v>Sandy Hook CT</v>
      </c>
    </row>
    <row r="2104" spans="1:6" x14ac:dyDescent="0.25">
      <c r="A2104" s="20" t="s">
        <v>1848</v>
      </c>
      <c r="B2104" s="20" t="s">
        <v>3018</v>
      </c>
      <c r="C2104" s="20" t="s">
        <v>1540</v>
      </c>
      <c r="D2104" s="20" t="s">
        <v>1460</v>
      </c>
      <c r="E2104" t="str">
        <f t="shared" si="64"/>
        <v>Bill Tharpe</v>
      </c>
      <c r="F2104" t="str">
        <f t="shared" si="65"/>
        <v>Tallahassee FL</v>
      </c>
    </row>
    <row r="2105" spans="1:6" x14ac:dyDescent="0.25">
      <c r="A2105" s="20" t="s">
        <v>1848</v>
      </c>
      <c r="B2105" s="20" t="s">
        <v>3018</v>
      </c>
      <c r="C2105" s="20" t="s">
        <v>1540</v>
      </c>
      <c r="D2105" s="20" t="s">
        <v>1460</v>
      </c>
      <c r="E2105" t="str">
        <f t="shared" si="64"/>
        <v>Bill Tharpe</v>
      </c>
      <c r="F2105" t="str">
        <f t="shared" si="65"/>
        <v>Tallahassee FL</v>
      </c>
    </row>
    <row r="2106" spans="1:6" x14ac:dyDescent="0.25">
      <c r="A2106" s="20" t="s">
        <v>3019</v>
      </c>
      <c r="B2106" s="20" t="s">
        <v>3020</v>
      </c>
      <c r="C2106" s="20" t="s">
        <v>3021</v>
      </c>
      <c r="D2106" s="20" t="s">
        <v>1692</v>
      </c>
      <c r="E2106" t="str">
        <f t="shared" si="64"/>
        <v>Klaus Thiedmann</v>
      </c>
      <c r="F2106" t="str">
        <f t="shared" si="65"/>
        <v>Chicago IL</v>
      </c>
    </row>
    <row r="2107" spans="1:6" x14ac:dyDescent="0.25">
      <c r="A2107" s="20" t="s">
        <v>3019</v>
      </c>
      <c r="B2107" s="20" t="s">
        <v>3020</v>
      </c>
      <c r="C2107" s="20" t="s">
        <v>3021</v>
      </c>
      <c r="D2107" s="20" t="s">
        <v>1692</v>
      </c>
      <c r="E2107" t="str">
        <f t="shared" si="64"/>
        <v>Klaus Thiedmann</v>
      </c>
      <c r="F2107" t="str">
        <f t="shared" si="65"/>
        <v>Chicago IL</v>
      </c>
    </row>
    <row r="2108" spans="1:6" x14ac:dyDescent="0.25">
      <c r="A2108" s="21" t="s">
        <v>2017</v>
      </c>
      <c r="B2108" s="21" t="s">
        <v>1109</v>
      </c>
      <c r="C2108" s="21" t="s">
        <v>1721</v>
      </c>
      <c r="D2108" s="21" t="s">
        <v>1460</v>
      </c>
      <c r="E2108" t="str">
        <f t="shared" si="64"/>
        <v>Lisa Thomas</v>
      </c>
      <c r="F2108" t="str">
        <f t="shared" si="65"/>
        <v>Jacksonville FL</v>
      </c>
    </row>
    <row r="2109" spans="1:6" x14ac:dyDescent="0.25">
      <c r="A2109" s="21" t="s">
        <v>2017</v>
      </c>
      <c r="B2109" s="21" t="s">
        <v>1109</v>
      </c>
      <c r="C2109" s="21" t="s">
        <v>1721</v>
      </c>
      <c r="D2109" s="21" t="s">
        <v>1460</v>
      </c>
      <c r="E2109" t="str">
        <f t="shared" si="64"/>
        <v>Lisa Thomas</v>
      </c>
      <c r="F2109" t="str">
        <f t="shared" si="65"/>
        <v>Jacksonville FL</v>
      </c>
    </row>
    <row r="2110" spans="1:6" x14ac:dyDescent="0.25">
      <c r="A2110" s="20" t="s">
        <v>1513</v>
      </c>
      <c r="B2110" s="20" t="s">
        <v>1109</v>
      </c>
      <c r="C2110" s="20" t="s">
        <v>1389</v>
      </c>
      <c r="D2110" s="20" t="s">
        <v>1456</v>
      </c>
      <c r="E2110" t="str">
        <f t="shared" si="64"/>
        <v>Robert Thomas</v>
      </c>
      <c r="F2110" t="str">
        <f t="shared" si="65"/>
        <v>Bellaire TX</v>
      </c>
    </row>
    <row r="2111" spans="1:6" x14ac:dyDescent="0.25">
      <c r="A2111" s="20" t="s">
        <v>1513</v>
      </c>
      <c r="B2111" s="20" t="s">
        <v>1109</v>
      </c>
      <c r="C2111" s="20" t="s">
        <v>1389</v>
      </c>
      <c r="D2111" s="20" t="s">
        <v>1456</v>
      </c>
      <c r="E2111" t="str">
        <f t="shared" si="64"/>
        <v>Robert Thomas</v>
      </c>
      <c r="F2111" t="str">
        <f t="shared" si="65"/>
        <v>Bellaire TX</v>
      </c>
    </row>
    <row r="2112" spans="1:6" x14ac:dyDescent="0.25">
      <c r="A2112" s="20" t="s">
        <v>1513</v>
      </c>
      <c r="B2112" s="20" t="s">
        <v>1109</v>
      </c>
      <c r="C2112" s="20" t="s">
        <v>1389</v>
      </c>
      <c r="D2112" s="20" t="s">
        <v>1456</v>
      </c>
      <c r="E2112" t="str">
        <f t="shared" si="64"/>
        <v>Robert Thomas</v>
      </c>
      <c r="F2112" t="str">
        <f t="shared" si="65"/>
        <v>Bellaire TX</v>
      </c>
    </row>
    <row r="2113" spans="1:6" x14ac:dyDescent="0.25">
      <c r="A2113" s="20" t="s">
        <v>1169</v>
      </c>
      <c r="B2113" s="20" t="s">
        <v>1184</v>
      </c>
      <c r="C2113" s="20" t="s">
        <v>3022</v>
      </c>
      <c r="D2113" s="20" t="s">
        <v>1667</v>
      </c>
      <c r="E2113" t="str">
        <f t="shared" si="64"/>
        <v>James Thompson</v>
      </c>
      <c r="F2113" t="str">
        <f t="shared" si="65"/>
        <v>Seymour TN</v>
      </c>
    </row>
    <row r="2114" spans="1:6" x14ac:dyDescent="0.25">
      <c r="A2114" s="20" t="s">
        <v>3023</v>
      </c>
      <c r="B2114" s="20" t="s">
        <v>3024</v>
      </c>
      <c r="C2114" s="20" t="s">
        <v>1766</v>
      </c>
      <c r="D2114" s="20" t="s">
        <v>1456</v>
      </c>
      <c r="E2114" t="str">
        <f t="shared" ref="E2114:E2177" si="66">+A2114&amp;" "&amp;B2114</f>
        <v>Gavin Thorne</v>
      </c>
      <c r="F2114" t="str">
        <f t="shared" ref="F2114:F2177" si="67">+C2114&amp;" "&amp;D2114</f>
        <v>San Antonio TX</v>
      </c>
    </row>
    <row r="2115" spans="1:6" x14ac:dyDescent="0.25">
      <c r="A2115" s="20" t="s">
        <v>3023</v>
      </c>
      <c r="B2115" s="20" t="s">
        <v>3024</v>
      </c>
      <c r="C2115" s="20" t="s">
        <v>1766</v>
      </c>
      <c r="D2115" s="20" t="s">
        <v>1456</v>
      </c>
      <c r="E2115" t="str">
        <f t="shared" si="66"/>
        <v>Gavin Thorne</v>
      </c>
      <c r="F2115" t="str">
        <f t="shared" si="67"/>
        <v>San Antonio TX</v>
      </c>
    </row>
    <row r="2116" spans="1:6" x14ac:dyDescent="0.25">
      <c r="A2116" s="20" t="s">
        <v>3025</v>
      </c>
      <c r="B2116" s="20" t="s">
        <v>1165</v>
      </c>
      <c r="C2116" s="20" t="s">
        <v>1498</v>
      </c>
      <c r="D2116" s="20" t="s">
        <v>1452</v>
      </c>
      <c r="E2116" t="str">
        <f t="shared" si="66"/>
        <v>Allan Tissenbaum</v>
      </c>
      <c r="F2116" t="str">
        <f t="shared" si="67"/>
        <v>Pittsburgh PA</v>
      </c>
    </row>
    <row r="2117" spans="1:6" x14ac:dyDescent="0.25">
      <c r="A2117" s="20" t="s">
        <v>3025</v>
      </c>
      <c r="B2117" s="20" t="s">
        <v>1165</v>
      </c>
      <c r="C2117" s="20" t="s">
        <v>1498</v>
      </c>
      <c r="D2117" s="20" t="s">
        <v>1452</v>
      </c>
      <c r="E2117" t="str">
        <f t="shared" si="66"/>
        <v>Allan Tissenbaum</v>
      </c>
      <c r="F2117" t="str">
        <f t="shared" si="67"/>
        <v>Pittsburgh PA</v>
      </c>
    </row>
    <row r="2118" spans="1:6" x14ac:dyDescent="0.25">
      <c r="A2118" s="21" t="s">
        <v>3026</v>
      </c>
      <c r="B2118" s="21" t="s">
        <v>3027</v>
      </c>
      <c r="C2118" s="21" t="s">
        <v>3028</v>
      </c>
      <c r="D2118" s="21" t="s">
        <v>1580</v>
      </c>
      <c r="E2118" t="str">
        <f t="shared" si="66"/>
        <v>Danielle Todman Todman</v>
      </c>
      <c r="F2118" t="str">
        <f t="shared" si="67"/>
        <v>Scotch Plains NJ</v>
      </c>
    </row>
    <row r="2119" spans="1:6" x14ac:dyDescent="0.25">
      <c r="A2119" s="21" t="s">
        <v>2224</v>
      </c>
      <c r="B2119" s="21" t="s">
        <v>3029</v>
      </c>
      <c r="C2119" s="21" t="s">
        <v>3030</v>
      </c>
      <c r="D2119" s="21" t="s">
        <v>1636</v>
      </c>
      <c r="E2119" t="str">
        <f t="shared" si="66"/>
        <v>Debbie Topham</v>
      </c>
      <c r="F2119" t="str">
        <f t="shared" si="67"/>
        <v>Mayville MI</v>
      </c>
    </row>
    <row r="2120" spans="1:6" x14ac:dyDescent="0.25">
      <c r="A2120" s="21" t="s">
        <v>2224</v>
      </c>
      <c r="B2120" s="21" t="s">
        <v>3029</v>
      </c>
      <c r="C2120" s="21" t="s">
        <v>3030</v>
      </c>
      <c r="D2120" s="21" t="s">
        <v>1636</v>
      </c>
      <c r="E2120" t="str">
        <f t="shared" si="66"/>
        <v>Debbie Topham</v>
      </c>
      <c r="F2120" t="str">
        <f t="shared" si="67"/>
        <v>Mayville MI</v>
      </c>
    </row>
    <row r="2121" spans="1:6" x14ac:dyDescent="0.25">
      <c r="A2121" s="20" t="s">
        <v>3031</v>
      </c>
      <c r="B2121" s="20" t="s">
        <v>3032</v>
      </c>
      <c r="C2121" s="20" t="s">
        <v>1713</v>
      </c>
      <c r="D2121" s="20" t="s">
        <v>1460</v>
      </c>
      <c r="E2121" t="str">
        <f t="shared" si="66"/>
        <v>Jassiel Torres</v>
      </c>
      <c r="F2121" t="str">
        <f t="shared" si="67"/>
        <v>Kissimmee FL</v>
      </c>
    </row>
    <row r="2122" spans="1:6" x14ac:dyDescent="0.25">
      <c r="A2122" s="20" t="s">
        <v>3031</v>
      </c>
      <c r="B2122" s="20" t="s">
        <v>3032</v>
      </c>
      <c r="C2122" s="20" t="s">
        <v>1713</v>
      </c>
      <c r="D2122" s="20" t="s">
        <v>1460</v>
      </c>
      <c r="E2122" t="str">
        <f t="shared" si="66"/>
        <v>Jassiel Torres</v>
      </c>
      <c r="F2122" t="str">
        <f t="shared" si="67"/>
        <v>Kissimmee FL</v>
      </c>
    </row>
    <row r="2123" spans="1:6" x14ac:dyDescent="0.25">
      <c r="A2123" s="21" t="s">
        <v>2496</v>
      </c>
      <c r="B2123" s="21" t="s">
        <v>1340</v>
      </c>
      <c r="C2123" s="21" t="s">
        <v>3033</v>
      </c>
      <c r="D2123" s="21" t="s">
        <v>1524</v>
      </c>
      <c r="E2123" t="str">
        <f t="shared" si="66"/>
        <v>Kimberly Touya</v>
      </c>
      <c r="F2123" t="str">
        <f t="shared" si="67"/>
        <v>Patchogue NY</v>
      </c>
    </row>
    <row r="2124" spans="1:6" x14ac:dyDescent="0.25">
      <c r="A2124" s="21" t="s">
        <v>2496</v>
      </c>
      <c r="B2124" s="21" t="s">
        <v>1340</v>
      </c>
      <c r="C2124" s="21" t="s">
        <v>3033</v>
      </c>
      <c r="D2124" s="21" t="s">
        <v>1524</v>
      </c>
      <c r="E2124" t="str">
        <f t="shared" si="66"/>
        <v>Kimberly Touya</v>
      </c>
      <c r="F2124" t="str">
        <f t="shared" si="67"/>
        <v>Patchogue NY</v>
      </c>
    </row>
    <row r="2125" spans="1:6" x14ac:dyDescent="0.25">
      <c r="A2125" s="21" t="s">
        <v>2496</v>
      </c>
      <c r="B2125" s="21" t="s">
        <v>1340</v>
      </c>
      <c r="C2125" s="21" t="s">
        <v>3033</v>
      </c>
      <c r="D2125" s="21" t="s">
        <v>1524</v>
      </c>
      <c r="E2125" t="str">
        <f t="shared" si="66"/>
        <v>Kimberly Touya</v>
      </c>
      <c r="F2125" t="str">
        <f t="shared" si="67"/>
        <v>Patchogue NY</v>
      </c>
    </row>
    <row r="2126" spans="1:6" x14ac:dyDescent="0.25">
      <c r="A2126" s="21" t="s">
        <v>2496</v>
      </c>
      <c r="B2126" s="21" t="s">
        <v>1340</v>
      </c>
      <c r="C2126" s="21" t="s">
        <v>3033</v>
      </c>
      <c r="D2126" s="21" t="s">
        <v>1524</v>
      </c>
      <c r="E2126" t="str">
        <f t="shared" si="66"/>
        <v>Kimberly Touya</v>
      </c>
      <c r="F2126" t="str">
        <f t="shared" si="67"/>
        <v>Patchogue NY</v>
      </c>
    </row>
    <row r="2127" spans="1:6" x14ac:dyDescent="0.25">
      <c r="A2127" s="20" t="s">
        <v>2291</v>
      </c>
      <c r="B2127" s="20" t="s">
        <v>3034</v>
      </c>
      <c r="C2127" s="20" t="s">
        <v>3035</v>
      </c>
      <c r="D2127" s="20" t="s">
        <v>1495</v>
      </c>
      <c r="E2127" t="str">
        <f t="shared" si="66"/>
        <v>Timothy Treon</v>
      </c>
      <c r="F2127" t="str">
        <f t="shared" si="67"/>
        <v>Daniel Island SC</v>
      </c>
    </row>
    <row r="2128" spans="1:6" x14ac:dyDescent="0.25">
      <c r="A2128" s="20" t="s">
        <v>2291</v>
      </c>
      <c r="B2128" s="20" t="s">
        <v>3034</v>
      </c>
      <c r="C2128" s="20" t="s">
        <v>3035</v>
      </c>
      <c r="D2128" s="20" t="s">
        <v>1495</v>
      </c>
      <c r="E2128" t="str">
        <f t="shared" si="66"/>
        <v>Timothy Treon</v>
      </c>
      <c r="F2128" t="str">
        <f t="shared" si="67"/>
        <v>Daniel Island SC</v>
      </c>
    </row>
    <row r="2129" spans="1:6" x14ac:dyDescent="0.25">
      <c r="A2129" s="21" t="s">
        <v>2890</v>
      </c>
      <c r="B2129" s="21" t="s">
        <v>3036</v>
      </c>
      <c r="C2129" s="21" t="s">
        <v>2624</v>
      </c>
      <c r="D2129" s="21" t="s">
        <v>1595</v>
      </c>
      <c r="E2129" t="str">
        <f t="shared" si="66"/>
        <v>Sandy Triolo</v>
      </c>
      <c r="F2129" t="str">
        <f t="shared" si="67"/>
        <v>Baltimore MD</v>
      </c>
    </row>
    <row r="2130" spans="1:6" x14ac:dyDescent="0.25">
      <c r="A2130" s="21" t="s">
        <v>2890</v>
      </c>
      <c r="B2130" s="21" t="s">
        <v>3036</v>
      </c>
      <c r="C2130" s="21" t="s">
        <v>2624</v>
      </c>
      <c r="D2130" s="21" t="s">
        <v>1595</v>
      </c>
      <c r="E2130" t="str">
        <f t="shared" si="66"/>
        <v>Sandy Triolo</v>
      </c>
      <c r="F2130" t="str">
        <f t="shared" si="67"/>
        <v>Baltimore MD</v>
      </c>
    </row>
    <row r="2131" spans="1:6" x14ac:dyDescent="0.25">
      <c r="A2131" s="21" t="s">
        <v>2255</v>
      </c>
      <c r="B2131" s="21" t="s">
        <v>1420</v>
      </c>
      <c r="C2131" s="21" t="s">
        <v>3037</v>
      </c>
      <c r="D2131" s="21" t="s">
        <v>3038</v>
      </c>
      <c r="E2131" t="str">
        <f t="shared" si="66"/>
        <v>Mary Trotto</v>
      </c>
      <c r="F2131" t="str">
        <f t="shared" si="67"/>
        <v>Kihei HI</v>
      </c>
    </row>
    <row r="2132" spans="1:6" x14ac:dyDescent="0.25">
      <c r="A2132" s="21" t="s">
        <v>2255</v>
      </c>
      <c r="B2132" s="21" t="s">
        <v>1420</v>
      </c>
      <c r="C2132" s="21" t="s">
        <v>3037</v>
      </c>
      <c r="D2132" s="21" t="s">
        <v>3038</v>
      </c>
      <c r="E2132" t="str">
        <f t="shared" si="66"/>
        <v>Mary Trotto</v>
      </c>
      <c r="F2132" t="str">
        <f t="shared" si="67"/>
        <v>Kihei HI</v>
      </c>
    </row>
    <row r="2133" spans="1:6" x14ac:dyDescent="0.25">
      <c r="A2133" s="21" t="s">
        <v>2255</v>
      </c>
      <c r="B2133" s="21" t="s">
        <v>1420</v>
      </c>
      <c r="C2133" s="21" t="s">
        <v>3037</v>
      </c>
      <c r="D2133" s="21" t="s">
        <v>3038</v>
      </c>
      <c r="E2133" t="str">
        <f t="shared" si="66"/>
        <v>Mary Trotto</v>
      </c>
      <c r="F2133" t="str">
        <f t="shared" si="67"/>
        <v>Kihei HI</v>
      </c>
    </row>
    <row r="2134" spans="1:6" x14ac:dyDescent="0.25">
      <c r="A2134" s="21" t="s">
        <v>2255</v>
      </c>
      <c r="B2134" s="21" t="s">
        <v>1420</v>
      </c>
      <c r="C2134" s="21" t="s">
        <v>3037</v>
      </c>
      <c r="D2134" s="21" t="s">
        <v>3038</v>
      </c>
      <c r="E2134" t="str">
        <f t="shared" si="66"/>
        <v>Mary Trotto</v>
      </c>
      <c r="F2134" t="str">
        <f t="shared" si="67"/>
        <v>Kihei HI</v>
      </c>
    </row>
    <row r="2135" spans="1:6" x14ac:dyDescent="0.25">
      <c r="A2135" s="21" t="s">
        <v>2255</v>
      </c>
      <c r="B2135" s="21" t="s">
        <v>1420</v>
      </c>
      <c r="C2135" s="21" t="s">
        <v>3037</v>
      </c>
      <c r="D2135" s="21" t="s">
        <v>3038</v>
      </c>
      <c r="E2135" t="str">
        <f t="shared" si="66"/>
        <v>Mary Trotto</v>
      </c>
      <c r="F2135" t="str">
        <f t="shared" si="67"/>
        <v>Kihei HI</v>
      </c>
    </row>
    <row r="2136" spans="1:6" x14ac:dyDescent="0.25">
      <c r="A2136" s="21" t="s">
        <v>2255</v>
      </c>
      <c r="B2136" s="21" t="s">
        <v>1420</v>
      </c>
      <c r="C2136" s="21" t="s">
        <v>3037</v>
      </c>
      <c r="D2136" s="21" t="s">
        <v>3038</v>
      </c>
      <c r="E2136" t="str">
        <f t="shared" si="66"/>
        <v>Mary Trotto</v>
      </c>
      <c r="F2136" t="str">
        <f t="shared" si="67"/>
        <v>Kihei HI</v>
      </c>
    </row>
    <row r="2137" spans="1:6" x14ac:dyDescent="0.25">
      <c r="A2137" s="21" t="s">
        <v>2255</v>
      </c>
      <c r="B2137" s="21" t="s">
        <v>1420</v>
      </c>
      <c r="C2137" s="21" t="s">
        <v>3037</v>
      </c>
      <c r="D2137" s="21" t="s">
        <v>3038</v>
      </c>
      <c r="E2137" t="str">
        <f t="shared" si="66"/>
        <v>Mary Trotto</v>
      </c>
      <c r="F2137" t="str">
        <f t="shared" si="67"/>
        <v>Kihei HI</v>
      </c>
    </row>
    <row r="2138" spans="1:6" x14ac:dyDescent="0.25">
      <c r="A2138" s="21" t="s">
        <v>2255</v>
      </c>
      <c r="B2138" s="21" t="s">
        <v>1420</v>
      </c>
      <c r="C2138" s="21" t="s">
        <v>3037</v>
      </c>
      <c r="D2138" s="21" t="s">
        <v>3038</v>
      </c>
      <c r="E2138" t="str">
        <f t="shared" si="66"/>
        <v>Mary Trotto</v>
      </c>
      <c r="F2138" t="str">
        <f t="shared" si="67"/>
        <v>Kihei HI</v>
      </c>
    </row>
    <row r="2139" spans="1:6" x14ac:dyDescent="0.25">
      <c r="A2139" s="21" t="s">
        <v>2255</v>
      </c>
      <c r="B2139" s="21" t="s">
        <v>1420</v>
      </c>
      <c r="C2139" s="21" t="s">
        <v>3037</v>
      </c>
      <c r="D2139" s="21" t="s">
        <v>3038</v>
      </c>
      <c r="E2139" t="str">
        <f t="shared" si="66"/>
        <v>Mary Trotto</v>
      </c>
      <c r="F2139" t="str">
        <f t="shared" si="67"/>
        <v>Kihei HI</v>
      </c>
    </row>
    <row r="2140" spans="1:6" x14ac:dyDescent="0.25">
      <c r="A2140" s="21" t="s">
        <v>2255</v>
      </c>
      <c r="B2140" s="21" t="s">
        <v>1420</v>
      </c>
      <c r="C2140" s="21" t="s">
        <v>3037</v>
      </c>
      <c r="D2140" s="21" t="s">
        <v>3038</v>
      </c>
      <c r="E2140" t="str">
        <f t="shared" si="66"/>
        <v>Mary Trotto</v>
      </c>
      <c r="F2140" t="str">
        <f t="shared" si="67"/>
        <v>Kihei HI</v>
      </c>
    </row>
    <row r="2141" spans="1:6" x14ac:dyDescent="0.25">
      <c r="A2141" s="21" t="s">
        <v>2255</v>
      </c>
      <c r="B2141" s="21" t="s">
        <v>1420</v>
      </c>
      <c r="C2141" s="21" t="s">
        <v>3037</v>
      </c>
      <c r="D2141" s="21" t="s">
        <v>3038</v>
      </c>
      <c r="E2141" t="str">
        <f t="shared" si="66"/>
        <v>Mary Trotto</v>
      </c>
      <c r="F2141" t="str">
        <f t="shared" si="67"/>
        <v>Kihei HI</v>
      </c>
    </row>
    <row r="2142" spans="1:6" x14ac:dyDescent="0.25">
      <c r="A2142" s="21" t="s">
        <v>2255</v>
      </c>
      <c r="B2142" s="21" t="s">
        <v>1420</v>
      </c>
      <c r="C2142" s="21" t="s">
        <v>3037</v>
      </c>
      <c r="D2142" s="21" t="s">
        <v>3038</v>
      </c>
      <c r="E2142" t="str">
        <f t="shared" si="66"/>
        <v>Mary Trotto</v>
      </c>
      <c r="F2142" t="str">
        <f t="shared" si="67"/>
        <v>Kihei HI</v>
      </c>
    </row>
    <row r="2143" spans="1:6" x14ac:dyDescent="0.25">
      <c r="A2143" s="21" t="s">
        <v>2255</v>
      </c>
      <c r="B2143" s="21" t="s">
        <v>1420</v>
      </c>
      <c r="C2143" s="21" t="s">
        <v>3037</v>
      </c>
      <c r="D2143" s="21" t="s">
        <v>3038</v>
      </c>
      <c r="E2143" t="str">
        <f t="shared" si="66"/>
        <v>Mary Trotto</v>
      </c>
      <c r="F2143" t="str">
        <f t="shared" si="67"/>
        <v>Kihei HI</v>
      </c>
    </row>
    <row r="2144" spans="1:6" x14ac:dyDescent="0.25">
      <c r="A2144" s="21" t="s">
        <v>2255</v>
      </c>
      <c r="B2144" s="21" t="s">
        <v>1420</v>
      </c>
      <c r="C2144" s="21" t="s">
        <v>3037</v>
      </c>
      <c r="D2144" s="21" t="s">
        <v>3038</v>
      </c>
      <c r="E2144" t="str">
        <f t="shared" si="66"/>
        <v>Mary Trotto</v>
      </c>
      <c r="F2144" t="str">
        <f t="shared" si="67"/>
        <v>Kihei HI</v>
      </c>
    </row>
    <row r="2145" spans="1:6" x14ac:dyDescent="0.25">
      <c r="A2145" s="20" t="s">
        <v>3039</v>
      </c>
      <c r="B2145" s="20" t="s">
        <v>3040</v>
      </c>
      <c r="C2145" s="20" t="s">
        <v>3041</v>
      </c>
      <c r="D2145" s="20" t="s">
        <v>1460</v>
      </c>
      <c r="E2145" t="str">
        <f t="shared" si="66"/>
        <v>Eugene Truchelut</v>
      </c>
      <c r="F2145" t="str">
        <f t="shared" si="67"/>
        <v>Casselberry FL</v>
      </c>
    </row>
    <row r="2146" spans="1:6" x14ac:dyDescent="0.25">
      <c r="A2146" s="20" t="s">
        <v>3039</v>
      </c>
      <c r="B2146" s="20" t="s">
        <v>3040</v>
      </c>
      <c r="C2146" s="20" t="s">
        <v>3041</v>
      </c>
      <c r="D2146" s="20" t="s">
        <v>1460</v>
      </c>
      <c r="E2146" t="str">
        <f t="shared" si="66"/>
        <v>Eugene Truchelut</v>
      </c>
      <c r="F2146" t="str">
        <f t="shared" si="67"/>
        <v>Casselberry FL</v>
      </c>
    </row>
    <row r="2147" spans="1:6" x14ac:dyDescent="0.25">
      <c r="A2147" s="21" t="s">
        <v>1633</v>
      </c>
      <c r="B2147" s="21" t="s">
        <v>3040</v>
      </c>
      <c r="C2147" s="21" t="s">
        <v>3041</v>
      </c>
      <c r="D2147" s="21" t="s">
        <v>1460</v>
      </c>
      <c r="E2147" t="str">
        <f t="shared" si="66"/>
        <v>Joan Truchelut</v>
      </c>
      <c r="F2147" t="str">
        <f t="shared" si="67"/>
        <v>Casselberry FL</v>
      </c>
    </row>
    <row r="2148" spans="1:6" x14ac:dyDescent="0.25">
      <c r="A2148" s="21" t="s">
        <v>1633</v>
      </c>
      <c r="B2148" s="21" t="s">
        <v>3040</v>
      </c>
      <c r="C2148" s="21" t="s">
        <v>3041</v>
      </c>
      <c r="D2148" s="21" t="s">
        <v>1460</v>
      </c>
      <c r="E2148" t="str">
        <f t="shared" si="66"/>
        <v>Joan Truchelut</v>
      </c>
      <c r="F2148" t="str">
        <f t="shared" si="67"/>
        <v>Casselberry FL</v>
      </c>
    </row>
    <row r="2149" spans="1:6" x14ac:dyDescent="0.25">
      <c r="A2149" s="20" t="s">
        <v>1823</v>
      </c>
      <c r="B2149" s="20" t="s">
        <v>3042</v>
      </c>
      <c r="C2149" s="20" t="s">
        <v>2422</v>
      </c>
      <c r="D2149" s="20" t="s">
        <v>1502</v>
      </c>
      <c r="E2149" t="str">
        <f t="shared" si="66"/>
        <v>Carl Tuck</v>
      </c>
      <c r="F2149" t="str">
        <f t="shared" si="67"/>
        <v>Newark CA</v>
      </c>
    </row>
    <row r="2150" spans="1:6" x14ac:dyDescent="0.25">
      <c r="A2150" s="20" t="s">
        <v>1823</v>
      </c>
      <c r="B2150" s="20" t="s">
        <v>3042</v>
      </c>
      <c r="C2150" s="20" t="s">
        <v>2422</v>
      </c>
      <c r="D2150" s="20" t="s">
        <v>1502</v>
      </c>
      <c r="E2150" t="str">
        <f t="shared" si="66"/>
        <v>Carl Tuck</v>
      </c>
      <c r="F2150" t="str">
        <f t="shared" si="67"/>
        <v>Newark CA</v>
      </c>
    </row>
    <row r="2151" spans="1:6" x14ac:dyDescent="0.25">
      <c r="A2151" s="20" t="s">
        <v>1823</v>
      </c>
      <c r="B2151" s="20" t="s">
        <v>3042</v>
      </c>
      <c r="C2151" s="20" t="s">
        <v>2422</v>
      </c>
      <c r="D2151" s="20" t="s">
        <v>1502</v>
      </c>
      <c r="E2151" t="str">
        <f t="shared" si="66"/>
        <v>Carl Tuck</v>
      </c>
      <c r="F2151" t="str">
        <f t="shared" si="67"/>
        <v>Newark CA</v>
      </c>
    </row>
    <row r="2152" spans="1:6" x14ac:dyDescent="0.25">
      <c r="A2152" s="20" t="s">
        <v>1823</v>
      </c>
      <c r="B2152" s="20" t="s">
        <v>3042</v>
      </c>
      <c r="C2152" s="20" t="s">
        <v>2422</v>
      </c>
      <c r="D2152" s="20" t="s">
        <v>1502</v>
      </c>
      <c r="E2152" t="str">
        <f t="shared" si="66"/>
        <v>Carl Tuck</v>
      </c>
      <c r="F2152" t="str">
        <f t="shared" si="67"/>
        <v>Newark CA</v>
      </c>
    </row>
    <row r="2153" spans="1:6" x14ac:dyDescent="0.25">
      <c r="A2153" s="20" t="s">
        <v>1465</v>
      </c>
      <c r="B2153" s="20" t="s">
        <v>3043</v>
      </c>
      <c r="C2153" s="20" t="s">
        <v>3044</v>
      </c>
      <c r="D2153" s="20" t="s">
        <v>1464</v>
      </c>
      <c r="E2153" t="str">
        <f t="shared" si="66"/>
        <v>David Turner</v>
      </c>
      <c r="F2153" t="str">
        <f t="shared" si="67"/>
        <v>Clarkesville GA</v>
      </c>
    </row>
    <row r="2154" spans="1:6" x14ac:dyDescent="0.25">
      <c r="A2154" s="20" t="s">
        <v>1465</v>
      </c>
      <c r="B2154" s="20" t="s">
        <v>3043</v>
      </c>
      <c r="C2154" s="20" t="s">
        <v>3044</v>
      </c>
      <c r="D2154" s="20" t="s">
        <v>1464</v>
      </c>
      <c r="E2154" t="str">
        <f t="shared" si="66"/>
        <v>David Turner</v>
      </c>
      <c r="F2154" t="str">
        <f t="shared" si="67"/>
        <v>Clarkesville GA</v>
      </c>
    </row>
    <row r="2155" spans="1:6" x14ac:dyDescent="0.25">
      <c r="A2155" s="20" t="s">
        <v>1465</v>
      </c>
      <c r="B2155" s="20" t="s">
        <v>3043</v>
      </c>
      <c r="C2155" s="20" t="s">
        <v>3044</v>
      </c>
      <c r="D2155" s="20" t="s">
        <v>1464</v>
      </c>
      <c r="E2155" t="str">
        <f t="shared" si="66"/>
        <v>David Turner</v>
      </c>
      <c r="F2155" t="str">
        <f t="shared" si="67"/>
        <v>Clarkesville GA</v>
      </c>
    </row>
    <row r="2156" spans="1:6" x14ac:dyDescent="0.25">
      <c r="A2156" s="20" t="s">
        <v>1465</v>
      </c>
      <c r="B2156" s="20" t="s">
        <v>3043</v>
      </c>
      <c r="C2156" s="20" t="s">
        <v>3044</v>
      </c>
      <c r="D2156" s="20" t="s">
        <v>1464</v>
      </c>
      <c r="E2156" t="str">
        <f t="shared" si="66"/>
        <v>David Turner</v>
      </c>
      <c r="F2156" t="str">
        <f t="shared" si="67"/>
        <v>Clarkesville GA</v>
      </c>
    </row>
    <row r="2157" spans="1:6" x14ac:dyDescent="0.25">
      <c r="A2157" s="20" t="s">
        <v>1465</v>
      </c>
      <c r="B2157" s="20" t="s">
        <v>3043</v>
      </c>
      <c r="C2157" s="20" t="s">
        <v>3044</v>
      </c>
      <c r="D2157" s="20" t="s">
        <v>1464</v>
      </c>
      <c r="E2157" t="str">
        <f t="shared" si="66"/>
        <v>David Turner</v>
      </c>
      <c r="F2157" t="str">
        <f t="shared" si="67"/>
        <v>Clarkesville GA</v>
      </c>
    </row>
    <row r="2158" spans="1:6" x14ac:dyDescent="0.25">
      <c r="A2158" s="20" t="s">
        <v>1465</v>
      </c>
      <c r="B2158" s="20" t="s">
        <v>3043</v>
      </c>
      <c r="C2158" s="20" t="s">
        <v>3044</v>
      </c>
      <c r="D2158" s="20" t="s">
        <v>1464</v>
      </c>
      <c r="E2158" t="str">
        <f t="shared" si="66"/>
        <v>David Turner</v>
      </c>
      <c r="F2158" t="str">
        <f t="shared" si="67"/>
        <v>Clarkesville GA</v>
      </c>
    </row>
    <row r="2159" spans="1:6" x14ac:dyDescent="0.25">
      <c r="A2159" s="20" t="s">
        <v>1465</v>
      </c>
      <c r="B2159" s="20" t="s">
        <v>3043</v>
      </c>
      <c r="C2159" s="20" t="s">
        <v>3044</v>
      </c>
      <c r="D2159" s="20" t="s">
        <v>1464</v>
      </c>
      <c r="E2159" t="str">
        <f t="shared" si="66"/>
        <v>David Turner</v>
      </c>
      <c r="F2159" t="str">
        <f t="shared" si="67"/>
        <v>Clarkesville GA</v>
      </c>
    </row>
    <row r="2160" spans="1:6" x14ac:dyDescent="0.25">
      <c r="A2160" s="20" t="s">
        <v>3045</v>
      </c>
      <c r="B2160" s="20" t="s">
        <v>3046</v>
      </c>
      <c r="C2160" s="20" t="s">
        <v>3047</v>
      </c>
      <c r="D2160" s="20" t="s">
        <v>1655</v>
      </c>
      <c r="E2160" t="str">
        <f t="shared" si="66"/>
        <v>Art Turock</v>
      </c>
      <c r="F2160" t="str">
        <f t="shared" si="67"/>
        <v>Kirkland WA</v>
      </c>
    </row>
    <row r="2161" spans="1:6" x14ac:dyDescent="0.25">
      <c r="A2161" s="20" t="s">
        <v>2541</v>
      </c>
      <c r="B2161" s="20" t="s">
        <v>3048</v>
      </c>
      <c r="C2161" s="20" t="s">
        <v>1764</v>
      </c>
      <c r="D2161" s="20" t="s">
        <v>1460</v>
      </c>
      <c r="E2161" t="str">
        <f t="shared" si="66"/>
        <v>Carlos Urrutia</v>
      </c>
      <c r="F2161" t="str">
        <f t="shared" si="67"/>
        <v>Coral Springs FL</v>
      </c>
    </row>
    <row r="2162" spans="1:6" x14ac:dyDescent="0.25">
      <c r="A2162" s="20" t="s">
        <v>2541</v>
      </c>
      <c r="B2162" s="20" t="s">
        <v>3048</v>
      </c>
      <c r="C2162" s="20" t="s">
        <v>1764</v>
      </c>
      <c r="D2162" s="20" t="s">
        <v>1460</v>
      </c>
      <c r="E2162" t="str">
        <f t="shared" si="66"/>
        <v>Carlos Urrutia</v>
      </c>
      <c r="F2162" t="str">
        <f t="shared" si="67"/>
        <v>Coral Springs FL</v>
      </c>
    </row>
    <row r="2163" spans="1:6" x14ac:dyDescent="0.25">
      <c r="A2163" s="20" t="s">
        <v>2541</v>
      </c>
      <c r="B2163" s="20" t="s">
        <v>3048</v>
      </c>
      <c r="C2163" s="20" t="s">
        <v>1764</v>
      </c>
      <c r="D2163" s="20" t="s">
        <v>1460</v>
      </c>
      <c r="E2163" t="str">
        <f t="shared" si="66"/>
        <v>Carlos Urrutia</v>
      </c>
      <c r="F2163" t="str">
        <f t="shared" si="67"/>
        <v>Coral Springs FL</v>
      </c>
    </row>
    <row r="2164" spans="1:6" x14ac:dyDescent="0.25">
      <c r="A2164" s="20" t="s">
        <v>3049</v>
      </c>
      <c r="B2164" s="20" t="s">
        <v>3050</v>
      </c>
      <c r="C2164" s="20" t="s">
        <v>3051</v>
      </c>
      <c r="D2164" s="20" t="s">
        <v>1502</v>
      </c>
      <c r="E2164" t="str">
        <f t="shared" si="66"/>
        <v>Hugh Van Ness</v>
      </c>
      <c r="F2164" t="str">
        <f t="shared" si="67"/>
        <v>Kentfield CA</v>
      </c>
    </row>
    <row r="2165" spans="1:6" x14ac:dyDescent="0.25">
      <c r="A2165" s="20" t="s">
        <v>3049</v>
      </c>
      <c r="B2165" s="20" t="s">
        <v>3050</v>
      </c>
      <c r="C2165" s="20" t="s">
        <v>3051</v>
      </c>
      <c r="D2165" s="20" t="s">
        <v>1502</v>
      </c>
      <c r="E2165" t="str">
        <f t="shared" si="66"/>
        <v>Hugh Van Ness</v>
      </c>
      <c r="F2165" t="str">
        <f t="shared" si="67"/>
        <v>Kentfield CA</v>
      </c>
    </row>
    <row r="2166" spans="1:6" x14ac:dyDescent="0.25">
      <c r="A2166" s="20" t="s">
        <v>3049</v>
      </c>
      <c r="B2166" s="20" t="s">
        <v>3050</v>
      </c>
      <c r="C2166" s="20" t="s">
        <v>3051</v>
      </c>
      <c r="D2166" s="20" t="s">
        <v>1502</v>
      </c>
      <c r="E2166" t="str">
        <f t="shared" si="66"/>
        <v>Hugh Van Ness</v>
      </c>
      <c r="F2166" t="str">
        <f t="shared" si="67"/>
        <v>Kentfield CA</v>
      </c>
    </row>
    <row r="2167" spans="1:6" x14ac:dyDescent="0.25">
      <c r="A2167" s="20" t="s">
        <v>3049</v>
      </c>
      <c r="B2167" s="20" t="s">
        <v>3050</v>
      </c>
      <c r="C2167" s="20" t="s">
        <v>3051</v>
      </c>
      <c r="D2167" s="20" t="s">
        <v>1502</v>
      </c>
      <c r="E2167" t="str">
        <f t="shared" si="66"/>
        <v>Hugh Van Ness</v>
      </c>
      <c r="F2167" t="str">
        <f t="shared" si="67"/>
        <v>Kentfield CA</v>
      </c>
    </row>
    <row r="2168" spans="1:6" x14ac:dyDescent="0.25">
      <c r="A2168" s="20" t="s">
        <v>2499</v>
      </c>
      <c r="B2168" s="20" t="s">
        <v>3052</v>
      </c>
      <c r="C2168" s="20" t="s">
        <v>3053</v>
      </c>
      <c r="D2168" s="20" t="s">
        <v>1692</v>
      </c>
      <c r="E2168" t="str">
        <f t="shared" si="66"/>
        <v>Leo Vandervlugt</v>
      </c>
      <c r="F2168" t="str">
        <f t="shared" si="67"/>
        <v>Chillicothe IL</v>
      </c>
    </row>
    <row r="2169" spans="1:6" x14ac:dyDescent="0.25">
      <c r="A2169" s="20" t="s">
        <v>2499</v>
      </c>
      <c r="B2169" s="20" t="s">
        <v>3052</v>
      </c>
      <c r="C2169" s="20" t="s">
        <v>3053</v>
      </c>
      <c r="D2169" s="20" t="s">
        <v>1692</v>
      </c>
      <c r="E2169" t="str">
        <f t="shared" si="66"/>
        <v>Leo Vandervlugt</v>
      </c>
      <c r="F2169" t="str">
        <f t="shared" si="67"/>
        <v>Chillicothe IL</v>
      </c>
    </row>
    <row r="2170" spans="1:6" x14ac:dyDescent="0.25">
      <c r="A2170" s="21" t="s">
        <v>3054</v>
      </c>
      <c r="B2170" s="21" t="s">
        <v>1413</v>
      </c>
      <c r="C2170" s="21" t="s">
        <v>1451</v>
      </c>
      <c r="D2170" s="21" t="s">
        <v>1452</v>
      </c>
      <c r="E2170" t="str">
        <f t="shared" si="66"/>
        <v>Kisha Vaughn</v>
      </c>
      <c r="F2170" t="str">
        <f t="shared" si="67"/>
        <v>Philadelphia PA</v>
      </c>
    </row>
    <row r="2171" spans="1:6" x14ac:dyDescent="0.25">
      <c r="A2171" s="21" t="s">
        <v>3054</v>
      </c>
      <c r="B2171" s="21" t="s">
        <v>1413</v>
      </c>
      <c r="C2171" s="21" t="s">
        <v>1451</v>
      </c>
      <c r="D2171" s="21" t="s">
        <v>1452</v>
      </c>
      <c r="E2171" t="str">
        <f t="shared" si="66"/>
        <v>Kisha Vaughn</v>
      </c>
      <c r="F2171" t="str">
        <f t="shared" si="67"/>
        <v>Philadelphia PA</v>
      </c>
    </row>
    <row r="2172" spans="1:6" x14ac:dyDescent="0.25">
      <c r="A2172" s="20" t="s">
        <v>3055</v>
      </c>
      <c r="B2172" s="20" t="s">
        <v>3056</v>
      </c>
      <c r="C2172" s="20" t="s">
        <v>3057</v>
      </c>
      <c r="D2172" s="20" t="s">
        <v>1475</v>
      </c>
      <c r="E2172" t="str">
        <f t="shared" si="66"/>
        <v>Jayson Vazquez</v>
      </c>
      <c r="F2172" t="str">
        <f t="shared" si="67"/>
        <v>Mesa AZ</v>
      </c>
    </row>
    <row r="2173" spans="1:6" x14ac:dyDescent="0.25">
      <c r="A2173" s="20" t="s">
        <v>3055</v>
      </c>
      <c r="B2173" s="20" t="s">
        <v>3056</v>
      </c>
      <c r="C2173" s="20" t="s">
        <v>3057</v>
      </c>
      <c r="D2173" s="20" t="s">
        <v>1475</v>
      </c>
      <c r="E2173" t="str">
        <f t="shared" si="66"/>
        <v>Jayson Vazquez</v>
      </c>
      <c r="F2173" t="str">
        <f t="shared" si="67"/>
        <v>Mesa AZ</v>
      </c>
    </row>
    <row r="2174" spans="1:6" x14ac:dyDescent="0.25">
      <c r="A2174" s="20" t="s">
        <v>1169</v>
      </c>
      <c r="B2174" s="20" t="s">
        <v>3058</v>
      </c>
      <c r="C2174" s="20" t="s">
        <v>1721</v>
      </c>
      <c r="D2174" s="20" t="s">
        <v>1692</v>
      </c>
      <c r="E2174" t="str">
        <f t="shared" si="66"/>
        <v>James Veenstra</v>
      </c>
      <c r="F2174" t="str">
        <f t="shared" si="67"/>
        <v>Jacksonville IL</v>
      </c>
    </row>
    <row r="2175" spans="1:6" x14ac:dyDescent="0.25">
      <c r="A2175" s="20" t="s">
        <v>1169</v>
      </c>
      <c r="B2175" s="20" t="s">
        <v>3058</v>
      </c>
      <c r="C2175" s="20" t="s">
        <v>1721</v>
      </c>
      <c r="D2175" s="20" t="s">
        <v>1692</v>
      </c>
      <c r="E2175" t="str">
        <f t="shared" si="66"/>
        <v>James Veenstra</v>
      </c>
      <c r="F2175" t="str">
        <f t="shared" si="67"/>
        <v>Jacksonville IL</v>
      </c>
    </row>
    <row r="2176" spans="1:6" x14ac:dyDescent="0.25">
      <c r="A2176" s="20" t="s">
        <v>1757</v>
      </c>
      <c r="B2176" s="20" t="s">
        <v>3059</v>
      </c>
      <c r="C2176" s="20" t="s">
        <v>3060</v>
      </c>
      <c r="D2176" s="20" t="s">
        <v>1655</v>
      </c>
      <c r="E2176" t="str">
        <f t="shared" si="66"/>
        <v>Roger Vergin</v>
      </c>
      <c r="F2176" t="str">
        <f t="shared" si="67"/>
        <v>Poulsbo WA</v>
      </c>
    </row>
    <row r="2177" spans="1:6" x14ac:dyDescent="0.25">
      <c r="A2177" s="20" t="s">
        <v>1757</v>
      </c>
      <c r="B2177" s="20" t="s">
        <v>3059</v>
      </c>
      <c r="C2177" s="20" t="s">
        <v>3060</v>
      </c>
      <c r="D2177" s="20" t="s">
        <v>1655</v>
      </c>
      <c r="E2177" t="str">
        <f t="shared" si="66"/>
        <v>Roger Vergin</v>
      </c>
      <c r="F2177" t="str">
        <f t="shared" si="67"/>
        <v>Poulsbo WA</v>
      </c>
    </row>
    <row r="2178" spans="1:6" x14ac:dyDescent="0.25">
      <c r="A2178" s="20" t="s">
        <v>1757</v>
      </c>
      <c r="B2178" s="20" t="s">
        <v>3059</v>
      </c>
      <c r="C2178" s="20" t="s">
        <v>3060</v>
      </c>
      <c r="D2178" s="20" t="s">
        <v>1655</v>
      </c>
      <c r="E2178" t="str">
        <f t="shared" ref="E2178:E2241" si="68">+A2178&amp;" "&amp;B2178</f>
        <v>Roger Vergin</v>
      </c>
      <c r="F2178" t="str">
        <f t="shared" ref="F2178:F2241" si="69">+C2178&amp;" "&amp;D2178</f>
        <v>Poulsbo WA</v>
      </c>
    </row>
    <row r="2179" spans="1:6" x14ac:dyDescent="0.25">
      <c r="A2179" s="20" t="s">
        <v>1757</v>
      </c>
      <c r="B2179" s="20" t="s">
        <v>3059</v>
      </c>
      <c r="C2179" s="20" t="s">
        <v>3060</v>
      </c>
      <c r="D2179" s="20" t="s">
        <v>1655</v>
      </c>
      <c r="E2179" t="str">
        <f t="shared" si="68"/>
        <v>Roger Vergin</v>
      </c>
      <c r="F2179" t="str">
        <f t="shared" si="69"/>
        <v>Poulsbo WA</v>
      </c>
    </row>
    <row r="2180" spans="1:6" x14ac:dyDescent="0.25">
      <c r="A2180" s="20" t="s">
        <v>1757</v>
      </c>
      <c r="B2180" s="20" t="s">
        <v>3059</v>
      </c>
      <c r="C2180" s="20" t="s">
        <v>3060</v>
      </c>
      <c r="D2180" s="20" t="s">
        <v>1655</v>
      </c>
      <c r="E2180" t="str">
        <f t="shared" si="68"/>
        <v>Roger Vergin</v>
      </c>
      <c r="F2180" t="str">
        <f t="shared" si="69"/>
        <v>Poulsbo WA</v>
      </c>
    </row>
    <row r="2181" spans="1:6" x14ac:dyDescent="0.25">
      <c r="A2181" s="20" t="s">
        <v>1757</v>
      </c>
      <c r="B2181" s="20" t="s">
        <v>3059</v>
      </c>
      <c r="C2181" s="20" t="s">
        <v>3060</v>
      </c>
      <c r="D2181" s="20" t="s">
        <v>1655</v>
      </c>
      <c r="E2181" t="str">
        <f t="shared" si="68"/>
        <v>Roger Vergin</v>
      </c>
      <c r="F2181" t="str">
        <f t="shared" si="69"/>
        <v>Poulsbo WA</v>
      </c>
    </row>
    <row r="2182" spans="1:6" x14ac:dyDescent="0.25">
      <c r="A2182" s="20" t="s">
        <v>1757</v>
      </c>
      <c r="B2182" s="20" t="s">
        <v>3059</v>
      </c>
      <c r="C2182" s="20" t="s">
        <v>3060</v>
      </c>
      <c r="D2182" s="20" t="s">
        <v>1655</v>
      </c>
      <c r="E2182" t="str">
        <f t="shared" si="68"/>
        <v>Roger Vergin</v>
      </c>
      <c r="F2182" t="str">
        <f t="shared" si="69"/>
        <v>Poulsbo WA</v>
      </c>
    </row>
    <row r="2183" spans="1:6" x14ac:dyDescent="0.25">
      <c r="A2183" s="20" t="s">
        <v>1757</v>
      </c>
      <c r="B2183" s="20" t="s">
        <v>3059</v>
      </c>
      <c r="C2183" s="20" t="s">
        <v>3060</v>
      </c>
      <c r="D2183" s="20" t="s">
        <v>1655</v>
      </c>
      <c r="E2183" t="str">
        <f t="shared" si="68"/>
        <v>Roger Vergin</v>
      </c>
      <c r="F2183" t="str">
        <f t="shared" si="69"/>
        <v>Poulsbo WA</v>
      </c>
    </row>
    <row r="2184" spans="1:6" x14ac:dyDescent="0.25">
      <c r="A2184" s="20" t="s">
        <v>1757</v>
      </c>
      <c r="B2184" s="20" t="s">
        <v>3059</v>
      </c>
      <c r="C2184" s="20" t="s">
        <v>3060</v>
      </c>
      <c r="D2184" s="20" t="s">
        <v>1655</v>
      </c>
      <c r="E2184" t="str">
        <f t="shared" si="68"/>
        <v>Roger Vergin</v>
      </c>
      <c r="F2184" t="str">
        <f t="shared" si="69"/>
        <v>Poulsbo WA</v>
      </c>
    </row>
    <row r="2185" spans="1:6" x14ac:dyDescent="0.25">
      <c r="A2185" s="20" t="s">
        <v>1757</v>
      </c>
      <c r="B2185" s="20" t="s">
        <v>3059</v>
      </c>
      <c r="C2185" s="20" t="s">
        <v>3060</v>
      </c>
      <c r="D2185" s="20" t="s">
        <v>1655</v>
      </c>
      <c r="E2185" t="str">
        <f t="shared" si="68"/>
        <v>Roger Vergin</v>
      </c>
      <c r="F2185" t="str">
        <f t="shared" si="69"/>
        <v>Poulsbo WA</v>
      </c>
    </row>
    <row r="2186" spans="1:6" x14ac:dyDescent="0.25">
      <c r="A2186" s="20" t="s">
        <v>1757</v>
      </c>
      <c r="B2186" s="20" t="s">
        <v>3059</v>
      </c>
      <c r="C2186" s="20" t="s">
        <v>3060</v>
      </c>
      <c r="D2186" s="20" t="s">
        <v>1655</v>
      </c>
      <c r="E2186" t="str">
        <f t="shared" si="68"/>
        <v>Roger Vergin</v>
      </c>
      <c r="F2186" t="str">
        <f t="shared" si="69"/>
        <v>Poulsbo WA</v>
      </c>
    </row>
    <row r="2187" spans="1:6" x14ac:dyDescent="0.25">
      <c r="A2187" s="20" t="s">
        <v>1755</v>
      </c>
      <c r="B2187" s="20" t="s">
        <v>3061</v>
      </c>
      <c r="C2187" s="20" t="s">
        <v>3062</v>
      </c>
      <c r="D2187" s="20" t="s">
        <v>1487</v>
      </c>
      <c r="E2187" t="str">
        <f t="shared" si="68"/>
        <v>Myron Verret</v>
      </c>
      <c r="F2187" t="str">
        <f t="shared" si="69"/>
        <v>Lacassine LA</v>
      </c>
    </row>
    <row r="2188" spans="1:6" x14ac:dyDescent="0.25">
      <c r="A2188" s="20" t="s">
        <v>1702</v>
      </c>
      <c r="B2188" s="20" t="s">
        <v>3063</v>
      </c>
      <c r="C2188" s="20" t="s">
        <v>3064</v>
      </c>
      <c r="D2188" s="20" t="s">
        <v>1524</v>
      </c>
      <c r="E2188" t="str">
        <f t="shared" si="68"/>
        <v>Patrick Viola</v>
      </c>
      <c r="F2188" t="str">
        <f t="shared" si="69"/>
        <v>Commack NY</v>
      </c>
    </row>
    <row r="2189" spans="1:6" x14ac:dyDescent="0.25">
      <c r="A2189" s="20" t="s">
        <v>1702</v>
      </c>
      <c r="B2189" s="20" t="s">
        <v>3063</v>
      </c>
      <c r="C2189" s="20" t="s">
        <v>3064</v>
      </c>
      <c r="D2189" s="20" t="s">
        <v>1524</v>
      </c>
      <c r="E2189" t="str">
        <f t="shared" si="68"/>
        <v>Patrick Viola</v>
      </c>
      <c r="F2189" t="str">
        <f t="shared" si="69"/>
        <v>Commack NY</v>
      </c>
    </row>
    <row r="2190" spans="1:6" x14ac:dyDescent="0.25">
      <c r="A2190" s="20" t="s">
        <v>3065</v>
      </c>
      <c r="B2190" s="20" t="s">
        <v>3066</v>
      </c>
      <c r="C2190" s="20" t="s">
        <v>2401</v>
      </c>
      <c r="D2190" s="20" t="s">
        <v>1460</v>
      </c>
      <c r="E2190" t="str">
        <f t="shared" si="68"/>
        <v>Aldo Virano</v>
      </c>
      <c r="F2190" t="str">
        <f t="shared" si="69"/>
        <v>Jupiter FL</v>
      </c>
    </row>
    <row r="2191" spans="1:6" x14ac:dyDescent="0.25">
      <c r="A2191" s="21" t="s">
        <v>2496</v>
      </c>
      <c r="B2191" s="21" t="s">
        <v>3067</v>
      </c>
      <c r="C2191" s="21" t="s">
        <v>2578</v>
      </c>
      <c r="D2191" s="21" t="s">
        <v>2358</v>
      </c>
      <c r="E2191" t="str">
        <f t="shared" si="68"/>
        <v>Kimberly Virden</v>
      </c>
      <c r="F2191" t="str">
        <f t="shared" si="69"/>
        <v>Madison WI</v>
      </c>
    </row>
    <row r="2192" spans="1:6" x14ac:dyDescent="0.25">
      <c r="A2192" s="21" t="s">
        <v>2496</v>
      </c>
      <c r="B2192" s="21" t="s">
        <v>3067</v>
      </c>
      <c r="C2192" s="21" t="s">
        <v>2578</v>
      </c>
      <c r="D2192" s="21" t="s">
        <v>2358</v>
      </c>
      <c r="E2192" t="str">
        <f t="shared" si="68"/>
        <v>Kimberly Virden</v>
      </c>
      <c r="F2192" t="str">
        <f t="shared" si="69"/>
        <v>Madison WI</v>
      </c>
    </row>
    <row r="2193" spans="1:6" x14ac:dyDescent="0.25">
      <c r="A2193" s="21" t="s">
        <v>2496</v>
      </c>
      <c r="B2193" s="21" t="s">
        <v>3067</v>
      </c>
      <c r="C2193" s="21" t="s">
        <v>2578</v>
      </c>
      <c r="D2193" s="21" t="s">
        <v>2358</v>
      </c>
      <c r="E2193" t="str">
        <f t="shared" si="68"/>
        <v>Kimberly Virden</v>
      </c>
      <c r="F2193" t="str">
        <f t="shared" si="69"/>
        <v>Madison WI</v>
      </c>
    </row>
    <row r="2194" spans="1:6" x14ac:dyDescent="0.25">
      <c r="A2194" s="21" t="s">
        <v>2496</v>
      </c>
      <c r="B2194" s="21" t="s">
        <v>3067</v>
      </c>
      <c r="C2194" s="21" t="s">
        <v>2578</v>
      </c>
      <c r="D2194" s="21" t="s">
        <v>2358</v>
      </c>
      <c r="E2194" t="str">
        <f t="shared" si="68"/>
        <v>Kimberly Virden</v>
      </c>
      <c r="F2194" t="str">
        <f t="shared" si="69"/>
        <v>Madison WI</v>
      </c>
    </row>
    <row r="2195" spans="1:6" x14ac:dyDescent="0.25">
      <c r="A2195" s="21" t="s">
        <v>2496</v>
      </c>
      <c r="B2195" s="21" t="s">
        <v>3067</v>
      </c>
      <c r="C2195" s="21" t="s">
        <v>2578</v>
      </c>
      <c r="D2195" s="21" t="s">
        <v>2358</v>
      </c>
      <c r="E2195" t="str">
        <f t="shared" si="68"/>
        <v>Kimberly Virden</v>
      </c>
      <c r="F2195" t="str">
        <f t="shared" si="69"/>
        <v>Madison WI</v>
      </c>
    </row>
    <row r="2196" spans="1:6" x14ac:dyDescent="0.25">
      <c r="A2196" s="20" t="s">
        <v>3068</v>
      </c>
      <c r="B2196" s="20" t="s">
        <v>3069</v>
      </c>
      <c r="C2196" s="20" t="s">
        <v>1896</v>
      </c>
      <c r="D2196" s="20" t="s">
        <v>1460</v>
      </c>
      <c r="E2196" t="str">
        <f t="shared" si="68"/>
        <v>Jesus Virella</v>
      </c>
      <c r="F2196" t="str">
        <f t="shared" si="69"/>
        <v>Oviedo FL</v>
      </c>
    </row>
    <row r="2197" spans="1:6" x14ac:dyDescent="0.25">
      <c r="A2197" s="20" t="s">
        <v>2770</v>
      </c>
      <c r="B2197" s="20" t="s">
        <v>3070</v>
      </c>
      <c r="C2197" s="20" t="s">
        <v>3071</v>
      </c>
      <c r="D2197" s="20" t="s">
        <v>1456</v>
      </c>
      <c r="E2197" t="str">
        <f t="shared" si="68"/>
        <v>Larry Vollmer</v>
      </c>
      <c r="F2197" t="str">
        <f t="shared" si="69"/>
        <v>Kingwood TX</v>
      </c>
    </row>
    <row r="2198" spans="1:6" x14ac:dyDescent="0.25">
      <c r="A2198" s="20" t="s">
        <v>2770</v>
      </c>
      <c r="B2198" s="20" t="s">
        <v>3070</v>
      </c>
      <c r="C2198" s="20" t="s">
        <v>3071</v>
      </c>
      <c r="D2198" s="20" t="s">
        <v>1456</v>
      </c>
      <c r="E2198" t="str">
        <f t="shared" si="68"/>
        <v>Larry Vollmer</v>
      </c>
      <c r="F2198" t="str">
        <f t="shared" si="69"/>
        <v>Kingwood TX</v>
      </c>
    </row>
    <row r="2199" spans="1:6" x14ac:dyDescent="0.25">
      <c r="A2199" s="20" t="s">
        <v>2770</v>
      </c>
      <c r="B2199" s="20" t="s">
        <v>3070</v>
      </c>
      <c r="C2199" s="20" t="s">
        <v>3071</v>
      </c>
      <c r="D2199" s="20" t="s">
        <v>1456</v>
      </c>
      <c r="E2199" t="str">
        <f t="shared" si="68"/>
        <v>Larry Vollmer</v>
      </c>
      <c r="F2199" t="str">
        <f t="shared" si="69"/>
        <v>Kingwood TX</v>
      </c>
    </row>
    <row r="2200" spans="1:6" x14ac:dyDescent="0.25">
      <c r="A2200" s="21" t="s">
        <v>1898</v>
      </c>
      <c r="B2200" s="21" t="s">
        <v>1364</v>
      </c>
      <c r="C2200" s="21" t="s">
        <v>3072</v>
      </c>
      <c r="D2200" s="21" t="s">
        <v>1524</v>
      </c>
      <c r="E2200" t="str">
        <f t="shared" si="68"/>
        <v>Jill Vollweiler</v>
      </c>
      <c r="F2200" t="str">
        <f t="shared" si="69"/>
        <v>Purchase NY</v>
      </c>
    </row>
    <row r="2201" spans="1:6" x14ac:dyDescent="0.25">
      <c r="A2201" s="21" t="s">
        <v>1898</v>
      </c>
      <c r="B2201" s="21" t="s">
        <v>1364</v>
      </c>
      <c r="C2201" s="21" t="s">
        <v>3072</v>
      </c>
      <c r="D2201" s="21" t="s">
        <v>1524</v>
      </c>
      <c r="E2201" t="str">
        <f t="shared" si="68"/>
        <v>Jill Vollweiler</v>
      </c>
      <c r="F2201" t="str">
        <f t="shared" si="69"/>
        <v>Purchase NY</v>
      </c>
    </row>
    <row r="2202" spans="1:6" x14ac:dyDescent="0.25">
      <c r="A2202" s="21" t="s">
        <v>1898</v>
      </c>
      <c r="B2202" s="21" t="s">
        <v>1364</v>
      </c>
      <c r="C2202" s="21" t="s">
        <v>3072</v>
      </c>
      <c r="D2202" s="21" t="s">
        <v>1524</v>
      </c>
      <c r="E2202" t="str">
        <f t="shared" si="68"/>
        <v>Jill Vollweiler</v>
      </c>
      <c r="F2202" t="str">
        <f t="shared" si="69"/>
        <v>Purchase NY</v>
      </c>
    </row>
    <row r="2203" spans="1:6" x14ac:dyDescent="0.25">
      <c r="A2203" s="21" t="s">
        <v>1898</v>
      </c>
      <c r="B2203" s="21" t="s">
        <v>1364</v>
      </c>
      <c r="C2203" s="21" t="s">
        <v>3072</v>
      </c>
      <c r="D2203" s="21" t="s">
        <v>1524</v>
      </c>
      <c r="E2203" t="str">
        <f t="shared" si="68"/>
        <v>Jill Vollweiler</v>
      </c>
      <c r="F2203" t="str">
        <f t="shared" si="69"/>
        <v>Purchase NY</v>
      </c>
    </row>
    <row r="2204" spans="1:6" x14ac:dyDescent="0.25">
      <c r="A2204" s="21" t="s">
        <v>1898</v>
      </c>
      <c r="B2204" s="21" t="s">
        <v>1364</v>
      </c>
      <c r="C2204" s="21" t="s">
        <v>3072</v>
      </c>
      <c r="D2204" s="21" t="s">
        <v>1524</v>
      </c>
      <c r="E2204" t="str">
        <f t="shared" si="68"/>
        <v>Jill Vollweiler</v>
      </c>
      <c r="F2204" t="str">
        <f t="shared" si="69"/>
        <v>Purchase NY</v>
      </c>
    </row>
    <row r="2205" spans="1:6" x14ac:dyDescent="0.25">
      <c r="A2205" s="20" t="s">
        <v>1132</v>
      </c>
      <c r="B2205" s="20" t="s">
        <v>3073</v>
      </c>
      <c r="C2205" s="20" t="s">
        <v>3074</v>
      </c>
      <c r="D2205" s="20" t="s">
        <v>1460</v>
      </c>
      <c r="E2205" t="str">
        <f t="shared" si="68"/>
        <v>Dennis Von Linden</v>
      </c>
      <c r="F2205" t="str">
        <f t="shared" si="69"/>
        <v>Cape Coral FL</v>
      </c>
    </row>
    <row r="2206" spans="1:6" x14ac:dyDescent="0.25">
      <c r="A2206" s="20" t="s">
        <v>1132</v>
      </c>
      <c r="B2206" s="20" t="s">
        <v>3073</v>
      </c>
      <c r="C2206" s="20" t="s">
        <v>3074</v>
      </c>
      <c r="D2206" s="20" t="s">
        <v>1460</v>
      </c>
      <c r="E2206" t="str">
        <f t="shared" si="68"/>
        <v>Dennis Von Linden</v>
      </c>
      <c r="F2206" t="str">
        <f t="shared" si="69"/>
        <v>Cape Coral FL</v>
      </c>
    </row>
    <row r="2207" spans="1:6" x14ac:dyDescent="0.25">
      <c r="A2207" s="20" t="s">
        <v>3075</v>
      </c>
      <c r="B2207" s="20" t="s">
        <v>3076</v>
      </c>
      <c r="C2207" s="20" t="s">
        <v>2578</v>
      </c>
      <c r="D2207" s="20" t="s">
        <v>1832</v>
      </c>
      <c r="E2207" t="str">
        <f t="shared" si="68"/>
        <v>Jermaine Wade</v>
      </c>
      <c r="F2207" t="str">
        <f t="shared" si="69"/>
        <v>Madison AL</v>
      </c>
    </row>
    <row r="2208" spans="1:6" x14ac:dyDescent="0.25">
      <c r="A2208" s="20" t="s">
        <v>3075</v>
      </c>
      <c r="B2208" s="20" t="s">
        <v>3076</v>
      </c>
      <c r="C2208" s="20" t="s">
        <v>2578</v>
      </c>
      <c r="D2208" s="20" t="s">
        <v>1832</v>
      </c>
      <c r="E2208" t="str">
        <f t="shared" si="68"/>
        <v>Jermaine Wade</v>
      </c>
      <c r="F2208" t="str">
        <f t="shared" si="69"/>
        <v>Madison AL</v>
      </c>
    </row>
    <row r="2209" spans="1:6" x14ac:dyDescent="0.25">
      <c r="A2209" s="20" t="s">
        <v>3075</v>
      </c>
      <c r="B2209" s="20" t="s">
        <v>3076</v>
      </c>
      <c r="C2209" s="20" t="s">
        <v>2578</v>
      </c>
      <c r="D2209" s="20" t="s">
        <v>1832</v>
      </c>
      <c r="E2209" t="str">
        <f t="shared" si="68"/>
        <v>Jermaine Wade</v>
      </c>
      <c r="F2209" t="str">
        <f t="shared" si="69"/>
        <v>Madison AL</v>
      </c>
    </row>
    <row r="2210" spans="1:6" x14ac:dyDescent="0.25">
      <c r="A2210" s="20" t="s">
        <v>3075</v>
      </c>
      <c r="B2210" s="20" t="s">
        <v>3076</v>
      </c>
      <c r="C2210" s="20" t="s">
        <v>2578</v>
      </c>
      <c r="D2210" s="20" t="s">
        <v>1832</v>
      </c>
      <c r="E2210" t="str">
        <f t="shared" si="68"/>
        <v>Jermaine Wade</v>
      </c>
      <c r="F2210" t="str">
        <f t="shared" si="69"/>
        <v>Madison AL</v>
      </c>
    </row>
    <row r="2211" spans="1:6" x14ac:dyDescent="0.25">
      <c r="A2211" s="21" t="s">
        <v>1665</v>
      </c>
      <c r="B2211" s="21" t="s">
        <v>3077</v>
      </c>
      <c r="C2211" s="21" t="s">
        <v>3078</v>
      </c>
      <c r="D2211" s="21" t="s">
        <v>1554</v>
      </c>
      <c r="E2211" t="str">
        <f t="shared" si="68"/>
        <v>Melanie Walker</v>
      </c>
      <c r="F2211" t="str">
        <f t="shared" si="69"/>
        <v>Lawndale NC</v>
      </c>
    </row>
    <row r="2212" spans="1:6" x14ac:dyDescent="0.25">
      <c r="A2212" s="21" t="s">
        <v>1665</v>
      </c>
      <c r="B2212" s="21" t="s">
        <v>3077</v>
      </c>
      <c r="C2212" s="21" t="s">
        <v>3078</v>
      </c>
      <c r="D2212" s="21" t="s">
        <v>1554</v>
      </c>
      <c r="E2212" t="str">
        <f t="shared" si="68"/>
        <v>Melanie Walker</v>
      </c>
      <c r="F2212" t="str">
        <f t="shared" si="69"/>
        <v>Lawndale NC</v>
      </c>
    </row>
    <row r="2213" spans="1:6" x14ac:dyDescent="0.25">
      <c r="A2213" s="20" t="s">
        <v>3079</v>
      </c>
      <c r="B2213" s="20" t="s">
        <v>1153</v>
      </c>
      <c r="C2213" s="20" t="s">
        <v>3080</v>
      </c>
      <c r="D2213" s="20" t="s">
        <v>1580</v>
      </c>
      <c r="E2213" t="str">
        <f t="shared" si="68"/>
        <v>Matthew Wallack</v>
      </c>
      <c r="F2213" t="str">
        <f t="shared" si="69"/>
        <v>Princeton Junction NJ</v>
      </c>
    </row>
    <row r="2214" spans="1:6" x14ac:dyDescent="0.25">
      <c r="A2214" s="20" t="s">
        <v>3079</v>
      </c>
      <c r="B2214" s="20" t="s">
        <v>1153</v>
      </c>
      <c r="C2214" s="20" t="s">
        <v>3080</v>
      </c>
      <c r="D2214" s="20" t="s">
        <v>1580</v>
      </c>
      <c r="E2214" t="str">
        <f t="shared" si="68"/>
        <v>Matthew Wallack</v>
      </c>
      <c r="F2214" t="str">
        <f t="shared" si="69"/>
        <v>Princeton Junction NJ</v>
      </c>
    </row>
    <row r="2215" spans="1:6" x14ac:dyDescent="0.25">
      <c r="A2215" s="21" t="s">
        <v>3081</v>
      </c>
      <c r="B2215" s="21" t="s">
        <v>1350</v>
      </c>
      <c r="C2215" s="21" t="s">
        <v>1701</v>
      </c>
      <c r="D2215" s="21" t="s">
        <v>1580</v>
      </c>
      <c r="E2215" t="str">
        <f t="shared" si="68"/>
        <v>Maurelhena Walles</v>
      </c>
      <c r="F2215" t="str">
        <f t="shared" si="69"/>
        <v>Jersey City NJ</v>
      </c>
    </row>
    <row r="2216" spans="1:6" x14ac:dyDescent="0.25">
      <c r="A2216" s="21" t="s">
        <v>3081</v>
      </c>
      <c r="B2216" s="21" t="s">
        <v>1350</v>
      </c>
      <c r="C2216" s="21" t="s">
        <v>1701</v>
      </c>
      <c r="D2216" s="21" t="s">
        <v>1580</v>
      </c>
      <c r="E2216" t="str">
        <f t="shared" si="68"/>
        <v>Maurelhena Walles</v>
      </c>
      <c r="F2216" t="str">
        <f t="shared" si="69"/>
        <v>Jersey City NJ</v>
      </c>
    </row>
    <row r="2217" spans="1:6" x14ac:dyDescent="0.25">
      <c r="A2217" s="20" t="s">
        <v>3082</v>
      </c>
      <c r="B2217" s="20" t="s">
        <v>1287</v>
      </c>
      <c r="C2217" s="20" t="s">
        <v>2501</v>
      </c>
      <c r="D2217" s="20" t="s">
        <v>1554</v>
      </c>
      <c r="E2217" t="str">
        <f t="shared" si="68"/>
        <v>Stefan Waltermann</v>
      </c>
      <c r="F2217" t="str">
        <f t="shared" si="69"/>
        <v>Hickory NC</v>
      </c>
    </row>
    <row r="2218" spans="1:6" x14ac:dyDescent="0.25">
      <c r="A2218" s="20" t="s">
        <v>3082</v>
      </c>
      <c r="B2218" s="20" t="s">
        <v>1287</v>
      </c>
      <c r="C2218" s="20" t="s">
        <v>2501</v>
      </c>
      <c r="D2218" s="20" t="s">
        <v>1554</v>
      </c>
      <c r="E2218" t="str">
        <f t="shared" si="68"/>
        <v>Stefan Waltermann</v>
      </c>
      <c r="F2218" t="str">
        <f t="shared" si="69"/>
        <v>Hickory NC</v>
      </c>
    </row>
    <row r="2219" spans="1:6" x14ac:dyDescent="0.25">
      <c r="A2219" s="21" t="s">
        <v>3083</v>
      </c>
      <c r="B2219" s="21" t="s">
        <v>1373</v>
      </c>
      <c r="C2219" s="21" t="s">
        <v>3084</v>
      </c>
      <c r="D2219" s="21" t="s">
        <v>1502</v>
      </c>
      <c r="E2219" t="str">
        <f t="shared" si="68"/>
        <v>Caren Ware</v>
      </c>
      <c r="F2219" t="str">
        <f t="shared" si="69"/>
        <v>Corona del Mar CA</v>
      </c>
    </row>
    <row r="2220" spans="1:6" x14ac:dyDescent="0.25">
      <c r="A2220" s="21" t="s">
        <v>3083</v>
      </c>
      <c r="B2220" s="21" t="s">
        <v>1373</v>
      </c>
      <c r="C2220" s="21" t="s">
        <v>3084</v>
      </c>
      <c r="D2220" s="21" t="s">
        <v>1502</v>
      </c>
      <c r="E2220" t="str">
        <f t="shared" si="68"/>
        <v>Caren Ware</v>
      </c>
      <c r="F2220" t="str">
        <f t="shared" si="69"/>
        <v>Corona del Mar CA</v>
      </c>
    </row>
    <row r="2221" spans="1:6" x14ac:dyDescent="0.25">
      <c r="A2221" s="21" t="s">
        <v>3083</v>
      </c>
      <c r="B2221" s="21" t="s">
        <v>1373</v>
      </c>
      <c r="C2221" s="21" t="s">
        <v>3084</v>
      </c>
      <c r="D2221" s="21" t="s">
        <v>1502</v>
      </c>
      <c r="E2221" t="str">
        <f t="shared" si="68"/>
        <v>Caren Ware</v>
      </c>
      <c r="F2221" t="str">
        <f t="shared" si="69"/>
        <v>Corona del Mar CA</v>
      </c>
    </row>
    <row r="2222" spans="1:6" x14ac:dyDescent="0.25">
      <c r="A2222" s="21" t="s">
        <v>1901</v>
      </c>
      <c r="B2222" s="21" t="s">
        <v>2385</v>
      </c>
      <c r="C2222" s="21" t="s">
        <v>2530</v>
      </c>
      <c r="D2222" s="21" t="s">
        <v>1561</v>
      </c>
      <c r="E2222" t="str">
        <f t="shared" si="68"/>
        <v>Barbara Warren</v>
      </c>
      <c r="F2222" t="str">
        <f t="shared" si="69"/>
        <v>Charleston WV</v>
      </c>
    </row>
    <row r="2223" spans="1:6" x14ac:dyDescent="0.25">
      <c r="A2223" s="21" t="s">
        <v>1901</v>
      </c>
      <c r="B2223" s="21" t="s">
        <v>2385</v>
      </c>
      <c r="C2223" s="21" t="s">
        <v>2530</v>
      </c>
      <c r="D2223" s="21" t="s">
        <v>1561</v>
      </c>
      <c r="E2223" t="str">
        <f t="shared" si="68"/>
        <v>Barbara Warren</v>
      </c>
      <c r="F2223" t="str">
        <f t="shared" si="69"/>
        <v>Charleston WV</v>
      </c>
    </row>
    <row r="2224" spans="1:6" x14ac:dyDescent="0.25">
      <c r="A2224" s="21" t="s">
        <v>1901</v>
      </c>
      <c r="B2224" s="21" t="s">
        <v>2385</v>
      </c>
      <c r="C2224" s="21" t="s">
        <v>2530</v>
      </c>
      <c r="D2224" s="21" t="s">
        <v>1561</v>
      </c>
      <c r="E2224" t="str">
        <f t="shared" si="68"/>
        <v>Barbara Warren</v>
      </c>
      <c r="F2224" t="str">
        <f t="shared" si="69"/>
        <v>Charleston WV</v>
      </c>
    </row>
    <row r="2225" spans="1:6" x14ac:dyDescent="0.25">
      <c r="A2225" s="21" t="s">
        <v>1901</v>
      </c>
      <c r="B2225" s="21" t="s">
        <v>2385</v>
      </c>
      <c r="C2225" s="21" t="s">
        <v>2530</v>
      </c>
      <c r="D2225" s="21" t="s">
        <v>1561</v>
      </c>
      <c r="E2225" t="str">
        <f t="shared" si="68"/>
        <v>Barbara Warren</v>
      </c>
      <c r="F2225" t="str">
        <f t="shared" si="69"/>
        <v>Charleston WV</v>
      </c>
    </row>
    <row r="2226" spans="1:6" x14ac:dyDescent="0.25">
      <c r="A2226" s="21" t="s">
        <v>1901</v>
      </c>
      <c r="B2226" s="21" t="s">
        <v>2385</v>
      </c>
      <c r="C2226" s="21" t="s">
        <v>2530</v>
      </c>
      <c r="D2226" s="21" t="s">
        <v>1561</v>
      </c>
      <c r="E2226" t="str">
        <f t="shared" si="68"/>
        <v>Barbara Warren</v>
      </c>
      <c r="F2226" t="str">
        <f t="shared" si="69"/>
        <v>Charleston WV</v>
      </c>
    </row>
    <row r="2227" spans="1:6" x14ac:dyDescent="0.25">
      <c r="A2227" s="21" t="s">
        <v>1901</v>
      </c>
      <c r="B2227" s="21" t="s">
        <v>2385</v>
      </c>
      <c r="C2227" s="21" t="s">
        <v>2530</v>
      </c>
      <c r="D2227" s="21" t="s">
        <v>1561</v>
      </c>
      <c r="E2227" t="str">
        <f t="shared" si="68"/>
        <v>Barbara Warren</v>
      </c>
      <c r="F2227" t="str">
        <f t="shared" si="69"/>
        <v>Charleston WV</v>
      </c>
    </row>
    <row r="2228" spans="1:6" x14ac:dyDescent="0.25">
      <c r="A2228" s="21" t="s">
        <v>1901</v>
      </c>
      <c r="B2228" s="21" t="s">
        <v>2385</v>
      </c>
      <c r="C2228" s="21" t="s">
        <v>2530</v>
      </c>
      <c r="D2228" s="21" t="s">
        <v>1561</v>
      </c>
      <c r="E2228" t="str">
        <f t="shared" si="68"/>
        <v>Barbara Warren</v>
      </c>
      <c r="F2228" t="str">
        <f t="shared" si="69"/>
        <v>Charleston WV</v>
      </c>
    </row>
    <row r="2229" spans="1:6" x14ac:dyDescent="0.25">
      <c r="A2229" s="21" t="s">
        <v>1901</v>
      </c>
      <c r="B2229" s="21" t="s">
        <v>2385</v>
      </c>
      <c r="C2229" s="21" t="s">
        <v>2530</v>
      </c>
      <c r="D2229" s="21" t="s">
        <v>1561</v>
      </c>
      <c r="E2229" t="str">
        <f t="shared" si="68"/>
        <v>Barbara Warren</v>
      </c>
      <c r="F2229" t="str">
        <f t="shared" si="69"/>
        <v>Charleston WV</v>
      </c>
    </row>
    <row r="2230" spans="1:6" x14ac:dyDescent="0.25">
      <c r="A2230" s="21" t="s">
        <v>1901</v>
      </c>
      <c r="B2230" s="21" t="s">
        <v>2385</v>
      </c>
      <c r="C2230" s="21" t="s">
        <v>2530</v>
      </c>
      <c r="D2230" s="21" t="s">
        <v>1561</v>
      </c>
      <c r="E2230" t="str">
        <f t="shared" si="68"/>
        <v>Barbara Warren</v>
      </c>
      <c r="F2230" t="str">
        <f t="shared" si="69"/>
        <v>Charleston WV</v>
      </c>
    </row>
    <row r="2231" spans="1:6" x14ac:dyDescent="0.25">
      <c r="A2231" s="21" t="s">
        <v>1901</v>
      </c>
      <c r="B2231" s="21" t="s">
        <v>2385</v>
      </c>
      <c r="C2231" s="21" t="s">
        <v>2530</v>
      </c>
      <c r="D2231" s="21" t="s">
        <v>1561</v>
      </c>
      <c r="E2231" t="str">
        <f t="shared" si="68"/>
        <v>Barbara Warren</v>
      </c>
      <c r="F2231" t="str">
        <f t="shared" si="69"/>
        <v>Charleston WV</v>
      </c>
    </row>
    <row r="2232" spans="1:6" x14ac:dyDescent="0.25">
      <c r="A2232" s="21" t="s">
        <v>1901</v>
      </c>
      <c r="B2232" s="21" t="s">
        <v>2385</v>
      </c>
      <c r="C2232" s="21" t="s">
        <v>2530</v>
      </c>
      <c r="D2232" s="21" t="s">
        <v>1561</v>
      </c>
      <c r="E2232" t="str">
        <f t="shared" si="68"/>
        <v>Barbara Warren</v>
      </c>
      <c r="F2232" t="str">
        <f t="shared" si="69"/>
        <v>Charleston WV</v>
      </c>
    </row>
    <row r="2233" spans="1:6" x14ac:dyDescent="0.25">
      <c r="A2233" s="21" t="s">
        <v>1901</v>
      </c>
      <c r="B2233" s="21" t="s">
        <v>2385</v>
      </c>
      <c r="C2233" s="21" t="s">
        <v>2530</v>
      </c>
      <c r="D2233" s="21" t="s">
        <v>1561</v>
      </c>
      <c r="E2233" t="str">
        <f t="shared" si="68"/>
        <v>Barbara Warren</v>
      </c>
      <c r="F2233" t="str">
        <f t="shared" si="69"/>
        <v>Charleston WV</v>
      </c>
    </row>
    <row r="2234" spans="1:6" x14ac:dyDescent="0.25">
      <c r="A2234" s="21" t="s">
        <v>1901</v>
      </c>
      <c r="B2234" s="21" t="s">
        <v>2385</v>
      </c>
      <c r="C2234" s="21" t="s">
        <v>2530</v>
      </c>
      <c r="D2234" s="21" t="s">
        <v>1561</v>
      </c>
      <c r="E2234" t="str">
        <f t="shared" si="68"/>
        <v>Barbara Warren</v>
      </c>
      <c r="F2234" t="str">
        <f t="shared" si="69"/>
        <v>Charleston WV</v>
      </c>
    </row>
    <row r="2235" spans="1:6" x14ac:dyDescent="0.25">
      <c r="A2235" s="21" t="s">
        <v>1901</v>
      </c>
      <c r="B2235" s="21" t="s">
        <v>2385</v>
      </c>
      <c r="C2235" s="21" t="s">
        <v>2530</v>
      </c>
      <c r="D2235" s="21" t="s">
        <v>1561</v>
      </c>
      <c r="E2235" t="str">
        <f t="shared" si="68"/>
        <v>Barbara Warren</v>
      </c>
      <c r="F2235" t="str">
        <f t="shared" si="69"/>
        <v>Charleston WV</v>
      </c>
    </row>
    <row r="2236" spans="1:6" x14ac:dyDescent="0.25">
      <c r="A2236" s="20" t="s">
        <v>1457</v>
      </c>
      <c r="B2236" s="20" t="s">
        <v>1566</v>
      </c>
      <c r="C2236" s="20" t="s">
        <v>1619</v>
      </c>
      <c r="D2236" s="20" t="s">
        <v>1464</v>
      </c>
      <c r="E2236" t="str">
        <f t="shared" si="68"/>
        <v>John Washington</v>
      </c>
      <c r="F2236" t="str">
        <f t="shared" si="69"/>
        <v>Atlanta GA</v>
      </c>
    </row>
    <row r="2237" spans="1:6" x14ac:dyDescent="0.25">
      <c r="A2237" s="20" t="s">
        <v>1457</v>
      </c>
      <c r="B2237" s="20" t="s">
        <v>1566</v>
      </c>
      <c r="C2237" s="20" t="s">
        <v>1619</v>
      </c>
      <c r="D2237" s="20" t="s">
        <v>1464</v>
      </c>
      <c r="E2237" t="str">
        <f t="shared" si="68"/>
        <v>John Washington</v>
      </c>
      <c r="F2237" t="str">
        <f t="shared" si="69"/>
        <v>Atlanta GA</v>
      </c>
    </row>
    <row r="2238" spans="1:6" x14ac:dyDescent="0.25">
      <c r="A2238" s="20" t="s">
        <v>1506</v>
      </c>
      <c r="B2238" s="20" t="s">
        <v>1566</v>
      </c>
      <c r="C2238" s="20" t="s">
        <v>1710</v>
      </c>
      <c r="D2238" s="20" t="s">
        <v>1502</v>
      </c>
      <c r="E2238" t="str">
        <f t="shared" si="68"/>
        <v>Michael Washington</v>
      </c>
      <c r="F2238" t="str">
        <f t="shared" si="69"/>
        <v>Los Angeles CA</v>
      </c>
    </row>
    <row r="2239" spans="1:6" x14ac:dyDescent="0.25">
      <c r="A2239" s="20" t="s">
        <v>1506</v>
      </c>
      <c r="B2239" s="20" t="s">
        <v>1566</v>
      </c>
      <c r="C2239" s="20" t="s">
        <v>1710</v>
      </c>
      <c r="D2239" s="20" t="s">
        <v>1502</v>
      </c>
      <c r="E2239" t="str">
        <f t="shared" si="68"/>
        <v>Michael Washington</v>
      </c>
      <c r="F2239" t="str">
        <f t="shared" si="69"/>
        <v>Los Angeles CA</v>
      </c>
    </row>
    <row r="2240" spans="1:6" x14ac:dyDescent="0.25">
      <c r="A2240" s="20" t="s">
        <v>1506</v>
      </c>
      <c r="B2240" s="20" t="s">
        <v>1566</v>
      </c>
      <c r="C2240" s="20" t="s">
        <v>1710</v>
      </c>
      <c r="D2240" s="20" t="s">
        <v>1502</v>
      </c>
      <c r="E2240" t="str">
        <f t="shared" si="68"/>
        <v>Michael Washington</v>
      </c>
      <c r="F2240" t="str">
        <f t="shared" si="69"/>
        <v>Los Angeles CA</v>
      </c>
    </row>
    <row r="2241" spans="1:6" x14ac:dyDescent="0.25">
      <c r="A2241" s="20" t="s">
        <v>1175</v>
      </c>
      <c r="B2241" s="20" t="s">
        <v>3085</v>
      </c>
      <c r="C2241" s="20" t="s">
        <v>1738</v>
      </c>
      <c r="D2241" s="20" t="s">
        <v>1636</v>
      </c>
      <c r="E2241" t="str">
        <f t="shared" si="68"/>
        <v>Charles Wasson</v>
      </c>
      <c r="F2241" t="str">
        <f t="shared" si="69"/>
        <v>Orchard Lake MI</v>
      </c>
    </row>
    <row r="2242" spans="1:6" x14ac:dyDescent="0.25">
      <c r="A2242" s="20" t="s">
        <v>2319</v>
      </c>
      <c r="B2242" s="20" t="s">
        <v>3086</v>
      </c>
      <c r="C2242" s="20" t="s">
        <v>3087</v>
      </c>
      <c r="D2242" s="20" t="s">
        <v>2449</v>
      </c>
      <c r="E2242" t="str">
        <f t="shared" ref="E2242:E2305" si="70">+A2242&amp;" "&amp;B2242</f>
        <v>Shane Waters</v>
      </c>
      <c r="F2242" t="str">
        <f t="shared" ref="F2242:F2305" si="71">+C2242&amp;" "&amp;D2242</f>
        <v>Ammon ID</v>
      </c>
    </row>
    <row r="2243" spans="1:6" x14ac:dyDescent="0.25">
      <c r="A2243" s="20" t="s">
        <v>2319</v>
      </c>
      <c r="B2243" s="20" t="s">
        <v>3086</v>
      </c>
      <c r="C2243" s="20" t="s">
        <v>3087</v>
      </c>
      <c r="D2243" s="20" t="s">
        <v>2449</v>
      </c>
      <c r="E2243" t="str">
        <f t="shared" si="70"/>
        <v>Shane Waters</v>
      </c>
      <c r="F2243" t="str">
        <f t="shared" si="71"/>
        <v>Ammon ID</v>
      </c>
    </row>
    <row r="2244" spans="1:6" x14ac:dyDescent="0.25">
      <c r="A2244" s="20" t="s">
        <v>2319</v>
      </c>
      <c r="B2244" s="20" t="s">
        <v>3086</v>
      </c>
      <c r="C2244" s="20" t="s">
        <v>3087</v>
      </c>
      <c r="D2244" s="20" t="s">
        <v>2449</v>
      </c>
      <c r="E2244" t="str">
        <f t="shared" si="70"/>
        <v>Shane Waters</v>
      </c>
      <c r="F2244" t="str">
        <f t="shared" si="71"/>
        <v>Ammon ID</v>
      </c>
    </row>
    <row r="2245" spans="1:6" x14ac:dyDescent="0.25">
      <c r="A2245" s="20" t="s">
        <v>2319</v>
      </c>
      <c r="B2245" s="20" t="s">
        <v>3086</v>
      </c>
      <c r="C2245" s="20" t="s">
        <v>3087</v>
      </c>
      <c r="D2245" s="20" t="s">
        <v>2449</v>
      </c>
      <c r="E2245" t="str">
        <f t="shared" si="70"/>
        <v>Shane Waters</v>
      </c>
      <c r="F2245" t="str">
        <f t="shared" si="71"/>
        <v>Ammon ID</v>
      </c>
    </row>
    <row r="2246" spans="1:6" x14ac:dyDescent="0.25">
      <c r="A2246" s="21" t="s">
        <v>1827</v>
      </c>
      <c r="B2246" s="21" t="s">
        <v>1242</v>
      </c>
      <c r="C2246" s="21" t="s">
        <v>3088</v>
      </c>
      <c r="D2246" s="21" t="s">
        <v>1456</v>
      </c>
      <c r="E2246" t="str">
        <f t="shared" si="70"/>
        <v>Amanda Watson</v>
      </c>
      <c r="F2246" t="str">
        <f t="shared" si="71"/>
        <v>Saginaw TX</v>
      </c>
    </row>
    <row r="2247" spans="1:6" x14ac:dyDescent="0.25">
      <c r="A2247" s="21" t="s">
        <v>1827</v>
      </c>
      <c r="B2247" s="21" t="s">
        <v>1242</v>
      </c>
      <c r="C2247" s="21" t="s">
        <v>3088</v>
      </c>
      <c r="D2247" s="21" t="s">
        <v>1456</v>
      </c>
      <c r="E2247" t="str">
        <f t="shared" si="70"/>
        <v>Amanda Watson</v>
      </c>
      <c r="F2247" t="str">
        <f t="shared" si="71"/>
        <v>Saginaw TX</v>
      </c>
    </row>
    <row r="2248" spans="1:6" x14ac:dyDescent="0.25">
      <c r="A2248" s="21" t="s">
        <v>1827</v>
      </c>
      <c r="B2248" s="21" t="s">
        <v>1242</v>
      </c>
      <c r="C2248" s="21" t="s">
        <v>3088</v>
      </c>
      <c r="D2248" s="21" t="s">
        <v>1456</v>
      </c>
      <c r="E2248" t="str">
        <f t="shared" si="70"/>
        <v>Amanda Watson</v>
      </c>
      <c r="F2248" t="str">
        <f t="shared" si="71"/>
        <v>Saginaw TX</v>
      </c>
    </row>
    <row r="2249" spans="1:6" x14ac:dyDescent="0.25">
      <c r="A2249" s="21" t="s">
        <v>1827</v>
      </c>
      <c r="B2249" s="21" t="s">
        <v>1242</v>
      </c>
      <c r="C2249" s="21" t="s">
        <v>3088</v>
      </c>
      <c r="D2249" s="21" t="s">
        <v>1456</v>
      </c>
      <c r="E2249" t="str">
        <f t="shared" si="70"/>
        <v>Amanda Watson</v>
      </c>
      <c r="F2249" t="str">
        <f t="shared" si="71"/>
        <v>Saginaw TX</v>
      </c>
    </row>
    <row r="2250" spans="1:6" x14ac:dyDescent="0.25">
      <c r="A2250" s="21" t="s">
        <v>1827</v>
      </c>
      <c r="B2250" s="21" t="s">
        <v>1242</v>
      </c>
      <c r="C2250" s="21" t="s">
        <v>3088</v>
      </c>
      <c r="D2250" s="21" t="s">
        <v>1456</v>
      </c>
      <c r="E2250" t="str">
        <f t="shared" si="70"/>
        <v>Amanda Watson</v>
      </c>
      <c r="F2250" t="str">
        <f t="shared" si="71"/>
        <v>Saginaw TX</v>
      </c>
    </row>
    <row r="2251" spans="1:6" x14ac:dyDescent="0.25">
      <c r="A2251" s="21" t="s">
        <v>1827</v>
      </c>
      <c r="B2251" s="21" t="s">
        <v>1242</v>
      </c>
      <c r="C2251" s="21" t="s">
        <v>3088</v>
      </c>
      <c r="D2251" s="21" t="s">
        <v>1456</v>
      </c>
      <c r="E2251" t="str">
        <f t="shared" si="70"/>
        <v>Amanda Watson</v>
      </c>
      <c r="F2251" t="str">
        <f t="shared" si="71"/>
        <v>Saginaw TX</v>
      </c>
    </row>
    <row r="2252" spans="1:6" x14ac:dyDescent="0.25">
      <c r="A2252" s="20" t="s">
        <v>1572</v>
      </c>
      <c r="B2252" s="20" t="s">
        <v>1242</v>
      </c>
      <c r="C2252" s="20" t="s">
        <v>3089</v>
      </c>
      <c r="D2252" s="20" t="s">
        <v>1475</v>
      </c>
      <c r="E2252" t="str">
        <f t="shared" si="70"/>
        <v>Richard Watson</v>
      </c>
      <c r="F2252" t="str">
        <f t="shared" si="71"/>
        <v>Yuma AZ</v>
      </c>
    </row>
    <row r="2253" spans="1:6" x14ac:dyDescent="0.25">
      <c r="A2253" s="20" t="s">
        <v>1572</v>
      </c>
      <c r="B2253" s="20" t="s">
        <v>1242</v>
      </c>
      <c r="C2253" s="20" t="s">
        <v>3089</v>
      </c>
      <c r="D2253" s="20" t="s">
        <v>1475</v>
      </c>
      <c r="E2253" t="str">
        <f t="shared" si="70"/>
        <v>Richard Watson</v>
      </c>
      <c r="F2253" t="str">
        <f t="shared" si="71"/>
        <v>Yuma AZ</v>
      </c>
    </row>
    <row r="2254" spans="1:6" x14ac:dyDescent="0.25">
      <c r="A2254" s="20" t="s">
        <v>1572</v>
      </c>
      <c r="B2254" s="20" t="s">
        <v>1242</v>
      </c>
      <c r="C2254" s="20" t="s">
        <v>3089</v>
      </c>
      <c r="D2254" s="20" t="s">
        <v>1475</v>
      </c>
      <c r="E2254" t="str">
        <f t="shared" si="70"/>
        <v>Richard Watson</v>
      </c>
      <c r="F2254" t="str">
        <f t="shared" si="71"/>
        <v>Yuma AZ</v>
      </c>
    </row>
    <row r="2255" spans="1:6" x14ac:dyDescent="0.25">
      <c r="A2255" s="20" t="s">
        <v>1572</v>
      </c>
      <c r="B2255" s="20" t="s">
        <v>1242</v>
      </c>
      <c r="C2255" s="20" t="s">
        <v>3089</v>
      </c>
      <c r="D2255" s="20" t="s">
        <v>1475</v>
      </c>
      <c r="E2255" t="str">
        <f t="shared" si="70"/>
        <v>Richard Watson</v>
      </c>
      <c r="F2255" t="str">
        <f t="shared" si="71"/>
        <v>Yuma AZ</v>
      </c>
    </row>
    <row r="2256" spans="1:6" x14ac:dyDescent="0.25">
      <c r="A2256" s="20" t="s">
        <v>1572</v>
      </c>
      <c r="B2256" s="20" t="s">
        <v>1242</v>
      </c>
      <c r="C2256" s="20" t="s">
        <v>3089</v>
      </c>
      <c r="D2256" s="20" t="s">
        <v>1475</v>
      </c>
      <c r="E2256" t="str">
        <f t="shared" si="70"/>
        <v>Richard Watson</v>
      </c>
      <c r="F2256" t="str">
        <f t="shared" si="71"/>
        <v>Yuma AZ</v>
      </c>
    </row>
    <row r="2257" spans="1:6" x14ac:dyDescent="0.25">
      <c r="A2257" s="20" t="s">
        <v>1572</v>
      </c>
      <c r="B2257" s="20" t="s">
        <v>1242</v>
      </c>
      <c r="C2257" s="20" t="s">
        <v>3089</v>
      </c>
      <c r="D2257" s="20" t="s">
        <v>1475</v>
      </c>
      <c r="E2257" t="str">
        <f t="shared" si="70"/>
        <v>Richard Watson</v>
      </c>
      <c r="F2257" t="str">
        <f t="shared" si="71"/>
        <v>Yuma AZ</v>
      </c>
    </row>
    <row r="2258" spans="1:6" x14ac:dyDescent="0.25">
      <c r="A2258" s="20" t="s">
        <v>1572</v>
      </c>
      <c r="B2258" s="20" t="s">
        <v>1242</v>
      </c>
      <c r="C2258" s="20" t="s">
        <v>3089</v>
      </c>
      <c r="D2258" s="20" t="s">
        <v>1475</v>
      </c>
      <c r="E2258" t="str">
        <f t="shared" si="70"/>
        <v>Richard Watson</v>
      </c>
      <c r="F2258" t="str">
        <f t="shared" si="71"/>
        <v>Yuma AZ</v>
      </c>
    </row>
    <row r="2259" spans="1:6" x14ac:dyDescent="0.25">
      <c r="A2259" s="20" t="s">
        <v>2093</v>
      </c>
      <c r="B2259" s="20" t="s">
        <v>3090</v>
      </c>
      <c r="C2259" s="20" t="s">
        <v>3091</v>
      </c>
      <c r="D2259" s="20" t="s">
        <v>1531</v>
      </c>
      <c r="E2259" t="str">
        <f t="shared" si="70"/>
        <v>Jim Watts</v>
      </c>
      <c r="F2259" t="str">
        <f t="shared" si="71"/>
        <v>Saugus MA</v>
      </c>
    </row>
    <row r="2260" spans="1:6" x14ac:dyDescent="0.25">
      <c r="A2260" s="21" t="s">
        <v>2600</v>
      </c>
      <c r="B2260" s="21" t="s">
        <v>2262</v>
      </c>
      <c r="C2260" s="21" t="s">
        <v>1900</v>
      </c>
      <c r="D2260" s="21" t="s">
        <v>1495</v>
      </c>
      <c r="E2260" t="str">
        <f t="shared" si="70"/>
        <v>Julie Webster</v>
      </c>
      <c r="F2260" t="str">
        <f t="shared" si="71"/>
        <v>Lancaster SC</v>
      </c>
    </row>
    <row r="2261" spans="1:6" x14ac:dyDescent="0.25">
      <c r="A2261" s="21" t="s">
        <v>2600</v>
      </c>
      <c r="B2261" s="21" t="s">
        <v>2262</v>
      </c>
      <c r="C2261" s="21" t="s">
        <v>1900</v>
      </c>
      <c r="D2261" s="21" t="s">
        <v>1495</v>
      </c>
      <c r="E2261" t="str">
        <f t="shared" si="70"/>
        <v>Julie Webster</v>
      </c>
      <c r="F2261" t="str">
        <f t="shared" si="71"/>
        <v>Lancaster SC</v>
      </c>
    </row>
    <row r="2262" spans="1:6" x14ac:dyDescent="0.25">
      <c r="A2262" s="21" t="s">
        <v>2600</v>
      </c>
      <c r="B2262" s="21" t="s">
        <v>2262</v>
      </c>
      <c r="C2262" s="21" t="s">
        <v>1900</v>
      </c>
      <c r="D2262" s="21" t="s">
        <v>1495</v>
      </c>
      <c r="E2262" t="str">
        <f t="shared" si="70"/>
        <v>Julie Webster</v>
      </c>
      <c r="F2262" t="str">
        <f t="shared" si="71"/>
        <v>Lancaster SC</v>
      </c>
    </row>
    <row r="2263" spans="1:6" x14ac:dyDescent="0.25">
      <c r="A2263" s="20" t="s">
        <v>1513</v>
      </c>
      <c r="B2263" s="20" t="s">
        <v>1282</v>
      </c>
      <c r="C2263" s="20" t="s">
        <v>2736</v>
      </c>
      <c r="D2263" s="20" t="s">
        <v>1595</v>
      </c>
      <c r="E2263" t="str">
        <f t="shared" si="70"/>
        <v>Robert Weiner</v>
      </c>
      <c r="F2263" t="str">
        <f t="shared" si="71"/>
        <v>Accokeek MD</v>
      </c>
    </row>
    <row r="2264" spans="1:6" x14ac:dyDescent="0.25">
      <c r="A2264" s="20" t="s">
        <v>1513</v>
      </c>
      <c r="B2264" s="20" t="s">
        <v>1282</v>
      </c>
      <c r="C2264" s="20" t="s">
        <v>2736</v>
      </c>
      <c r="D2264" s="20" t="s">
        <v>1595</v>
      </c>
      <c r="E2264" t="str">
        <f t="shared" si="70"/>
        <v>Robert Weiner</v>
      </c>
      <c r="F2264" t="str">
        <f t="shared" si="71"/>
        <v>Accokeek MD</v>
      </c>
    </row>
    <row r="2265" spans="1:6" x14ac:dyDescent="0.25">
      <c r="A2265" s="20" t="s">
        <v>1513</v>
      </c>
      <c r="B2265" s="20" t="s">
        <v>1282</v>
      </c>
      <c r="C2265" s="20" t="s">
        <v>2736</v>
      </c>
      <c r="D2265" s="20" t="s">
        <v>1595</v>
      </c>
      <c r="E2265" t="str">
        <f t="shared" si="70"/>
        <v>Robert Weiner</v>
      </c>
      <c r="F2265" t="str">
        <f t="shared" si="71"/>
        <v>Accokeek MD</v>
      </c>
    </row>
    <row r="2266" spans="1:6" x14ac:dyDescent="0.25">
      <c r="A2266" s="21" t="s">
        <v>1672</v>
      </c>
      <c r="B2266" s="21" t="s">
        <v>3092</v>
      </c>
      <c r="C2266" s="21" t="s">
        <v>1987</v>
      </c>
      <c r="D2266" s="21" t="s">
        <v>1495</v>
      </c>
      <c r="E2266" t="str">
        <f t="shared" si="70"/>
        <v>Joyce Welch</v>
      </c>
      <c r="F2266" t="str">
        <f t="shared" si="71"/>
        <v>Lexington SC</v>
      </c>
    </row>
    <row r="2267" spans="1:6" x14ac:dyDescent="0.25">
      <c r="A2267" s="21" t="s">
        <v>1672</v>
      </c>
      <c r="B2267" s="21" t="s">
        <v>3092</v>
      </c>
      <c r="C2267" s="21" t="s">
        <v>1987</v>
      </c>
      <c r="D2267" s="21" t="s">
        <v>1495</v>
      </c>
      <c r="E2267" t="str">
        <f t="shared" si="70"/>
        <v>Joyce Welch</v>
      </c>
      <c r="F2267" t="str">
        <f t="shared" si="71"/>
        <v>Lexington SC</v>
      </c>
    </row>
    <row r="2268" spans="1:6" x14ac:dyDescent="0.25">
      <c r="A2268" s="20" t="s">
        <v>2186</v>
      </c>
      <c r="B2268" s="20" t="s">
        <v>3092</v>
      </c>
      <c r="C2268" s="20" t="s">
        <v>3093</v>
      </c>
      <c r="D2268" s="20" t="s">
        <v>1667</v>
      </c>
      <c r="E2268" t="str">
        <f t="shared" si="70"/>
        <v>Randy Welch</v>
      </c>
      <c r="F2268" t="str">
        <f t="shared" si="71"/>
        <v>Culleoka TN</v>
      </c>
    </row>
    <row r="2269" spans="1:6" x14ac:dyDescent="0.25">
      <c r="A2269" s="21" t="s">
        <v>1461</v>
      </c>
      <c r="B2269" s="21" t="s">
        <v>3092</v>
      </c>
      <c r="C2269" s="21" t="s">
        <v>1619</v>
      </c>
      <c r="D2269" s="21" t="s">
        <v>1464</v>
      </c>
      <c r="E2269" t="str">
        <f t="shared" si="70"/>
        <v>Susan Welch</v>
      </c>
      <c r="F2269" t="str">
        <f t="shared" si="71"/>
        <v>Atlanta GA</v>
      </c>
    </row>
    <row r="2270" spans="1:6" x14ac:dyDescent="0.25">
      <c r="A2270" s="21" t="s">
        <v>1461</v>
      </c>
      <c r="B2270" s="21" t="s">
        <v>3092</v>
      </c>
      <c r="C2270" s="21" t="s">
        <v>1619</v>
      </c>
      <c r="D2270" s="21" t="s">
        <v>1464</v>
      </c>
      <c r="E2270" t="str">
        <f t="shared" si="70"/>
        <v>Susan Welch</v>
      </c>
      <c r="F2270" t="str">
        <f t="shared" si="71"/>
        <v>Atlanta GA</v>
      </c>
    </row>
    <row r="2271" spans="1:6" x14ac:dyDescent="0.25">
      <c r="A2271" s="21" t="s">
        <v>2384</v>
      </c>
      <c r="B2271" s="21" t="s">
        <v>3094</v>
      </c>
      <c r="C2271" s="21" t="s">
        <v>2223</v>
      </c>
      <c r="D2271" s="21" t="s">
        <v>1692</v>
      </c>
      <c r="E2271" t="str">
        <f t="shared" si="70"/>
        <v>Ruth Welding</v>
      </c>
      <c r="F2271" t="str">
        <f t="shared" si="71"/>
        <v>Elk Grove Village IL</v>
      </c>
    </row>
    <row r="2272" spans="1:6" x14ac:dyDescent="0.25">
      <c r="A2272" s="21" t="s">
        <v>2384</v>
      </c>
      <c r="B2272" s="21" t="s">
        <v>3094</v>
      </c>
      <c r="C2272" s="21" t="s">
        <v>2223</v>
      </c>
      <c r="D2272" s="21" t="s">
        <v>1692</v>
      </c>
      <c r="E2272" t="str">
        <f t="shared" si="70"/>
        <v>Ruth Welding</v>
      </c>
      <c r="F2272" t="str">
        <f t="shared" si="71"/>
        <v>Elk Grove Village IL</v>
      </c>
    </row>
    <row r="2273" spans="1:6" x14ac:dyDescent="0.25">
      <c r="A2273" s="21" t="s">
        <v>2384</v>
      </c>
      <c r="B2273" s="21" t="s">
        <v>3094</v>
      </c>
      <c r="C2273" s="21" t="s">
        <v>2223</v>
      </c>
      <c r="D2273" s="21" t="s">
        <v>1692</v>
      </c>
      <c r="E2273" t="str">
        <f t="shared" si="70"/>
        <v>Ruth Welding</v>
      </c>
      <c r="F2273" t="str">
        <f t="shared" si="71"/>
        <v>Elk Grove Village IL</v>
      </c>
    </row>
    <row r="2274" spans="1:6" x14ac:dyDescent="0.25">
      <c r="A2274" s="21" t="s">
        <v>2384</v>
      </c>
      <c r="B2274" s="21" t="s">
        <v>3094</v>
      </c>
      <c r="C2274" s="21" t="s">
        <v>2223</v>
      </c>
      <c r="D2274" s="21" t="s">
        <v>1692</v>
      </c>
      <c r="E2274" t="str">
        <f t="shared" si="70"/>
        <v>Ruth Welding</v>
      </c>
      <c r="F2274" t="str">
        <f t="shared" si="71"/>
        <v>Elk Grove Village IL</v>
      </c>
    </row>
    <row r="2275" spans="1:6" x14ac:dyDescent="0.25">
      <c r="A2275" s="20" t="s">
        <v>1169</v>
      </c>
      <c r="B2275" s="20" t="s">
        <v>3095</v>
      </c>
      <c r="C2275" s="20" t="s">
        <v>1646</v>
      </c>
      <c r="D2275" s="20" t="s">
        <v>1464</v>
      </c>
      <c r="E2275" t="str">
        <f t="shared" si="70"/>
        <v>James Wenk</v>
      </c>
      <c r="F2275" t="str">
        <f t="shared" si="71"/>
        <v>Kennesaw GA</v>
      </c>
    </row>
    <row r="2276" spans="1:6" x14ac:dyDescent="0.25">
      <c r="A2276" s="21" t="s">
        <v>3096</v>
      </c>
      <c r="B2276" s="21" t="s">
        <v>1371</v>
      </c>
      <c r="C2276" s="21" t="s">
        <v>3097</v>
      </c>
      <c r="D2276" s="21" t="s">
        <v>1580</v>
      </c>
      <c r="E2276" t="str">
        <f t="shared" si="70"/>
        <v>Nedenia West</v>
      </c>
      <c r="F2276" t="str">
        <f t="shared" si="71"/>
        <v>Piscataway NJ</v>
      </c>
    </row>
    <row r="2277" spans="1:6" x14ac:dyDescent="0.25">
      <c r="A2277" s="21" t="s">
        <v>3096</v>
      </c>
      <c r="B2277" s="21" t="s">
        <v>1371</v>
      </c>
      <c r="C2277" s="21" t="s">
        <v>3097</v>
      </c>
      <c r="D2277" s="21" t="s">
        <v>1580</v>
      </c>
      <c r="E2277" t="str">
        <f t="shared" si="70"/>
        <v>Nedenia West</v>
      </c>
      <c r="F2277" t="str">
        <f t="shared" si="71"/>
        <v>Piscataway NJ</v>
      </c>
    </row>
    <row r="2278" spans="1:6" x14ac:dyDescent="0.25">
      <c r="A2278" s="20" t="s">
        <v>3098</v>
      </c>
      <c r="B2278" s="20" t="s">
        <v>3099</v>
      </c>
      <c r="C2278" s="20" t="s">
        <v>3100</v>
      </c>
      <c r="D2278" s="20" t="s">
        <v>1864</v>
      </c>
      <c r="E2278" t="str">
        <f t="shared" si="70"/>
        <v>Dave Westcott</v>
      </c>
      <c r="F2278" t="str">
        <f t="shared" si="71"/>
        <v>Portland OR</v>
      </c>
    </row>
    <row r="2279" spans="1:6" x14ac:dyDescent="0.25">
      <c r="A2279" s="21" t="s">
        <v>3101</v>
      </c>
      <c r="B2279" s="21" t="s">
        <v>3102</v>
      </c>
      <c r="C2279" s="21" t="s">
        <v>3103</v>
      </c>
      <c r="D2279" s="21" t="s">
        <v>1502</v>
      </c>
      <c r="E2279" t="str">
        <f t="shared" si="70"/>
        <v>Betsy Westman</v>
      </c>
      <c r="F2279" t="str">
        <f t="shared" si="71"/>
        <v>Burlingame CA</v>
      </c>
    </row>
    <row r="2280" spans="1:6" x14ac:dyDescent="0.25">
      <c r="A2280" s="20" t="s">
        <v>1843</v>
      </c>
      <c r="B2280" s="20" t="s">
        <v>3104</v>
      </c>
      <c r="C2280" s="20" t="s">
        <v>2518</v>
      </c>
      <c r="D2280" s="20" t="s">
        <v>1495</v>
      </c>
      <c r="E2280" t="str">
        <f t="shared" si="70"/>
        <v>Ian Whatley</v>
      </c>
      <c r="F2280" t="str">
        <f t="shared" si="71"/>
        <v>Greer SC</v>
      </c>
    </row>
    <row r="2281" spans="1:6" x14ac:dyDescent="0.25">
      <c r="A2281" s="20" t="s">
        <v>1843</v>
      </c>
      <c r="B2281" s="20" t="s">
        <v>3104</v>
      </c>
      <c r="C2281" s="20" t="s">
        <v>2518</v>
      </c>
      <c r="D2281" s="20" t="s">
        <v>1495</v>
      </c>
      <c r="E2281" t="str">
        <f t="shared" si="70"/>
        <v>Ian Whatley</v>
      </c>
      <c r="F2281" t="str">
        <f t="shared" si="71"/>
        <v>Greer SC</v>
      </c>
    </row>
    <row r="2282" spans="1:6" x14ac:dyDescent="0.25">
      <c r="A2282" s="20" t="s">
        <v>1513</v>
      </c>
      <c r="B2282" s="20" t="s">
        <v>3105</v>
      </c>
      <c r="C2282" s="20" t="s">
        <v>1505</v>
      </c>
      <c r="D2282" s="20" t="s">
        <v>1456</v>
      </c>
      <c r="E2282" t="str">
        <f t="shared" si="70"/>
        <v>Robert Whilden</v>
      </c>
      <c r="F2282" t="str">
        <f t="shared" si="71"/>
        <v>Houston TX</v>
      </c>
    </row>
    <row r="2283" spans="1:6" x14ac:dyDescent="0.25">
      <c r="A2283" s="20" t="s">
        <v>2886</v>
      </c>
      <c r="B2283" s="20" t="s">
        <v>3106</v>
      </c>
      <c r="C2283" s="20" t="s">
        <v>3107</v>
      </c>
      <c r="D2283" s="20" t="s">
        <v>1464</v>
      </c>
      <c r="E2283" t="str">
        <f t="shared" si="70"/>
        <v>Bernard White</v>
      </c>
      <c r="F2283" t="str">
        <f t="shared" si="71"/>
        <v>Stone Mountain GA</v>
      </c>
    </row>
    <row r="2284" spans="1:6" x14ac:dyDescent="0.25">
      <c r="A2284" s="20" t="s">
        <v>1799</v>
      </c>
      <c r="B2284" s="20" t="s">
        <v>3106</v>
      </c>
      <c r="C2284" s="20" t="s">
        <v>3108</v>
      </c>
      <c r="D2284" s="20" t="s">
        <v>1460</v>
      </c>
      <c r="E2284" t="str">
        <f t="shared" si="70"/>
        <v>Keith White</v>
      </c>
      <c r="F2284" t="str">
        <f t="shared" si="71"/>
        <v>winter Garden FL</v>
      </c>
    </row>
    <row r="2285" spans="1:6" x14ac:dyDescent="0.25">
      <c r="A2285" s="20" t="s">
        <v>1175</v>
      </c>
      <c r="B2285" s="20" t="s">
        <v>3109</v>
      </c>
      <c r="C2285" s="20" t="s">
        <v>3110</v>
      </c>
      <c r="D2285" s="20" t="s">
        <v>1460</v>
      </c>
      <c r="E2285" t="str">
        <f t="shared" si="70"/>
        <v>Charles Whiting</v>
      </c>
      <c r="F2285" t="str">
        <f t="shared" si="71"/>
        <v>West Park FL</v>
      </c>
    </row>
    <row r="2286" spans="1:6" x14ac:dyDescent="0.25">
      <c r="A2286" s="21" t="s">
        <v>1986</v>
      </c>
      <c r="B2286" s="21" t="s">
        <v>3111</v>
      </c>
      <c r="C2286" s="21" t="s">
        <v>2915</v>
      </c>
      <c r="D2286" s="21" t="s">
        <v>1464</v>
      </c>
      <c r="E2286" t="str">
        <f t="shared" si="70"/>
        <v>Stephanie Whitis</v>
      </c>
      <c r="F2286" t="str">
        <f t="shared" si="71"/>
        <v>Columbus GA</v>
      </c>
    </row>
    <row r="2287" spans="1:6" x14ac:dyDescent="0.25">
      <c r="A2287" s="21" t="s">
        <v>1986</v>
      </c>
      <c r="B2287" s="21" t="s">
        <v>3111</v>
      </c>
      <c r="C2287" s="21" t="s">
        <v>2915</v>
      </c>
      <c r="D2287" s="21" t="s">
        <v>1464</v>
      </c>
      <c r="E2287" t="str">
        <f t="shared" si="70"/>
        <v>Stephanie Whitis</v>
      </c>
      <c r="F2287" t="str">
        <f t="shared" si="71"/>
        <v>Columbus GA</v>
      </c>
    </row>
    <row r="2288" spans="1:6" x14ac:dyDescent="0.25">
      <c r="A2288" s="20" t="s">
        <v>3112</v>
      </c>
      <c r="B2288" s="20" t="s">
        <v>3113</v>
      </c>
      <c r="C2288" s="20" t="s">
        <v>3114</v>
      </c>
      <c r="D2288" s="20" t="s">
        <v>1502</v>
      </c>
      <c r="E2288" t="str">
        <f t="shared" si="70"/>
        <v>Stan Whitley</v>
      </c>
      <c r="F2288" t="str">
        <f t="shared" si="71"/>
        <v>Alta Loma CA</v>
      </c>
    </row>
    <row r="2289" spans="1:6" x14ac:dyDescent="0.25">
      <c r="A2289" s="20" t="s">
        <v>3115</v>
      </c>
      <c r="B2289" s="20" t="s">
        <v>3116</v>
      </c>
      <c r="C2289" s="20" t="s">
        <v>3117</v>
      </c>
      <c r="D2289" s="20" t="s">
        <v>1460</v>
      </c>
      <c r="E2289" t="str">
        <f t="shared" si="70"/>
        <v>Jonathan Whyte</v>
      </c>
      <c r="F2289" t="str">
        <f t="shared" si="71"/>
        <v>Fernandina Beach FL</v>
      </c>
    </row>
    <row r="2290" spans="1:6" x14ac:dyDescent="0.25">
      <c r="A2290" s="20" t="s">
        <v>2170</v>
      </c>
      <c r="B2290" s="20" t="s">
        <v>3118</v>
      </c>
      <c r="C2290" s="20" t="s">
        <v>2233</v>
      </c>
      <c r="D2290" s="20" t="s">
        <v>1502</v>
      </c>
      <c r="E2290" t="str">
        <f t="shared" si="70"/>
        <v>Ronald Widmer</v>
      </c>
      <c r="F2290" t="str">
        <f t="shared" si="71"/>
        <v>San Diego CA</v>
      </c>
    </row>
    <row r="2291" spans="1:6" x14ac:dyDescent="0.25">
      <c r="A2291" s="20" t="s">
        <v>2638</v>
      </c>
      <c r="B2291" s="20" t="s">
        <v>3119</v>
      </c>
      <c r="C2291" s="20" t="s">
        <v>3120</v>
      </c>
      <c r="D2291" s="20" t="s">
        <v>1971</v>
      </c>
      <c r="E2291" t="str">
        <f t="shared" si="70"/>
        <v>Tim Wigger</v>
      </c>
      <c r="F2291" t="str">
        <f t="shared" si="71"/>
        <v>Shawnee KS</v>
      </c>
    </row>
    <row r="2292" spans="1:6" x14ac:dyDescent="0.25">
      <c r="A2292" s="20" t="s">
        <v>2638</v>
      </c>
      <c r="B2292" s="20" t="s">
        <v>3119</v>
      </c>
      <c r="C2292" s="20" t="s">
        <v>3120</v>
      </c>
      <c r="D2292" s="20" t="s">
        <v>1971</v>
      </c>
      <c r="E2292" t="str">
        <f t="shared" si="70"/>
        <v>Tim Wigger</v>
      </c>
      <c r="F2292" t="str">
        <f t="shared" si="71"/>
        <v>Shawnee KS</v>
      </c>
    </row>
    <row r="2293" spans="1:6" x14ac:dyDescent="0.25">
      <c r="A2293" s="20" t="s">
        <v>2638</v>
      </c>
      <c r="B2293" s="20" t="s">
        <v>3119</v>
      </c>
      <c r="C2293" s="20" t="s">
        <v>3120</v>
      </c>
      <c r="D2293" s="20" t="s">
        <v>1971</v>
      </c>
      <c r="E2293" t="str">
        <f t="shared" si="70"/>
        <v>Tim Wigger</v>
      </c>
      <c r="F2293" t="str">
        <f t="shared" si="71"/>
        <v>Shawnee KS</v>
      </c>
    </row>
    <row r="2294" spans="1:6" x14ac:dyDescent="0.25">
      <c r="A2294" s="20" t="s">
        <v>2638</v>
      </c>
      <c r="B2294" s="20" t="s">
        <v>3119</v>
      </c>
      <c r="C2294" s="20" t="s">
        <v>3120</v>
      </c>
      <c r="D2294" s="20" t="s">
        <v>1971</v>
      </c>
      <c r="E2294" t="str">
        <f t="shared" si="70"/>
        <v>Tim Wigger</v>
      </c>
      <c r="F2294" t="str">
        <f t="shared" si="71"/>
        <v>Shawnee KS</v>
      </c>
    </row>
    <row r="2295" spans="1:6" x14ac:dyDescent="0.25">
      <c r="A2295" s="20" t="s">
        <v>1457</v>
      </c>
      <c r="B2295" s="20" t="s">
        <v>3121</v>
      </c>
      <c r="C2295" s="20" t="s">
        <v>2417</v>
      </c>
      <c r="D2295" s="20" t="s">
        <v>1554</v>
      </c>
      <c r="E2295" t="str">
        <f t="shared" si="70"/>
        <v>John Wilkerson</v>
      </c>
      <c r="F2295" t="str">
        <f t="shared" si="71"/>
        <v>Greensboro NC</v>
      </c>
    </row>
    <row r="2296" spans="1:6" x14ac:dyDescent="0.25">
      <c r="A2296" s="20" t="s">
        <v>1465</v>
      </c>
      <c r="B2296" s="20" t="s">
        <v>3122</v>
      </c>
      <c r="C2296" s="20" t="s">
        <v>1619</v>
      </c>
      <c r="D2296" s="20" t="s">
        <v>1464</v>
      </c>
      <c r="E2296" t="str">
        <f t="shared" si="70"/>
        <v>David Wilkes</v>
      </c>
      <c r="F2296" t="str">
        <f t="shared" si="71"/>
        <v>Atlanta GA</v>
      </c>
    </row>
    <row r="2297" spans="1:6" x14ac:dyDescent="0.25">
      <c r="A2297" s="20" t="s">
        <v>1465</v>
      </c>
      <c r="B2297" s="20" t="s">
        <v>3122</v>
      </c>
      <c r="C2297" s="20" t="s">
        <v>1619</v>
      </c>
      <c r="D2297" s="20" t="s">
        <v>1464</v>
      </c>
      <c r="E2297" t="str">
        <f t="shared" si="70"/>
        <v>David Wilkes</v>
      </c>
      <c r="F2297" t="str">
        <f t="shared" si="71"/>
        <v>Atlanta GA</v>
      </c>
    </row>
    <row r="2298" spans="1:6" x14ac:dyDescent="0.25">
      <c r="A2298" s="20" t="s">
        <v>1465</v>
      </c>
      <c r="B2298" s="20" t="s">
        <v>3122</v>
      </c>
      <c r="C2298" s="20" t="s">
        <v>1619</v>
      </c>
      <c r="D2298" s="20" t="s">
        <v>1464</v>
      </c>
      <c r="E2298" t="str">
        <f t="shared" si="70"/>
        <v>David Wilkes</v>
      </c>
      <c r="F2298" t="str">
        <f t="shared" si="71"/>
        <v>Atlanta GA</v>
      </c>
    </row>
    <row r="2299" spans="1:6" x14ac:dyDescent="0.25">
      <c r="A2299" s="21" t="s">
        <v>2255</v>
      </c>
      <c r="B2299" s="21" t="s">
        <v>1380</v>
      </c>
      <c r="C2299" s="21" t="s">
        <v>3123</v>
      </c>
      <c r="D2299" s="21" t="s">
        <v>1595</v>
      </c>
      <c r="E2299" t="str">
        <f t="shared" si="70"/>
        <v>Mary Wilkins</v>
      </c>
      <c r="F2299" t="str">
        <f t="shared" si="71"/>
        <v>District Heights MD</v>
      </c>
    </row>
    <row r="2300" spans="1:6" x14ac:dyDescent="0.25">
      <c r="A2300" s="21" t="s">
        <v>2255</v>
      </c>
      <c r="B2300" s="21" t="s">
        <v>1380</v>
      </c>
      <c r="C2300" s="21" t="s">
        <v>3123</v>
      </c>
      <c r="D2300" s="21" t="s">
        <v>1595</v>
      </c>
      <c r="E2300" t="str">
        <f t="shared" si="70"/>
        <v>Mary Wilkins</v>
      </c>
      <c r="F2300" t="str">
        <f t="shared" si="71"/>
        <v>District Heights MD</v>
      </c>
    </row>
    <row r="2301" spans="1:6" x14ac:dyDescent="0.25">
      <c r="A2301" s="21" t="s">
        <v>2255</v>
      </c>
      <c r="B2301" s="21" t="s">
        <v>1380</v>
      </c>
      <c r="C2301" s="21" t="s">
        <v>3123</v>
      </c>
      <c r="D2301" s="21" t="s">
        <v>1595</v>
      </c>
      <c r="E2301" t="str">
        <f t="shared" si="70"/>
        <v>Mary Wilkins</v>
      </c>
      <c r="F2301" t="str">
        <f t="shared" si="71"/>
        <v>District Heights MD</v>
      </c>
    </row>
    <row r="2302" spans="1:6" x14ac:dyDescent="0.25">
      <c r="A2302" s="20" t="s">
        <v>2018</v>
      </c>
      <c r="B2302" s="20" t="s">
        <v>2486</v>
      </c>
      <c r="C2302" s="20" t="s">
        <v>3124</v>
      </c>
      <c r="D2302" s="20" t="s">
        <v>1595</v>
      </c>
      <c r="E2302" t="str">
        <f t="shared" si="70"/>
        <v>Daniel Will</v>
      </c>
      <c r="F2302" t="str">
        <f t="shared" si="71"/>
        <v>Severn MD</v>
      </c>
    </row>
    <row r="2303" spans="1:6" x14ac:dyDescent="0.25">
      <c r="A2303" s="20" t="s">
        <v>2018</v>
      </c>
      <c r="B2303" s="20" t="s">
        <v>2486</v>
      </c>
      <c r="C2303" s="20" t="s">
        <v>3124</v>
      </c>
      <c r="D2303" s="20" t="s">
        <v>1595</v>
      </c>
      <c r="E2303" t="str">
        <f t="shared" si="70"/>
        <v>Daniel Will</v>
      </c>
      <c r="F2303" t="str">
        <f t="shared" si="71"/>
        <v>Severn MD</v>
      </c>
    </row>
    <row r="2304" spans="1:6" x14ac:dyDescent="0.25">
      <c r="A2304" s="20" t="s">
        <v>1175</v>
      </c>
      <c r="B2304" s="20" t="s">
        <v>1068</v>
      </c>
      <c r="C2304" s="20" t="s">
        <v>3125</v>
      </c>
      <c r="D2304" s="20" t="s">
        <v>1460</v>
      </c>
      <c r="E2304" t="str">
        <f t="shared" si="70"/>
        <v>Charles Williams</v>
      </c>
      <c r="F2304" t="str">
        <f t="shared" si="71"/>
        <v>Crawfordville FL</v>
      </c>
    </row>
    <row r="2305" spans="1:6" x14ac:dyDescent="0.25">
      <c r="A2305" s="20" t="s">
        <v>1175</v>
      </c>
      <c r="B2305" s="20" t="s">
        <v>1068</v>
      </c>
      <c r="C2305" s="20" t="s">
        <v>3125</v>
      </c>
      <c r="D2305" s="20" t="s">
        <v>1460</v>
      </c>
      <c r="E2305" t="str">
        <f t="shared" si="70"/>
        <v>Charles Williams</v>
      </c>
      <c r="F2305" t="str">
        <f t="shared" si="71"/>
        <v>Crawfordville FL</v>
      </c>
    </row>
    <row r="2306" spans="1:6" x14ac:dyDescent="0.25">
      <c r="A2306" s="20" t="s">
        <v>1175</v>
      </c>
      <c r="B2306" s="20" t="s">
        <v>1068</v>
      </c>
      <c r="C2306" s="20" t="s">
        <v>3125</v>
      </c>
      <c r="D2306" s="20" t="s">
        <v>1460</v>
      </c>
      <c r="E2306" t="str">
        <f t="shared" ref="E2306:E2369" si="72">+A2306&amp;" "&amp;B2306</f>
        <v>Charles Williams</v>
      </c>
      <c r="F2306" t="str">
        <f t="shared" ref="F2306:F2369" si="73">+C2306&amp;" "&amp;D2306</f>
        <v>Crawfordville FL</v>
      </c>
    </row>
    <row r="2307" spans="1:6" x14ac:dyDescent="0.25">
      <c r="A2307" s="21" t="s">
        <v>2516</v>
      </c>
      <c r="B2307" s="21" t="s">
        <v>1068</v>
      </c>
      <c r="C2307" s="21" t="s">
        <v>3126</v>
      </c>
      <c r="D2307" s="21" t="s">
        <v>1464</v>
      </c>
      <c r="E2307" t="str">
        <f t="shared" si="72"/>
        <v>Cynthia Williams</v>
      </c>
      <c r="F2307" t="str">
        <f t="shared" si="73"/>
        <v>Acworth GA</v>
      </c>
    </row>
    <row r="2308" spans="1:6" x14ac:dyDescent="0.25">
      <c r="A2308" s="21" t="s">
        <v>2516</v>
      </c>
      <c r="B2308" s="21" t="s">
        <v>1068</v>
      </c>
      <c r="C2308" s="21" t="s">
        <v>3126</v>
      </c>
      <c r="D2308" s="21" t="s">
        <v>1464</v>
      </c>
      <c r="E2308" t="str">
        <f t="shared" si="72"/>
        <v>Cynthia Williams</v>
      </c>
      <c r="F2308" t="str">
        <f t="shared" si="73"/>
        <v>Acworth GA</v>
      </c>
    </row>
    <row r="2309" spans="1:6" x14ac:dyDescent="0.25">
      <c r="A2309" s="20" t="s">
        <v>2904</v>
      </c>
      <c r="B2309" s="20" t="s">
        <v>1068</v>
      </c>
      <c r="C2309" s="20" t="s">
        <v>1813</v>
      </c>
      <c r="D2309" s="20" t="s">
        <v>1554</v>
      </c>
      <c r="E2309" t="str">
        <f t="shared" si="72"/>
        <v>Garfield Williams</v>
      </c>
      <c r="F2309" t="str">
        <f t="shared" si="73"/>
        <v>Charlotte NC</v>
      </c>
    </row>
    <row r="2310" spans="1:6" x14ac:dyDescent="0.25">
      <c r="A2310" s="20" t="s">
        <v>2904</v>
      </c>
      <c r="B2310" s="20" t="s">
        <v>1068</v>
      </c>
      <c r="C2310" s="20" t="s">
        <v>1813</v>
      </c>
      <c r="D2310" s="20" t="s">
        <v>1554</v>
      </c>
      <c r="E2310" t="str">
        <f t="shared" si="72"/>
        <v>Garfield Williams</v>
      </c>
      <c r="F2310" t="str">
        <f t="shared" si="73"/>
        <v>Charlotte NC</v>
      </c>
    </row>
    <row r="2311" spans="1:6" x14ac:dyDescent="0.25">
      <c r="A2311" s="20" t="s">
        <v>3</v>
      </c>
      <c r="B2311" s="20" t="s">
        <v>1068</v>
      </c>
      <c r="C2311" s="20" t="s">
        <v>1494</v>
      </c>
      <c r="D2311" s="20" t="s">
        <v>1580</v>
      </c>
      <c r="E2311" t="str">
        <f t="shared" si="72"/>
        <v>Mark Williams</v>
      </c>
      <c r="F2311" t="str">
        <f t="shared" si="73"/>
        <v>Columbia NJ</v>
      </c>
    </row>
    <row r="2312" spans="1:6" x14ac:dyDescent="0.25">
      <c r="A2312" s="20" t="s">
        <v>3</v>
      </c>
      <c r="B2312" s="20" t="s">
        <v>1068</v>
      </c>
      <c r="C2312" s="20" t="s">
        <v>1494</v>
      </c>
      <c r="D2312" s="20" t="s">
        <v>1580</v>
      </c>
      <c r="E2312" t="str">
        <f t="shared" si="72"/>
        <v>Mark Williams</v>
      </c>
      <c r="F2312" t="str">
        <f t="shared" si="73"/>
        <v>Columbia NJ</v>
      </c>
    </row>
    <row r="2313" spans="1:6" x14ac:dyDescent="0.25">
      <c r="A2313" s="21" t="s">
        <v>3127</v>
      </c>
      <c r="B2313" s="21" t="s">
        <v>1068</v>
      </c>
      <c r="C2313" s="21" t="s">
        <v>3128</v>
      </c>
      <c r="D2313" s="21" t="s">
        <v>1580</v>
      </c>
      <c r="E2313" t="str">
        <f t="shared" si="72"/>
        <v>Shemayne Williams</v>
      </c>
      <c r="F2313" t="str">
        <f t="shared" si="73"/>
        <v>Teaneck NJ</v>
      </c>
    </row>
    <row r="2314" spans="1:6" x14ac:dyDescent="0.25">
      <c r="A2314" s="21" t="s">
        <v>3127</v>
      </c>
      <c r="B2314" s="21" t="s">
        <v>1068</v>
      </c>
      <c r="C2314" s="21" t="s">
        <v>3128</v>
      </c>
      <c r="D2314" s="21" t="s">
        <v>1580</v>
      </c>
      <c r="E2314" t="str">
        <f t="shared" si="72"/>
        <v>Shemayne Williams</v>
      </c>
      <c r="F2314" t="str">
        <f t="shared" si="73"/>
        <v>Teaneck NJ</v>
      </c>
    </row>
    <row r="2315" spans="1:6" x14ac:dyDescent="0.25">
      <c r="A2315" s="20" t="s">
        <v>1564</v>
      </c>
      <c r="B2315" s="20" t="s">
        <v>1068</v>
      </c>
      <c r="C2315" s="20" t="s">
        <v>3129</v>
      </c>
      <c r="D2315" s="20" t="s">
        <v>3038</v>
      </c>
      <c r="E2315" t="str">
        <f t="shared" si="72"/>
        <v>Stephen Williams</v>
      </c>
      <c r="F2315" t="str">
        <f t="shared" si="73"/>
        <v>Honolulu HI</v>
      </c>
    </row>
    <row r="2316" spans="1:6" x14ac:dyDescent="0.25">
      <c r="A2316" s="20" t="s">
        <v>3130</v>
      </c>
      <c r="B2316" s="20" t="s">
        <v>1068</v>
      </c>
      <c r="C2316" s="20" t="s">
        <v>2243</v>
      </c>
      <c r="D2316" s="20" t="s">
        <v>1636</v>
      </c>
      <c r="E2316" t="str">
        <f t="shared" si="72"/>
        <v>Tyrone Williams</v>
      </c>
      <c r="F2316" t="str">
        <f t="shared" si="73"/>
        <v>Southfield MI</v>
      </c>
    </row>
    <row r="2317" spans="1:6" x14ac:dyDescent="0.25">
      <c r="A2317" s="20" t="s">
        <v>3</v>
      </c>
      <c r="B2317" s="20" t="s">
        <v>3131</v>
      </c>
      <c r="C2317" s="20" t="s">
        <v>2389</v>
      </c>
      <c r="D2317" s="20" t="s">
        <v>1554</v>
      </c>
      <c r="E2317" t="str">
        <f t="shared" si="72"/>
        <v>Mark Williamson</v>
      </c>
      <c r="F2317" t="str">
        <f t="shared" si="73"/>
        <v>Durham NC</v>
      </c>
    </row>
    <row r="2318" spans="1:6" x14ac:dyDescent="0.25">
      <c r="A2318" s="20" t="s">
        <v>3</v>
      </c>
      <c r="B2318" s="20" t="s">
        <v>3131</v>
      </c>
      <c r="C2318" s="20" t="s">
        <v>2389</v>
      </c>
      <c r="D2318" s="20" t="s">
        <v>1554</v>
      </c>
      <c r="E2318" t="str">
        <f t="shared" si="72"/>
        <v>Mark Williamson</v>
      </c>
      <c r="F2318" t="str">
        <f t="shared" si="73"/>
        <v>Durham NC</v>
      </c>
    </row>
    <row r="2319" spans="1:6" x14ac:dyDescent="0.25">
      <c r="A2319" s="20" t="s">
        <v>3132</v>
      </c>
      <c r="B2319" s="20" t="s">
        <v>1248</v>
      </c>
      <c r="C2319" s="20" t="s">
        <v>1982</v>
      </c>
      <c r="D2319" s="20" t="s">
        <v>1502</v>
      </c>
      <c r="E2319" t="str">
        <f t="shared" si="72"/>
        <v>Thaddeus Wilson</v>
      </c>
      <c r="F2319" t="str">
        <f t="shared" si="73"/>
        <v>Oxnard CA</v>
      </c>
    </row>
    <row r="2320" spans="1:6" x14ac:dyDescent="0.25">
      <c r="A2320" s="20" t="s">
        <v>3132</v>
      </c>
      <c r="B2320" s="20" t="s">
        <v>1248</v>
      </c>
      <c r="C2320" s="20" t="s">
        <v>1982</v>
      </c>
      <c r="D2320" s="20" t="s">
        <v>1502</v>
      </c>
      <c r="E2320" t="str">
        <f t="shared" si="72"/>
        <v>Thaddeus Wilson</v>
      </c>
      <c r="F2320" t="str">
        <f t="shared" si="73"/>
        <v>Oxnard CA</v>
      </c>
    </row>
    <row r="2321" spans="1:6" x14ac:dyDescent="0.25">
      <c r="A2321" s="20" t="s">
        <v>3132</v>
      </c>
      <c r="B2321" s="20" t="s">
        <v>1248</v>
      </c>
      <c r="C2321" s="20" t="s">
        <v>1982</v>
      </c>
      <c r="D2321" s="20" t="s">
        <v>1502</v>
      </c>
      <c r="E2321" t="str">
        <f t="shared" si="72"/>
        <v>Thaddeus Wilson</v>
      </c>
      <c r="F2321" t="str">
        <f t="shared" si="73"/>
        <v>Oxnard CA</v>
      </c>
    </row>
    <row r="2322" spans="1:6" x14ac:dyDescent="0.25">
      <c r="A2322" s="20" t="s">
        <v>3132</v>
      </c>
      <c r="B2322" s="20" t="s">
        <v>1248</v>
      </c>
      <c r="C2322" s="20" t="s">
        <v>1982</v>
      </c>
      <c r="D2322" s="20" t="s">
        <v>1502</v>
      </c>
      <c r="E2322" t="str">
        <f t="shared" si="72"/>
        <v>Thaddeus Wilson</v>
      </c>
      <c r="F2322" t="str">
        <f t="shared" si="73"/>
        <v>Oxnard CA</v>
      </c>
    </row>
    <row r="2323" spans="1:6" x14ac:dyDescent="0.25">
      <c r="A2323" s="20" t="s">
        <v>2077</v>
      </c>
      <c r="B2323" s="20" t="s">
        <v>1248</v>
      </c>
      <c r="C2323" s="20" t="s">
        <v>3133</v>
      </c>
      <c r="D2323" s="20" t="s">
        <v>1460</v>
      </c>
      <c r="E2323" t="str">
        <f t="shared" si="72"/>
        <v>Tom Wilson</v>
      </c>
      <c r="F2323" t="str">
        <f t="shared" si="73"/>
        <v>Saint Johns FL</v>
      </c>
    </row>
    <row r="2324" spans="1:6" x14ac:dyDescent="0.25">
      <c r="A2324" s="21" t="s">
        <v>3134</v>
      </c>
      <c r="B2324" s="21" t="s">
        <v>3135</v>
      </c>
      <c r="C2324" s="21" t="s">
        <v>3136</v>
      </c>
      <c r="D2324" s="21" t="s">
        <v>1554</v>
      </c>
      <c r="E2324" t="str">
        <f t="shared" si="72"/>
        <v>Lane Wilton</v>
      </c>
      <c r="F2324" t="str">
        <f t="shared" si="73"/>
        <v>Oak Ridge NC</v>
      </c>
    </row>
    <row r="2325" spans="1:6" x14ac:dyDescent="0.25">
      <c r="A2325" s="21" t="s">
        <v>3134</v>
      </c>
      <c r="B2325" s="21" t="s">
        <v>3135</v>
      </c>
      <c r="C2325" s="21" t="s">
        <v>3136</v>
      </c>
      <c r="D2325" s="21" t="s">
        <v>1554</v>
      </c>
      <c r="E2325" t="str">
        <f t="shared" si="72"/>
        <v>Lane Wilton</v>
      </c>
      <c r="F2325" t="str">
        <f t="shared" si="73"/>
        <v>Oak Ridge NC</v>
      </c>
    </row>
    <row r="2326" spans="1:6" x14ac:dyDescent="0.25">
      <c r="A2326" s="20" t="s">
        <v>2071</v>
      </c>
      <c r="B2326" s="20" t="s">
        <v>1283</v>
      </c>
      <c r="C2326" s="20" t="s">
        <v>1604</v>
      </c>
      <c r="D2326" s="20" t="s">
        <v>1524</v>
      </c>
      <c r="E2326" t="str">
        <f t="shared" si="72"/>
        <v>Rodney Wiltshire</v>
      </c>
      <c r="F2326" t="str">
        <f t="shared" si="73"/>
        <v>New York NY</v>
      </c>
    </row>
    <row r="2327" spans="1:6" x14ac:dyDescent="0.25">
      <c r="A2327" s="20" t="s">
        <v>2071</v>
      </c>
      <c r="B2327" s="20" t="s">
        <v>1283</v>
      </c>
      <c r="C2327" s="20" t="s">
        <v>1604</v>
      </c>
      <c r="D2327" s="20" t="s">
        <v>1524</v>
      </c>
      <c r="E2327" t="str">
        <f t="shared" si="72"/>
        <v>Rodney Wiltshire</v>
      </c>
      <c r="F2327" t="str">
        <f t="shared" si="73"/>
        <v>New York NY</v>
      </c>
    </row>
    <row r="2328" spans="1:6" x14ac:dyDescent="0.25">
      <c r="A2328" s="20" t="s">
        <v>2071</v>
      </c>
      <c r="B2328" s="20" t="s">
        <v>1283</v>
      </c>
      <c r="C2328" s="20" t="s">
        <v>1604</v>
      </c>
      <c r="D2328" s="20" t="s">
        <v>1524</v>
      </c>
      <c r="E2328" t="str">
        <f t="shared" si="72"/>
        <v>Rodney Wiltshire</v>
      </c>
      <c r="F2328" t="str">
        <f t="shared" si="73"/>
        <v>New York NY</v>
      </c>
    </row>
    <row r="2329" spans="1:6" x14ac:dyDescent="0.25">
      <c r="A2329" s="20" t="s">
        <v>2071</v>
      </c>
      <c r="B2329" s="20" t="s">
        <v>1283</v>
      </c>
      <c r="C2329" s="20" t="s">
        <v>1604</v>
      </c>
      <c r="D2329" s="20" t="s">
        <v>1524</v>
      </c>
      <c r="E2329" t="str">
        <f t="shared" si="72"/>
        <v>Rodney Wiltshire</v>
      </c>
      <c r="F2329" t="str">
        <f t="shared" si="73"/>
        <v>New York NY</v>
      </c>
    </row>
    <row r="2330" spans="1:6" x14ac:dyDescent="0.25">
      <c r="A2330" s="20" t="s">
        <v>1175</v>
      </c>
      <c r="B2330" s="20" t="s">
        <v>1455</v>
      </c>
      <c r="C2330" s="20" t="s">
        <v>3137</v>
      </c>
      <c r="D2330" s="20" t="s">
        <v>1487</v>
      </c>
      <c r="E2330" t="str">
        <f t="shared" si="72"/>
        <v>Charles Wimberley</v>
      </c>
      <c r="F2330" t="str">
        <f t="shared" si="73"/>
        <v>Mandeville LA</v>
      </c>
    </row>
    <row r="2331" spans="1:6" x14ac:dyDescent="0.25">
      <c r="A2331" s="20" t="s">
        <v>1175</v>
      </c>
      <c r="B2331" s="20" t="s">
        <v>1455</v>
      </c>
      <c r="C2331" s="20" t="s">
        <v>3137</v>
      </c>
      <c r="D2331" s="20" t="s">
        <v>1487</v>
      </c>
      <c r="E2331" t="str">
        <f t="shared" si="72"/>
        <v>Charles Wimberley</v>
      </c>
      <c r="F2331" t="str">
        <f t="shared" si="73"/>
        <v>Mandeville LA</v>
      </c>
    </row>
    <row r="2332" spans="1:6" x14ac:dyDescent="0.25">
      <c r="A2332" s="20" t="s">
        <v>2949</v>
      </c>
      <c r="B2332" s="20" t="s">
        <v>3138</v>
      </c>
      <c r="C2332" s="20" t="s">
        <v>1623</v>
      </c>
      <c r="D2332" s="20" t="s">
        <v>1471</v>
      </c>
      <c r="E2332" t="str">
        <f t="shared" si="72"/>
        <v>Jay Wind</v>
      </c>
      <c r="F2332" t="str">
        <f t="shared" si="73"/>
        <v>Arlington VA</v>
      </c>
    </row>
    <row r="2333" spans="1:6" x14ac:dyDescent="0.25">
      <c r="A2333" s="20" t="s">
        <v>2949</v>
      </c>
      <c r="B2333" s="20" t="s">
        <v>3138</v>
      </c>
      <c r="C2333" s="20" t="s">
        <v>1623</v>
      </c>
      <c r="D2333" s="20" t="s">
        <v>1471</v>
      </c>
      <c r="E2333" t="str">
        <f t="shared" si="72"/>
        <v>Jay Wind</v>
      </c>
      <c r="F2333" t="str">
        <f t="shared" si="73"/>
        <v>Arlington VA</v>
      </c>
    </row>
    <row r="2334" spans="1:6" x14ac:dyDescent="0.25">
      <c r="A2334" s="20" t="s">
        <v>2949</v>
      </c>
      <c r="B2334" s="20" t="s">
        <v>3138</v>
      </c>
      <c r="C2334" s="20" t="s">
        <v>1623</v>
      </c>
      <c r="D2334" s="20" t="s">
        <v>1471</v>
      </c>
      <c r="E2334" t="str">
        <f t="shared" si="72"/>
        <v>Jay Wind</v>
      </c>
      <c r="F2334" t="str">
        <f t="shared" si="73"/>
        <v>Arlington VA</v>
      </c>
    </row>
    <row r="2335" spans="1:6" x14ac:dyDescent="0.25">
      <c r="A2335" s="20" t="s">
        <v>2949</v>
      </c>
      <c r="B2335" s="20" t="s">
        <v>3138</v>
      </c>
      <c r="C2335" s="20" t="s">
        <v>1623</v>
      </c>
      <c r="D2335" s="20" t="s">
        <v>1471</v>
      </c>
      <c r="E2335" t="str">
        <f t="shared" si="72"/>
        <v>Jay Wind</v>
      </c>
      <c r="F2335" t="str">
        <f t="shared" si="73"/>
        <v>Arlington VA</v>
      </c>
    </row>
    <row r="2336" spans="1:6" x14ac:dyDescent="0.25">
      <c r="A2336" s="20" t="s">
        <v>3139</v>
      </c>
      <c r="B2336" s="20" t="s">
        <v>3140</v>
      </c>
      <c r="C2336" s="20" t="s">
        <v>1485</v>
      </c>
      <c r="D2336" s="20" t="s">
        <v>1460</v>
      </c>
      <c r="E2336" t="str">
        <f t="shared" si="72"/>
        <v>Nicholas Winkleman</v>
      </c>
      <c r="F2336" t="str">
        <f t="shared" si="73"/>
        <v>Orlando FL</v>
      </c>
    </row>
    <row r="2337" spans="1:6" x14ac:dyDescent="0.25">
      <c r="A2337" s="21" t="s">
        <v>3141</v>
      </c>
      <c r="B2337" s="21" t="s">
        <v>3142</v>
      </c>
      <c r="C2337" s="21" t="s">
        <v>2081</v>
      </c>
      <c r="D2337" s="21" t="s">
        <v>1460</v>
      </c>
      <c r="E2337" t="str">
        <f t="shared" si="72"/>
        <v>Laurie Wisotsky</v>
      </c>
      <c r="F2337" t="str">
        <f t="shared" si="73"/>
        <v>Largo FL</v>
      </c>
    </row>
    <row r="2338" spans="1:6" x14ac:dyDescent="0.25">
      <c r="A2338" s="21" t="s">
        <v>3141</v>
      </c>
      <c r="B2338" s="21" t="s">
        <v>3142</v>
      </c>
      <c r="C2338" s="21" t="s">
        <v>2081</v>
      </c>
      <c r="D2338" s="21" t="s">
        <v>1460</v>
      </c>
      <c r="E2338" t="str">
        <f t="shared" si="72"/>
        <v>Laurie Wisotsky</v>
      </c>
      <c r="F2338" t="str">
        <f t="shared" si="73"/>
        <v>Largo FL</v>
      </c>
    </row>
    <row r="2339" spans="1:6" x14ac:dyDescent="0.25">
      <c r="A2339" s="20" t="s">
        <v>1669</v>
      </c>
      <c r="B2339" s="20" t="s">
        <v>3143</v>
      </c>
      <c r="C2339" s="20" t="s">
        <v>3021</v>
      </c>
      <c r="D2339" s="20" t="s">
        <v>1692</v>
      </c>
      <c r="E2339" t="str">
        <f t="shared" si="72"/>
        <v>Christopher Wolf</v>
      </c>
      <c r="F2339" t="str">
        <f t="shared" si="73"/>
        <v>Chicago IL</v>
      </c>
    </row>
    <row r="2340" spans="1:6" x14ac:dyDescent="0.25">
      <c r="A2340" s="21" t="s">
        <v>2407</v>
      </c>
      <c r="B2340" s="21" t="s">
        <v>3144</v>
      </c>
      <c r="C2340" s="21" t="s">
        <v>3145</v>
      </c>
      <c r="D2340" s="21" t="s">
        <v>1460</v>
      </c>
      <c r="E2340" t="str">
        <f t="shared" si="72"/>
        <v>Carolyn Wolfe</v>
      </c>
      <c r="F2340" t="str">
        <f t="shared" si="73"/>
        <v>Groveland FL</v>
      </c>
    </row>
    <row r="2341" spans="1:6" x14ac:dyDescent="0.25">
      <c r="A2341" s="21" t="s">
        <v>3146</v>
      </c>
      <c r="B2341" s="21" t="s">
        <v>3147</v>
      </c>
      <c r="C2341" s="21" t="s">
        <v>3015</v>
      </c>
      <c r="D2341" s="21" t="s">
        <v>1667</v>
      </c>
      <c r="E2341" t="str">
        <f t="shared" si="72"/>
        <v>Katherine Wolski</v>
      </c>
      <c r="F2341" t="str">
        <f t="shared" si="73"/>
        <v>Knoxville TN</v>
      </c>
    </row>
    <row r="2342" spans="1:6" x14ac:dyDescent="0.25">
      <c r="A2342" s="21" t="s">
        <v>3146</v>
      </c>
      <c r="B2342" s="21" t="s">
        <v>3147</v>
      </c>
      <c r="C2342" s="21" t="s">
        <v>3015</v>
      </c>
      <c r="D2342" s="21" t="s">
        <v>1667</v>
      </c>
      <c r="E2342" t="str">
        <f t="shared" si="72"/>
        <v>Katherine Wolski</v>
      </c>
      <c r="F2342" t="str">
        <f t="shared" si="73"/>
        <v>Knoxville TN</v>
      </c>
    </row>
    <row r="2343" spans="1:6" x14ac:dyDescent="0.25">
      <c r="A2343" s="20" t="s">
        <v>1745</v>
      </c>
      <c r="B2343" s="20" t="s">
        <v>3148</v>
      </c>
      <c r="C2343" s="20" t="s">
        <v>3149</v>
      </c>
      <c r="D2343" s="20" t="s">
        <v>2048</v>
      </c>
      <c r="E2343" t="str">
        <f t="shared" si="72"/>
        <v>Donald Wood</v>
      </c>
      <c r="F2343" t="str">
        <f t="shared" si="73"/>
        <v>Rogers AR</v>
      </c>
    </row>
    <row r="2344" spans="1:6" x14ac:dyDescent="0.25">
      <c r="A2344" s="20" t="s">
        <v>1745</v>
      </c>
      <c r="B2344" s="20" t="s">
        <v>3148</v>
      </c>
      <c r="C2344" s="20" t="s">
        <v>3149</v>
      </c>
      <c r="D2344" s="20" t="s">
        <v>2048</v>
      </c>
      <c r="E2344" t="str">
        <f t="shared" si="72"/>
        <v>Donald Wood</v>
      </c>
      <c r="F2344" t="str">
        <f t="shared" si="73"/>
        <v>Rogers AR</v>
      </c>
    </row>
    <row r="2345" spans="1:6" x14ac:dyDescent="0.25">
      <c r="A2345" s="20" t="s">
        <v>1745</v>
      </c>
      <c r="B2345" s="20" t="s">
        <v>3148</v>
      </c>
      <c r="C2345" s="20" t="s">
        <v>3149</v>
      </c>
      <c r="D2345" s="20" t="s">
        <v>2048</v>
      </c>
      <c r="E2345" t="str">
        <f t="shared" si="72"/>
        <v>Donald Wood</v>
      </c>
      <c r="F2345" t="str">
        <f t="shared" si="73"/>
        <v>Rogers AR</v>
      </c>
    </row>
    <row r="2346" spans="1:6" x14ac:dyDescent="0.25">
      <c r="A2346" s="21" t="s">
        <v>3150</v>
      </c>
      <c r="B2346" s="21" t="s">
        <v>3151</v>
      </c>
      <c r="C2346" s="21" t="s">
        <v>3152</v>
      </c>
      <c r="D2346" s="21" t="s">
        <v>1464</v>
      </c>
      <c r="E2346" t="str">
        <f t="shared" si="72"/>
        <v>Loretta Woodward</v>
      </c>
      <c r="F2346" t="str">
        <f t="shared" si="73"/>
        <v>Austell GA</v>
      </c>
    </row>
    <row r="2347" spans="1:6" x14ac:dyDescent="0.25">
      <c r="A2347" s="21" t="s">
        <v>3150</v>
      </c>
      <c r="B2347" s="21" t="s">
        <v>3151</v>
      </c>
      <c r="C2347" s="21" t="s">
        <v>3152</v>
      </c>
      <c r="D2347" s="21" t="s">
        <v>1464</v>
      </c>
      <c r="E2347" t="str">
        <f t="shared" si="72"/>
        <v>Loretta Woodward</v>
      </c>
      <c r="F2347" t="str">
        <f t="shared" si="73"/>
        <v>Austell GA</v>
      </c>
    </row>
    <row r="2348" spans="1:6" x14ac:dyDescent="0.25">
      <c r="A2348" s="20" t="s">
        <v>1169</v>
      </c>
      <c r="B2348" s="20" t="s">
        <v>3153</v>
      </c>
      <c r="C2348" s="20" t="s">
        <v>3154</v>
      </c>
      <c r="D2348" s="20" t="s">
        <v>1692</v>
      </c>
      <c r="E2348" t="str">
        <f t="shared" si="72"/>
        <v>James Wooldridge</v>
      </c>
      <c r="F2348" t="str">
        <f t="shared" si="73"/>
        <v>Herrin IL</v>
      </c>
    </row>
    <row r="2349" spans="1:6" x14ac:dyDescent="0.25">
      <c r="A2349" s="20" t="s">
        <v>3155</v>
      </c>
      <c r="B2349" s="20" t="s">
        <v>1150</v>
      </c>
      <c r="C2349" s="20" t="s">
        <v>3156</v>
      </c>
      <c r="D2349" s="20" t="s">
        <v>1692</v>
      </c>
      <c r="E2349" t="str">
        <f t="shared" si="72"/>
        <v>Leondus Worsley</v>
      </c>
      <c r="F2349" t="str">
        <f t="shared" si="73"/>
        <v>Frankfort IL</v>
      </c>
    </row>
    <row r="2350" spans="1:6" x14ac:dyDescent="0.25">
      <c r="A2350" s="20" t="s">
        <v>3155</v>
      </c>
      <c r="B2350" s="20" t="s">
        <v>1150</v>
      </c>
      <c r="C2350" s="20" t="s">
        <v>3156</v>
      </c>
      <c r="D2350" s="20" t="s">
        <v>1692</v>
      </c>
      <c r="E2350" t="str">
        <f t="shared" si="72"/>
        <v>Leondus Worsley</v>
      </c>
      <c r="F2350" t="str">
        <f t="shared" si="73"/>
        <v>Frankfort IL</v>
      </c>
    </row>
    <row r="2351" spans="1:6" x14ac:dyDescent="0.25">
      <c r="A2351" s="21" t="s">
        <v>3157</v>
      </c>
      <c r="B2351" s="21" t="s">
        <v>1115</v>
      </c>
      <c r="C2351" s="21" t="s">
        <v>1721</v>
      </c>
      <c r="D2351" s="21" t="s">
        <v>1460</v>
      </c>
      <c r="E2351" t="str">
        <f t="shared" si="72"/>
        <v>Le'Titia Wright</v>
      </c>
      <c r="F2351" t="str">
        <f t="shared" si="73"/>
        <v>Jacksonville FL</v>
      </c>
    </row>
    <row r="2352" spans="1:6" x14ac:dyDescent="0.25">
      <c r="A2352" s="21" t="s">
        <v>3157</v>
      </c>
      <c r="B2352" s="21" t="s">
        <v>1115</v>
      </c>
      <c r="C2352" s="21" t="s">
        <v>1721</v>
      </c>
      <c r="D2352" s="21" t="s">
        <v>1460</v>
      </c>
      <c r="E2352" t="str">
        <f t="shared" si="72"/>
        <v>Le'Titia Wright</v>
      </c>
      <c r="F2352" t="str">
        <f t="shared" si="73"/>
        <v>Jacksonville FL</v>
      </c>
    </row>
    <row r="2353" spans="1:6" x14ac:dyDescent="0.25">
      <c r="A2353" s="21" t="s">
        <v>3157</v>
      </c>
      <c r="B2353" s="21" t="s">
        <v>1115</v>
      </c>
      <c r="C2353" s="21" t="s">
        <v>1721</v>
      </c>
      <c r="D2353" s="21" t="s">
        <v>1460</v>
      </c>
      <c r="E2353" t="str">
        <f t="shared" si="72"/>
        <v>Le'Titia Wright</v>
      </c>
      <c r="F2353" t="str">
        <f t="shared" si="73"/>
        <v>Jacksonville FL</v>
      </c>
    </row>
    <row r="2354" spans="1:6" x14ac:dyDescent="0.25">
      <c r="A2354" s="20" t="s">
        <v>1731</v>
      </c>
      <c r="B2354" s="20" t="s">
        <v>1115</v>
      </c>
      <c r="C2354" s="20" t="s">
        <v>2915</v>
      </c>
      <c r="D2354" s="20" t="s">
        <v>1518</v>
      </c>
      <c r="E2354" t="str">
        <f t="shared" si="72"/>
        <v>Phillip Wright</v>
      </c>
      <c r="F2354" t="str">
        <f t="shared" si="73"/>
        <v>Columbus OH</v>
      </c>
    </row>
    <row r="2355" spans="1:6" x14ac:dyDescent="0.25">
      <c r="A2355" s="20" t="s">
        <v>1731</v>
      </c>
      <c r="B2355" s="20" t="s">
        <v>1115</v>
      </c>
      <c r="C2355" s="20" t="s">
        <v>2915</v>
      </c>
      <c r="D2355" s="20" t="s">
        <v>1518</v>
      </c>
      <c r="E2355" t="str">
        <f t="shared" si="72"/>
        <v>Phillip Wright</v>
      </c>
      <c r="F2355" t="str">
        <f t="shared" si="73"/>
        <v>Columbus OH</v>
      </c>
    </row>
    <row r="2356" spans="1:6" x14ac:dyDescent="0.25">
      <c r="A2356" s="20" t="s">
        <v>1528</v>
      </c>
      <c r="B2356" s="20" t="s">
        <v>1216</v>
      </c>
      <c r="C2356" s="20" t="s">
        <v>2126</v>
      </c>
      <c r="D2356" s="20" t="s">
        <v>1667</v>
      </c>
      <c r="E2356" t="str">
        <f t="shared" si="72"/>
        <v>William Yelverton</v>
      </c>
      <c r="F2356" t="str">
        <f t="shared" si="73"/>
        <v>Murfreesboro TN</v>
      </c>
    </row>
    <row r="2357" spans="1:6" x14ac:dyDescent="0.25">
      <c r="A2357" s="20" t="s">
        <v>1528</v>
      </c>
      <c r="B2357" s="20" t="s">
        <v>1216</v>
      </c>
      <c r="C2357" s="20" t="s">
        <v>2126</v>
      </c>
      <c r="D2357" s="20" t="s">
        <v>1667</v>
      </c>
      <c r="E2357" t="str">
        <f t="shared" si="72"/>
        <v>William Yelverton</v>
      </c>
      <c r="F2357" t="str">
        <f t="shared" si="73"/>
        <v>Murfreesboro TN</v>
      </c>
    </row>
    <row r="2358" spans="1:6" x14ac:dyDescent="0.25">
      <c r="A2358" s="20" t="s">
        <v>2018</v>
      </c>
      <c r="B2358" s="20" t="s">
        <v>3158</v>
      </c>
      <c r="C2358" s="20" t="s">
        <v>3159</v>
      </c>
      <c r="D2358" s="20" t="s">
        <v>1460</v>
      </c>
      <c r="E2358" t="str">
        <f t="shared" si="72"/>
        <v>Daniel Yerdon</v>
      </c>
      <c r="F2358" t="str">
        <f t="shared" si="73"/>
        <v>Ocala FL</v>
      </c>
    </row>
    <row r="2359" spans="1:6" x14ac:dyDescent="0.25">
      <c r="A2359" s="20" t="s">
        <v>2018</v>
      </c>
      <c r="B2359" s="20" t="s">
        <v>3158</v>
      </c>
      <c r="C2359" s="20" t="s">
        <v>3159</v>
      </c>
      <c r="D2359" s="20" t="s">
        <v>1460</v>
      </c>
      <c r="E2359" t="str">
        <f t="shared" si="72"/>
        <v>Daniel Yerdon</v>
      </c>
      <c r="F2359" t="str">
        <f t="shared" si="73"/>
        <v>Ocala FL</v>
      </c>
    </row>
    <row r="2360" spans="1:6" x14ac:dyDescent="0.25">
      <c r="A2360" s="20" t="s">
        <v>1513</v>
      </c>
      <c r="B2360" s="20" t="s">
        <v>3160</v>
      </c>
      <c r="C2360" s="20" t="s">
        <v>1662</v>
      </c>
      <c r="D2360" s="20" t="s">
        <v>1495</v>
      </c>
      <c r="E2360" t="str">
        <f t="shared" si="72"/>
        <v>Robert Yerger</v>
      </c>
      <c r="F2360" t="str">
        <f t="shared" si="73"/>
        <v>West Columbia SC</v>
      </c>
    </row>
    <row r="2361" spans="1:6" x14ac:dyDescent="0.25">
      <c r="A2361" s="20" t="s">
        <v>1513</v>
      </c>
      <c r="B2361" s="20" t="s">
        <v>3160</v>
      </c>
      <c r="C2361" s="20" t="s">
        <v>1662</v>
      </c>
      <c r="D2361" s="20" t="s">
        <v>1495</v>
      </c>
      <c r="E2361" t="str">
        <f t="shared" si="72"/>
        <v>Robert Yerger</v>
      </c>
      <c r="F2361" t="str">
        <f t="shared" si="73"/>
        <v>West Columbia SC</v>
      </c>
    </row>
    <row r="2362" spans="1:6" x14ac:dyDescent="0.25">
      <c r="A2362" s="20" t="s">
        <v>1513</v>
      </c>
      <c r="B2362" s="20" t="s">
        <v>3160</v>
      </c>
      <c r="C2362" s="20" t="s">
        <v>1662</v>
      </c>
      <c r="D2362" s="20" t="s">
        <v>1495</v>
      </c>
      <c r="E2362" t="str">
        <f t="shared" si="72"/>
        <v>Robert Yerger</v>
      </c>
      <c r="F2362" t="str">
        <f t="shared" si="73"/>
        <v>West Columbia SC</v>
      </c>
    </row>
    <row r="2363" spans="1:6" x14ac:dyDescent="0.25">
      <c r="A2363" s="20" t="s">
        <v>1513</v>
      </c>
      <c r="B2363" s="20" t="s">
        <v>3160</v>
      </c>
      <c r="C2363" s="20" t="s">
        <v>1662</v>
      </c>
      <c r="D2363" s="20" t="s">
        <v>1495</v>
      </c>
      <c r="E2363" t="str">
        <f t="shared" si="72"/>
        <v>Robert Yerger</v>
      </c>
      <c r="F2363" t="str">
        <f t="shared" si="73"/>
        <v>West Columbia SC</v>
      </c>
    </row>
    <row r="2364" spans="1:6" x14ac:dyDescent="0.25">
      <c r="A2364" s="20" t="s">
        <v>1513</v>
      </c>
      <c r="B2364" s="20" t="s">
        <v>3160</v>
      </c>
      <c r="C2364" s="20" t="s">
        <v>1662</v>
      </c>
      <c r="D2364" s="20" t="s">
        <v>1495</v>
      </c>
      <c r="E2364" t="str">
        <f t="shared" si="72"/>
        <v>Robert Yerger</v>
      </c>
      <c r="F2364" t="str">
        <f t="shared" si="73"/>
        <v>West Columbia SC</v>
      </c>
    </row>
    <row r="2365" spans="1:6" x14ac:dyDescent="0.25">
      <c r="A2365" s="20" t="s">
        <v>3161</v>
      </c>
      <c r="B2365" s="20" t="s">
        <v>3162</v>
      </c>
      <c r="C2365" s="20" t="s">
        <v>3100</v>
      </c>
      <c r="D2365" s="20" t="s">
        <v>1864</v>
      </c>
      <c r="E2365" t="str">
        <f t="shared" si="72"/>
        <v>Yuriy Yermakov</v>
      </c>
      <c r="F2365" t="str">
        <f t="shared" si="73"/>
        <v>Portland OR</v>
      </c>
    </row>
    <row r="2366" spans="1:6" x14ac:dyDescent="0.25">
      <c r="A2366" s="20" t="s">
        <v>3161</v>
      </c>
      <c r="B2366" s="20" t="s">
        <v>3162</v>
      </c>
      <c r="C2366" s="20" t="s">
        <v>3100</v>
      </c>
      <c r="D2366" s="20" t="s">
        <v>1864</v>
      </c>
      <c r="E2366" t="str">
        <f t="shared" si="72"/>
        <v>Yuriy Yermakov</v>
      </c>
      <c r="F2366" t="str">
        <f t="shared" si="73"/>
        <v>Portland OR</v>
      </c>
    </row>
    <row r="2367" spans="1:6" x14ac:dyDescent="0.25">
      <c r="A2367" s="21" t="s">
        <v>3163</v>
      </c>
      <c r="B2367" s="21" t="s">
        <v>3164</v>
      </c>
      <c r="C2367" s="21" t="s">
        <v>2922</v>
      </c>
      <c r="D2367" s="21"/>
      <c r="E2367" t="str">
        <f t="shared" si="72"/>
        <v>Farida Zakaria</v>
      </c>
      <c r="F2367" t="str">
        <f t="shared" si="73"/>
        <v xml:space="preserve">Jakarta </v>
      </c>
    </row>
    <row r="2368" spans="1:6" x14ac:dyDescent="0.25">
      <c r="A2368" s="20" t="s">
        <v>3</v>
      </c>
      <c r="B2368" s="20" t="s">
        <v>1152</v>
      </c>
      <c r="C2368" s="20" t="s">
        <v>3165</v>
      </c>
      <c r="D2368" s="20" t="s">
        <v>1452</v>
      </c>
      <c r="E2368" t="str">
        <f t="shared" si="72"/>
        <v>Mark Zamek</v>
      </c>
      <c r="F2368" t="str">
        <f t="shared" si="73"/>
        <v>Allentown PA</v>
      </c>
    </row>
    <row r="2369" spans="1:6" x14ac:dyDescent="0.25">
      <c r="A2369" s="20" t="s">
        <v>3</v>
      </c>
      <c r="B2369" s="20" t="s">
        <v>1152</v>
      </c>
      <c r="C2369" s="20" t="s">
        <v>3165</v>
      </c>
      <c r="D2369" s="20" t="s">
        <v>1452</v>
      </c>
      <c r="E2369" t="str">
        <f t="shared" si="72"/>
        <v>Mark Zamek</v>
      </c>
      <c r="F2369" t="str">
        <f t="shared" si="73"/>
        <v>Allentown PA</v>
      </c>
    </row>
    <row r="2370" spans="1:6" x14ac:dyDescent="0.25">
      <c r="A2370" s="20" t="s">
        <v>1430</v>
      </c>
      <c r="B2370" s="20" t="s">
        <v>3166</v>
      </c>
      <c r="C2370" s="20" t="s">
        <v>2062</v>
      </c>
      <c r="D2370" s="20" t="s">
        <v>1502</v>
      </c>
      <c r="E2370" t="str">
        <f t="shared" ref="E2370:E2387" si="74">+A2370&amp;" "&amp;B2370</f>
        <v>Mitchell Zarders</v>
      </c>
      <c r="F2370" t="str">
        <f t="shared" ref="F2370:F2387" si="75">+C2370&amp;" "&amp;D2370</f>
        <v>Long Beach CA</v>
      </c>
    </row>
    <row r="2371" spans="1:6" x14ac:dyDescent="0.25">
      <c r="A2371" s="21" t="s">
        <v>2198</v>
      </c>
      <c r="B2371" s="21" t="s">
        <v>3167</v>
      </c>
      <c r="C2371" s="21" t="s">
        <v>3168</v>
      </c>
      <c r="D2371" s="21" t="s">
        <v>1595</v>
      </c>
      <c r="E2371" t="str">
        <f t="shared" si="74"/>
        <v>Pamela Zelaya</v>
      </c>
      <c r="F2371" t="str">
        <f t="shared" si="75"/>
        <v>Towson MD</v>
      </c>
    </row>
    <row r="2372" spans="1:6" x14ac:dyDescent="0.25">
      <c r="A2372" s="21" t="s">
        <v>2198</v>
      </c>
      <c r="B2372" s="21" t="s">
        <v>3169</v>
      </c>
      <c r="C2372" s="21" t="s">
        <v>1762</v>
      </c>
      <c r="D2372" s="21" t="s">
        <v>1460</v>
      </c>
      <c r="E2372" t="str">
        <f t="shared" si="74"/>
        <v>Pamela Zimmermann</v>
      </c>
      <c r="F2372" t="str">
        <f t="shared" si="75"/>
        <v>Naples FL</v>
      </c>
    </row>
    <row r="2373" spans="1:6" x14ac:dyDescent="0.25">
      <c r="A2373" s="21" t="s">
        <v>2198</v>
      </c>
      <c r="B2373" s="21" t="s">
        <v>3169</v>
      </c>
      <c r="C2373" s="21" t="s">
        <v>1762</v>
      </c>
      <c r="D2373" s="21" t="s">
        <v>1460</v>
      </c>
      <c r="E2373" t="str">
        <f t="shared" si="74"/>
        <v>Pamela Zimmermann</v>
      </c>
      <c r="F2373" t="str">
        <f t="shared" si="75"/>
        <v>Naples FL</v>
      </c>
    </row>
    <row r="2374" spans="1:6" x14ac:dyDescent="0.25">
      <c r="A2374" s="20" t="s">
        <v>1513</v>
      </c>
      <c r="B2374" s="20" t="s">
        <v>3169</v>
      </c>
      <c r="C2374" s="20" t="s">
        <v>1762</v>
      </c>
      <c r="D2374" s="20" t="s">
        <v>1460</v>
      </c>
      <c r="E2374" t="str">
        <f t="shared" si="74"/>
        <v>Robert Zimmermann</v>
      </c>
      <c r="F2374" t="str">
        <f t="shared" si="75"/>
        <v>Naples FL</v>
      </c>
    </row>
    <row r="2375" spans="1:6" x14ac:dyDescent="0.25">
      <c r="A2375" s="20" t="s">
        <v>1513</v>
      </c>
      <c r="B2375" s="20" t="s">
        <v>3169</v>
      </c>
      <c r="C2375" s="20" t="s">
        <v>1762</v>
      </c>
      <c r="D2375" s="20" t="s">
        <v>1460</v>
      </c>
      <c r="E2375" t="str">
        <f t="shared" si="74"/>
        <v>Robert Zimmermann</v>
      </c>
      <c r="F2375" t="str">
        <f t="shared" si="75"/>
        <v>Naples FL</v>
      </c>
    </row>
    <row r="2376" spans="1:6" x14ac:dyDescent="0.25">
      <c r="A2376" s="20" t="s">
        <v>3</v>
      </c>
      <c r="B2376" s="20" t="s">
        <v>3170</v>
      </c>
      <c r="C2376" s="20" t="s">
        <v>2951</v>
      </c>
      <c r="D2376" s="20" t="s">
        <v>1456</v>
      </c>
      <c r="E2376" t="str">
        <f t="shared" si="74"/>
        <v>Mark Zitka</v>
      </c>
      <c r="F2376" t="str">
        <f t="shared" si="75"/>
        <v>The Woodlands TX</v>
      </c>
    </row>
    <row r="2377" spans="1:6" x14ac:dyDescent="0.25">
      <c r="A2377" s="21" t="s">
        <v>3171</v>
      </c>
      <c r="B2377" s="21" t="s">
        <v>3172</v>
      </c>
      <c r="C2377" s="21" t="s">
        <v>3173</v>
      </c>
      <c r="D2377" s="21" t="s">
        <v>1452</v>
      </c>
      <c r="E2377" t="str">
        <f t="shared" si="74"/>
        <v>Donna Zukas</v>
      </c>
      <c r="F2377" t="str">
        <f t="shared" si="75"/>
        <v>Apollo PA</v>
      </c>
    </row>
    <row r="2378" spans="1:6" x14ac:dyDescent="0.25">
      <c r="A2378" s="21" t="s">
        <v>3171</v>
      </c>
      <c r="B2378" s="21" t="s">
        <v>3172</v>
      </c>
      <c r="C2378" s="21" t="s">
        <v>3173</v>
      </c>
      <c r="D2378" s="21" t="s">
        <v>1452</v>
      </c>
      <c r="E2378" t="str">
        <f t="shared" si="74"/>
        <v>Donna Zukas</v>
      </c>
      <c r="F2378" t="str">
        <f t="shared" si="75"/>
        <v>Apollo PA</v>
      </c>
    </row>
    <row r="2379" spans="1:6" x14ac:dyDescent="0.25">
      <c r="A2379" s="21" t="s">
        <v>3171</v>
      </c>
      <c r="B2379" s="21" t="s">
        <v>3172</v>
      </c>
      <c r="C2379" s="21" t="s">
        <v>3173</v>
      </c>
      <c r="D2379" s="21" t="s">
        <v>1452</v>
      </c>
      <c r="E2379" t="str">
        <f t="shared" si="74"/>
        <v>Donna Zukas</v>
      </c>
      <c r="F2379" t="str">
        <f t="shared" si="75"/>
        <v>Apollo PA</v>
      </c>
    </row>
    <row r="2380" spans="1:6" x14ac:dyDescent="0.25">
      <c r="A2380" s="21" t="s">
        <v>3171</v>
      </c>
      <c r="B2380" s="21" t="s">
        <v>3172</v>
      </c>
      <c r="C2380" s="21" t="s">
        <v>3173</v>
      </c>
      <c r="D2380" s="21" t="s">
        <v>1452</v>
      </c>
      <c r="E2380" t="str">
        <f t="shared" si="74"/>
        <v>Donna Zukas</v>
      </c>
      <c r="F2380" t="str">
        <f t="shared" si="75"/>
        <v>Apollo PA</v>
      </c>
    </row>
    <row r="2381" spans="1:6" x14ac:dyDescent="0.25">
      <c r="A2381" s="21" t="s">
        <v>3171</v>
      </c>
      <c r="B2381" s="21" t="s">
        <v>3172</v>
      </c>
      <c r="C2381" s="21" t="s">
        <v>3173</v>
      </c>
      <c r="D2381" s="21" t="s">
        <v>1452</v>
      </c>
      <c r="E2381" t="str">
        <f t="shared" si="74"/>
        <v>Donna Zukas</v>
      </c>
      <c r="F2381" t="str">
        <f t="shared" si="75"/>
        <v>Apollo PA</v>
      </c>
    </row>
    <row r="2382" spans="1:6" x14ac:dyDescent="0.25">
      <c r="A2382" s="20" t="s">
        <v>1513</v>
      </c>
      <c r="B2382" s="20" t="s">
        <v>3172</v>
      </c>
      <c r="C2382" s="20" t="s">
        <v>3174</v>
      </c>
      <c r="D2382" s="20" t="s">
        <v>1452</v>
      </c>
      <c r="E2382" t="str">
        <f t="shared" si="74"/>
        <v>Robert Zukas</v>
      </c>
      <c r="F2382" t="str">
        <f t="shared" si="75"/>
        <v>Saxonburg PA</v>
      </c>
    </row>
    <row r="2383" spans="1:6" x14ac:dyDescent="0.25">
      <c r="A2383" s="20" t="s">
        <v>1513</v>
      </c>
      <c r="B2383" s="20" t="s">
        <v>3172</v>
      </c>
      <c r="C2383" s="20" t="s">
        <v>3174</v>
      </c>
      <c r="D2383" s="20" t="s">
        <v>1452</v>
      </c>
      <c r="E2383" t="str">
        <f t="shared" si="74"/>
        <v>Robert Zukas</v>
      </c>
      <c r="F2383" t="str">
        <f t="shared" si="75"/>
        <v>Saxonburg PA</v>
      </c>
    </row>
    <row r="2384" spans="1:6" x14ac:dyDescent="0.25">
      <c r="A2384" s="20" t="s">
        <v>1513</v>
      </c>
      <c r="B2384" s="20" t="s">
        <v>3172</v>
      </c>
      <c r="C2384" s="20" t="s">
        <v>3174</v>
      </c>
      <c r="D2384" s="20" t="s">
        <v>1452</v>
      </c>
      <c r="E2384" t="str">
        <f t="shared" si="74"/>
        <v>Robert Zukas</v>
      </c>
      <c r="F2384" t="str">
        <f t="shared" si="75"/>
        <v>Saxonburg PA</v>
      </c>
    </row>
    <row r="2385" spans="1:6" x14ac:dyDescent="0.25">
      <c r="A2385" s="20" t="s">
        <v>1513</v>
      </c>
      <c r="B2385" s="20" t="s">
        <v>3172</v>
      </c>
      <c r="C2385" s="20" t="s">
        <v>3174</v>
      </c>
      <c r="D2385" s="20" t="s">
        <v>1452</v>
      </c>
      <c r="E2385" t="str">
        <f t="shared" si="74"/>
        <v>Robert Zukas</v>
      </c>
      <c r="F2385" t="str">
        <f t="shared" si="75"/>
        <v>Saxonburg PA</v>
      </c>
    </row>
    <row r="2386" spans="1:6" x14ac:dyDescent="0.25">
      <c r="A2386" s="20" t="s">
        <v>1513</v>
      </c>
      <c r="B2386" s="20" t="s">
        <v>3172</v>
      </c>
      <c r="C2386" s="20" t="s">
        <v>3174</v>
      </c>
      <c r="D2386" s="20" t="s">
        <v>1452</v>
      </c>
      <c r="E2386" t="str">
        <f t="shared" si="74"/>
        <v>Robert Zukas</v>
      </c>
      <c r="F2386" t="str">
        <f t="shared" si="75"/>
        <v>Saxonburg PA</v>
      </c>
    </row>
    <row r="2387" spans="1:6" x14ac:dyDescent="0.25">
      <c r="A2387" s="24" t="s">
        <v>1513</v>
      </c>
      <c r="B2387" s="24" t="s">
        <v>3172</v>
      </c>
      <c r="C2387" s="24" t="s">
        <v>3174</v>
      </c>
      <c r="D2387" s="24" t="s">
        <v>1452</v>
      </c>
      <c r="E2387" t="str">
        <f t="shared" si="74"/>
        <v>Robert Zukas</v>
      </c>
      <c r="F2387" t="str">
        <f t="shared" si="75"/>
        <v>Saxonburg PA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7"/>
  <sheetViews>
    <sheetView topLeftCell="F2750" workbookViewId="0">
      <selection activeCell="A2777" sqref="A2777:T2777"/>
    </sheetView>
  </sheetViews>
  <sheetFormatPr defaultRowHeight="15" x14ac:dyDescent="0.25"/>
  <cols>
    <col min="1" max="1" width="24.28515625" bestFit="1" customWidth="1"/>
    <col min="2" max="2" width="4.42578125" bestFit="1" customWidth="1"/>
    <col min="3" max="3" width="22" bestFit="1" customWidth="1"/>
    <col min="4" max="4" width="8.7109375" bestFit="1" customWidth="1"/>
    <col min="5" max="5" width="48.5703125" bestFit="1" customWidth="1"/>
    <col min="6" max="6" width="32.28515625" bestFit="1" customWidth="1"/>
    <col min="7" max="7" width="10.28515625" bestFit="1" customWidth="1"/>
    <col min="8" max="8" width="7.5703125" bestFit="1" customWidth="1"/>
    <col min="9" max="9" width="10.28515625" bestFit="1" customWidth="1"/>
    <col min="10" max="10" width="19.28515625" bestFit="1" customWidth="1"/>
  </cols>
  <sheetData>
    <row r="1" spans="1:11" x14ac:dyDescent="0.25">
      <c r="A1" t="s">
        <v>1</v>
      </c>
      <c r="B1" t="s">
        <v>1018</v>
      </c>
      <c r="C1" t="s">
        <v>1447</v>
      </c>
      <c r="D1" t="s">
        <v>3540</v>
      </c>
      <c r="E1" t="s">
        <v>2</v>
      </c>
      <c r="F1" t="s">
        <v>1020</v>
      </c>
      <c r="G1" t="s">
        <v>3</v>
      </c>
      <c r="H1" t="s">
        <v>3541</v>
      </c>
      <c r="I1" t="s">
        <v>3542</v>
      </c>
      <c r="J1" t="s">
        <v>3543</v>
      </c>
      <c r="K1" t="str">
        <f>+C1&amp;" "&amp;D1</f>
        <v>City ST</v>
      </c>
    </row>
    <row r="2" spans="1:11" x14ac:dyDescent="0.25">
      <c r="A2" t="s">
        <v>3544</v>
      </c>
      <c r="B2">
        <v>48</v>
      </c>
      <c r="C2" t="s">
        <v>2303</v>
      </c>
      <c r="D2" t="s">
        <v>3545</v>
      </c>
      <c r="F2" t="s">
        <v>202</v>
      </c>
      <c r="G2" t="s">
        <v>3546</v>
      </c>
      <c r="H2" t="s">
        <v>3547</v>
      </c>
      <c r="I2" t="s">
        <v>1009</v>
      </c>
      <c r="J2" t="s">
        <v>3431</v>
      </c>
      <c r="K2" t="str">
        <f t="shared" ref="K2:K65" si="0">+C2&amp;" "&amp;D2</f>
        <v>Edmonton ALBERTA</v>
      </c>
    </row>
    <row r="3" spans="1:11" x14ac:dyDescent="0.25">
      <c r="A3" t="s">
        <v>3544</v>
      </c>
      <c r="B3">
        <v>48</v>
      </c>
      <c r="C3" t="s">
        <v>2303</v>
      </c>
      <c r="D3" t="s">
        <v>3545</v>
      </c>
      <c r="F3" t="s">
        <v>253</v>
      </c>
      <c r="G3" s="34">
        <v>3.2094907407407402E-3</v>
      </c>
      <c r="H3" t="s">
        <v>3547</v>
      </c>
      <c r="I3" t="s">
        <v>1009</v>
      </c>
      <c r="J3" t="s">
        <v>3215</v>
      </c>
      <c r="K3" t="str">
        <f t="shared" si="0"/>
        <v>Edmonton ALBERTA</v>
      </c>
    </row>
    <row r="4" spans="1:11" x14ac:dyDescent="0.25">
      <c r="A4" t="s">
        <v>3544</v>
      </c>
      <c r="B4">
        <v>48</v>
      </c>
      <c r="C4" t="s">
        <v>2303</v>
      </c>
      <c r="D4" t="s">
        <v>3545</v>
      </c>
      <c r="F4" t="s">
        <v>294</v>
      </c>
      <c r="G4" t="s">
        <v>3546</v>
      </c>
      <c r="H4" t="s">
        <v>3547</v>
      </c>
      <c r="I4" t="s">
        <v>1009</v>
      </c>
      <c r="J4" t="s">
        <v>3548</v>
      </c>
      <c r="K4" t="str">
        <f t="shared" si="0"/>
        <v>Edmonton ALBERTA</v>
      </c>
    </row>
    <row r="5" spans="1:11" x14ac:dyDescent="0.25">
      <c r="A5" t="s">
        <v>3549</v>
      </c>
      <c r="B5">
        <v>46</v>
      </c>
      <c r="C5" t="s">
        <v>2310</v>
      </c>
      <c r="D5" t="s">
        <v>1832</v>
      </c>
      <c r="E5" t="s">
        <v>3550</v>
      </c>
      <c r="F5" t="s">
        <v>118</v>
      </c>
      <c r="G5" t="s">
        <v>3546</v>
      </c>
      <c r="H5" t="s">
        <v>3551</v>
      </c>
      <c r="I5" t="s">
        <v>1009</v>
      </c>
      <c r="J5" t="s">
        <v>3273</v>
      </c>
      <c r="K5" t="str">
        <f t="shared" si="0"/>
        <v>Oxford AL</v>
      </c>
    </row>
    <row r="6" spans="1:11" x14ac:dyDescent="0.25">
      <c r="A6" t="s">
        <v>3549</v>
      </c>
      <c r="B6">
        <v>46</v>
      </c>
      <c r="C6" t="s">
        <v>2310</v>
      </c>
      <c r="D6" t="s">
        <v>1832</v>
      </c>
      <c r="E6" t="s">
        <v>3550</v>
      </c>
      <c r="F6" t="s">
        <v>160</v>
      </c>
      <c r="G6" t="s">
        <v>3546</v>
      </c>
      <c r="H6" t="s">
        <v>3551</v>
      </c>
      <c r="I6" t="s">
        <v>1009</v>
      </c>
      <c r="J6" t="s">
        <v>3365</v>
      </c>
      <c r="K6" t="str">
        <f t="shared" si="0"/>
        <v>Oxford AL</v>
      </c>
    </row>
    <row r="7" spans="1:11" x14ac:dyDescent="0.25">
      <c r="A7" t="s">
        <v>3549</v>
      </c>
      <c r="B7">
        <v>46</v>
      </c>
      <c r="C7" t="s">
        <v>2310</v>
      </c>
      <c r="D7" t="s">
        <v>1832</v>
      </c>
      <c r="E7" t="s">
        <v>3550</v>
      </c>
      <c r="F7" t="s">
        <v>208</v>
      </c>
      <c r="G7" t="s">
        <v>3546</v>
      </c>
      <c r="H7" t="s">
        <v>3551</v>
      </c>
      <c r="I7" t="s">
        <v>1009</v>
      </c>
      <c r="J7" t="s">
        <v>3431</v>
      </c>
      <c r="K7" t="str">
        <f t="shared" si="0"/>
        <v>Oxford AL</v>
      </c>
    </row>
    <row r="8" spans="1:11" x14ac:dyDescent="0.25">
      <c r="A8" t="s">
        <v>3549</v>
      </c>
      <c r="B8">
        <v>46</v>
      </c>
      <c r="C8" t="s">
        <v>2310</v>
      </c>
      <c r="D8" t="s">
        <v>1832</v>
      </c>
      <c r="E8" t="s">
        <v>3550</v>
      </c>
      <c r="F8" t="s">
        <v>256</v>
      </c>
      <c r="G8" t="s">
        <v>3546</v>
      </c>
      <c r="H8" t="s">
        <v>3551</v>
      </c>
      <c r="I8" t="s">
        <v>1009</v>
      </c>
      <c r="J8" t="s">
        <v>3215</v>
      </c>
      <c r="K8" t="str">
        <f t="shared" si="0"/>
        <v>Oxford AL</v>
      </c>
    </row>
    <row r="9" spans="1:11" x14ac:dyDescent="0.25">
      <c r="A9" t="s">
        <v>3552</v>
      </c>
      <c r="B9">
        <v>31</v>
      </c>
      <c r="C9" t="s">
        <v>2165</v>
      </c>
      <c r="D9" t="s">
        <v>1832</v>
      </c>
      <c r="F9" t="s">
        <v>3553</v>
      </c>
      <c r="G9" t="s">
        <v>3554</v>
      </c>
      <c r="H9" t="s">
        <v>3551</v>
      </c>
      <c r="I9" t="s">
        <v>3555</v>
      </c>
      <c r="J9" t="s">
        <v>3556</v>
      </c>
      <c r="K9" t="str">
        <f t="shared" si="0"/>
        <v>Toney AL</v>
      </c>
    </row>
    <row r="10" spans="1:11" x14ac:dyDescent="0.25">
      <c r="A10" t="s">
        <v>3552</v>
      </c>
      <c r="B10">
        <v>31</v>
      </c>
      <c r="C10" t="s">
        <v>2165</v>
      </c>
      <c r="D10" t="s">
        <v>1832</v>
      </c>
      <c r="F10" t="s">
        <v>3557</v>
      </c>
      <c r="G10" t="s">
        <v>3558</v>
      </c>
      <c r="H10" t="s">
        <v>3551</v>
      </c>
      <c r="I10" t="s">
        <v>3555</v>
      </c>
      <c r="J10" t="s">
        <v>3273</v>
      </c>
      <c r="K10" t="str">
        <f t="shared" si="0"/>
        <v>Toney AL</v>
      </c>
    </row>
    <row r="11" spans="1:11" x14ac:dyDescent="0.25">
      <c r="A11" t="s">
        <v>3552</v>
      </c>
      <c r="B11">
        <v>31</v>
      </c>
      <c r="C11" t="s">
        <v>2165</v>
      </c>
      <c r="D11" t="s">
        <v>1832</v>
      </c>
      <c r="F11" t="s">
        <v>3559</v>
      </c>
      <c r="G11" t="s">
        <v>3560</v>
      </c>
      <c r="H11" t="s">
        <v>3551</v>
      </c>
      <c r="I11" t="s">
        <v>3555</v>
      </c>
      <c r="J11" t="s">
        <v>3561</v>
      </c>
      <c r="K11" t="str">
        <f t="shared" si="0"/>
        <v>Toney AL</v>
      </c>
    </row>
    <row r="12" spans="1:11" x14ac:dyDescent="0.25">
      <c r="A12" t="s">
        <v>3552</v>
      </c>
      <c r="B12">
        <v>31</v>
      </c>
      <c r="C12" t="s">
        <v>2165</v>
      </c>
      <c r="D12" t="s">
        <v>1832</v>
      </c>
      <c r="F12" t="s">
        <v>3562</v>
      </c>
      <c r="G12" s="34">
        <v>8.6805555555555551E-4</v>
      </c>
      <c r="H12" t="s">
        <v>3551</v>
      </c>
      <c r="I12" t="s">
        <v>3555</v>
      </c>
      <c r="J12" t="s">
        <v>3563</v>
      </c>
      <c r="K12" t="str">
        <f t="shared" si="0"/>
        <v>Toney AL</v>
      </c>
    </row>
    <row r="13" spans="1:11" x14ac:dyDescent="0.25">
      <c r="A13" t="s">
        <v>3564</v>
      </c>
      <c r="B13">
        <v>61</v>
      </c>
      <c r="C13" t="s">
        <v>3565</v>
      </c>
      <c r="D13" t="s">
        <v>2048</v>
      </c>
      <c r="F13" t="s">
        <v>224</v>
      </c>
      <c r="G13" s="34">
        <v>1.9560185185185184E-3</v>
      </c>
      <c r="H13" t="s">
        <v>3547</v>
      </c>
      <c r="I13" t="s">
        <v>1012</v>
      </c>
      <c r="J13" t="s">
        <v>3431</v>
      </c>
      <c r="K13" t="str">
        <f t="shared" si="0"/>
        <v>Bentonville AR</v>
      </c>
    </row>
    <row r="14" spans="1:11" x14ac:dyDescent="0.25">
      <c r="A14" t="s">
        <v>3566</v>
      </c>
      <c r="B14">
        <v>91</v>
      </c>
      <c r="C14" t="s">
        <v>1489</v>
      </c>
      <c r="D14" t="s">
        <v>2048</v>
      </c>
      <c r="E14" t="s">
        <v>3567</v>
      </c>
      <c r="F14" t="s">
        <v>3568</v>
      </c>
      <c r="G14" t="s">
        <v>3546</v>
      </c>
      <c r="H14" t="s">
        <v>3547</v>
      </c>
      <c r="I14" t="s">
        <v>3253</v>
      </c>
      <c r="J14" t="s">
        <v>3556</v>
      </c>
      <c r="K14" t="str">
        <f t="shared" si="0"/>
        <v>Decatur AR</v>
      </c>
    </row>
    <row r="15" spans="1:11" x14ac:dyDescent="0.25">
      <c r="A15" t="s">
        <v>3566</v>
      </c>
      <c r="B15">
        <v>91</v>
      </c>
      <c r="C15" t="s">
        <v>1489</v>
      </c>
      <c r="D15" t="s">
        <v>2048</v>
      </c>
      <c r="E15" t="s">
        <v>3567</v>
      </c>
      <c r="F15" t="s">
        <v>3569</v>
      </c>
      <c r="G15" t="s">
        <v>3546</v>
      </c>
      <c r="H15" t="s">
        <v>3547</v>
      </c>
      <c r="I15" t="s">
        <v>3253</v>
      </c>
      <c r="J15" t="s">
        <v>3273</v>
      </c>
      <c r="K15" t="str">
        <f t="shared" si="0"/>
        <v>Decatur AR</v>
      </c>
    </row>
    <row r="16" spans="1:11" x14ac:dyDescent="0.25">
      <c r="A16" t="s">
        <v>3566</v>
      </c>
      <c r="B16">
        <v>91</v>
      </c>
      <c r="C16" t="s">
        <v>1489</v>
      </c>
      <c r="D16" t="s">
        <v>2048</v>
      </c>
      <c r="E16" t="s">
        <v>3567</v>
      </c>
      <c r="F16" t="s">
        <v>3570</v>
      </c>
      <c r="G16" t="s">
        <v>3546</v>
      </c>
      <c r="H16" t="s">
        <v>3547</v>
      </c>
      <c r="I16" t="s">
        <v>3253</v>
      </c>
      <c r="J16" t="s">
        <v>3365</v>
      </c>
      <c r="K16" t="str">
        <f t="shared" si="0"/>
        <v>Decatur AR</v>
      </c>
    </row>
    <row r="17" spans="1:11" x14ac:dyDescent="0.25">
      <c r="A17" t="s">
        <v>3566</v>
      </c>
      <c r="B17">
        <v>91</v>
      </c>
      <c r="C17" t="s">
        <v>1489</v>
      </c>
      <c r="D17" t="s">
        <v>2048</v>
      </c>
      <c r="E17" t="s">
        <v>3567</v>
      </c>
      <c r="F17" t="s">
        <v>3571</v>
      </c>
      <c r="G17" t="s">
        <v>3546</v>
      </c>
      <c r="H17" t="s">
        <v>3547</v>
      </c>
      <c r="I17" t="s">
        <v>3253</v>
      </c>
      <c r="J17" t="s">
        <v>3431</v>
      </c>
      <c r="K17" t="str">
        <f t="shared" si="0"/>
        <v>Decatur AR</v>
      </c>
    </row>
    <row r="18" spans="1:11" x14ac:dyDescent="0.25">
      <c r="A18" t="s">
        <v>3566</v>
      </c>
      <c r="B18">
        <v>91</v>
      </c>
      <c r="C18" t="s">
        <v>1489</v>
      </c>
      <c r="D18" t="s">
        <v>2048</v>
      </c>
      <c r="E18" t="s">
        <v>3567</v>
      </c>
      <c r="F18" t="s">
        <v>3572</v>
      </c>
      <c r="G18" t="s">
        <v>3546</v>
      </c>
      <c r="H18" t="s">
        <v>3547</v>
      </c>
      <c r="I18" t="s">
        <v>3253</v>
      </c>
      <c r="J18" t="s">
        <v>3573</v>
      </c>
      <c r="K18" t="str">
        <f t="shared" si="0"/>
        <v>Decatur AR</v>
      </c>
    </row>
    <row r="19" spans="1:11" x14ac:dyDescent="0.25">
      <c r="A19" t="s">
        <v>3566</v>
      </c>
      <c r="B19">
        <v>91</v>
      </c>
      <c r="C19" t="s">
        <v>1489</v>
      </c>
      <c r="D19" t="s">
        <v>2048</v>
      </c>
      <c r="E19" t="s">
        <v>3567</v>
      </c>
      <c r="F19" t="s">
        <v>3574</v>
      </c>
      <c r="G19" t="s">
        <v>3546</v>
      </c>
      <c r="H19" t="s">
        <v>3547</v>
      </c>
      <c r="I19" t="s">
        <v>3253</v>
      </c>
      <c r="J19" t="s">
        <v>3496</v>
      </c>
      <c r="K19" t="str">
        <f t="shared" si="0"/>
        <v>Decatur AR</v>
      </c>
    </row>
    <row r="20" spans="1:11" x14ac:dyDescent="0.25">
      <c r="A20" t="s">
        <v>3566</v>
      </c>
      <c r="B20">
        <v>91</v>
      </c>
      <c r="C20" t="s">
        <v>1489</v>
      </c>
      <c r="D20" t="s">
        <v>2048</v>
      </c>
      <c r="E20" t="s">
        <v>3567</v>
      </c>
      <c r="F20" t="s">
        <v>3575</v>
      </c>
      <c r="G20" t="s">
        <v>3546</v>
      </c>
      <c r="H20" t="s">
        <v>3547</v>
      </c>
      <c r="I20" t="s">
        <v>3253</v>
      </c>
      <c r="J20" t="s">
        <v>3533</v>
      </c>
      <c r="K20" t="str">
        <f t="shared" si="0"/>
        <v>Decatur AR</v>
      </c>
    </row>
    <row r="21" spans="1:11" x14ac:dyDescent="0.25">
      <c r="A21" t="s">
        <v>3566</v>
      </c>
      <c r="B21">
        <v>91</v>
      </c>
      <c r="C21" t="s">
        <v>1489</v>
      </c>
      <c r="D21" t="s">
        <v>2048</v>
      </c>
      <c r="E21" t="s">
        <v>3567</v>
      </c>
      <c r="F21" t="s">
        <v>3576</v>
      </c>
      <c r="G21" t="s">
        <v>3546</v>
      </c>
      <c r="H21" t="s">
        <v>3547</v>
      </c>
      <c r="I21" t="s">
        <v>3253</v>
      </c>
      <c r="J21" t="s">
        <v>3525</v>
      </c>
      <c r="K21" t="str">
        <f t="shared" si="0"/>
        <v>Decatur AR</v>
      </c>
    </row>
    <row r="22" spans="1:11" x14ac:dyDescent="0.25">
      <c r="A22" t="s">
        <v>3566</v>
      </c>
      <c r="B22">
        <v>91</v>
      </c>
      <c r="C22" t="s">
        <v>1489</v>
      </c>
      <c r="D22" t="s">
        <v>2048</v>
      </c>
      <c r="E22" t="s">
        <v>3567</v>
      </c>
      <c r="F22" t="s">
        <v>3577</v>
      </c>
      <c r="G22" t="s">
        <v>3546</v>
      </c>
      <c r="H22" t="s">
        <v>3547</v>
      </c>
      <c r="I22" t="s">
        <v>3253</v>
      </c>
      <c r="J22" t="s">
        <v>3438</v>
      </c>
      <c r="K22" t="str">
        <f t="shared" si="0"/>
        <v>Decatur AR</v>
      </c>
    </row>
    <row r="23" spans="1:11" x14ac:dyDescent="0.25">
      <c r="A23" t="s">
        <v>3566</v>
      </c>
      <c r="B23">
        <v>91</v>
      </c>
      <c r="C23" t="s">
        <v>1489</v>
      </c>
      <c r="D23" t="s">
        <v>2048</v>
      </c>
      <c r="E23" t="s">
        <v>3567</v>
      </c>
      <c r="F23" t="s">
        <v>3578</v>
      </c>
      <c r="G23" t="s">
        <v>3546</v>
      </c>
      <c r="H23" t="s">
        <v>3547</v>
      </c>
      <c r="I23" t="s">
        <v>3253</v>
      </c>
      <c r="J23" t="s">
        <v>3462</v>
      </c>
      <c r="K23" t="str">
        <f t="shared" si="0"/>
        <v>Decatur AR</v>
      </c>
    </row>
    <row r="24" spans="1:11" x14ac:dyDescent="0.25">
      <c r="A24" t="s">
        <v>3566</v>
      </c>
      <c r="B24">
        <v>91</v>
      </c>
      <c r="C24" t="s">
        <v>1489</v>
      </c>
      <c r="D24" t="s">
        <v>2048</v>
      </c>
      <c r="E24" t="s">
        <v>3567</v>
      </c>
      <c r="F24" t="s">
        <v>3579</v>
      </c>
      <c r="G24" t="s">
        <v>3546</v>
      </c>
      <c r="H24" t="s">
        <v>3547</v>
      </c>
      <c r="I24" t="s">
        <v>3253</v>
      </c>
      <c r="J24" t="s">
        <v>3538</v>
      </c>
      <c r="K24" t="str">
        <f t="shared" si="0"/>
        <v>Decatur AR</v>
      </c>
    </row>
    <row r="25" spans="1:11" x14ac:dyDescent="0.25">
      <c r="A25" t="s">
        <v>3580</v>
      </c>
      <c r="B25">
        <v>55</v>
      </c>
      <c r="C25" t="s">
        <v>3261</v>
      </c>
      <c r="D25" t="s">
        <v>2048</v>
      </c>
      <c r="F25" t="s">
        <v>728</v>
      </c>
      <c r="G25" t="s">
        <v>711</v>
      </c>
      <c r="H25" t="s">
        <v>3547</v>
      </c>
      <c r="I25" t="s">
        <v>1011</v>
      </c>
      <c r="J25" t="s">
        <v>3496</v>
      </c>
      <c r="K25" t="str">
        <f t="shared" si="0"/>
        <v>Little Rock AR</v>
      </c>
    </row>
    <row r="26" spans="1:11" x14ac:dyDescent="0.25">
      <c r="A26" t="s">
        <v>3580</v>
      </c>
      <c r="B26">
        <v>55</v>
      </c>
      <c r="C26" t="s">
        <v>3261</v>
      </c>
      <c r="D26" t="s">
        <v>2048</v>
      </c>
      <c r="F26" t="s">
        <v>764</v>
      </c>
      <c r="G26" t="s">
        <v>3581</v>
      </c>
      <c r="H26" t="s">
        <v>3547</v>
      </c>
      <c r="I26" t="s">
        <v>1011</v>
      </c>
      <c r="J26" t="s">
        <v>3533</v>
      </c>
      <c r="K26" t="str">
        <f t="shared" si="0"/>
        <v>Little Rock AR</v>
      </c>
    </row>
    <row r="27" spans="1:11" x14ac:dyDescent="0.25">
      <c r="A27" t="s">
        <v>3580</v>
      </c>
      <c r="B27">
        <v>55</v>
      </c>
      <c r="C27" t="s">
        <v>3261</v>
      </c>
      <c r="D27" t="s">
        <v>2048</v>
      </c>
      <c r="F27" t="s">
        <v>3582</v>
      </c>
      <c r="G27" t="s">
        <v>3583</v>
      </c>
      <c r="H27" t="s">
        <v>3547</v>
      </c>
      <c r="I27" t="s">
        <v>1011</v>
      </c>
      <c r="J27" t="s">
        <v>3525</v>
      </c>
      <c r="K27" t="str">
        <f t="shared" si="0"/>
        <v>Little Rock AR</v>
      </c>
    </row>
    <row r="28" spans="1:11" x14ac:dyDescent="0.25">
      <c r="A28" t="s">
        <v>989</v>
      </c>
      <c r="B28">
        <v>45</v>
      </c>
      <c r="C28" t="s">
        <v>2047</v>
      </c>
      <c r="D28" t="s">
        <v>2048</v>
      </c>
      <c r="F28" t="s">
        <v>372</v>
      </c>
      <c r="G28" t="s">
        <v>3584</v>
      </c>
      <c r="H28" t="s">
        <v>3547</v>
      </c>
      <c r="I28" t="s">
        <v>1009</v>
      </c>
      <c r="J28" t="s">
        <v>3585</v>
      </c>
      <c r="K28" t="str">
        <f t="shared" si="0"/>
        <v>Marion AR</v>
      </c>
    </row>
    <row r="29" spans="1:11" x14ac:dyDescent="0.25">
      <c r="A29" t="s">
        <v>989</v>
      </c>
      <c r="B29">
        <v>45</v>
      </c>
      <c r="C29" t="s">
        <v>2047</v>
      </c>
      <c r="D29" t="s">
        <v>2048</v>
      </c>
      <c r="F29" t="s">
        <v>616</v>
      </c>
      <c r="G29" t="s">
        <v>3586</v>
      </c>
      <c r="H29" t="s">
        <v>3547</v>
      </c>
      <c r="I29" t="s">
        <v>1009</v>
      </c>
      <c r="J29" t="s">
        <v>3471</v>
      </c>
      <c r="K29" t="str">
        <f t="shared" si="0"/>
        <v>Marion AR</v>
      </c>
    </row>
    <row r="30" spans="1:11" x14ac:dyDescent="0.25">
      <c r="A30" t="s">
        <v>989</v>
      </c>
      <c r="B30">
        <v>45</v>
      </c>
      <c r="C30" t="s">
        <v>2047</v>
      </c>
      <c r="D30" t="s">
        <v>2048</v>
      </c>
      <c r="F30" t="s">
        <v>3587</v>
      </c>
      <c r="G30" t="s">
        <v>3588</v>
      </c>
      <c r="H30" t="s">
        <v>3547</v>
      </c>
      <c r="I30" t="s">
        <v>1009</v>
      </c>
      <c r="J30" t="s">
        <v>3516</v>
      </c>
      <c r="K30" t="str">
        <f t="shared" si="0"/>
        <v>Marion AR</v>
      </c>
    </row>
    <row r="31" spans="1:11" x14ac:dyDescent="0.25">
      <c r="A31" t="s">
        <v>989</v>
      </c>
      <c r="B31">
        <v>45</v>
      </c>
      <c r="C31" t="s">
        <v>2047</v>
      </c>
      <c r="D31" t="s">
        <v>2048</v>
      </c>
      <c r="F31" t="s">
        <v>928</v>
      </c>
      <c r="G31" t="s">
        <v>3589</v>
      </c>
      <c r="H31" t="s">
        <v>3547</v>
      </c>
      <c r="I31" t="s">
        <v>1009</v>
      </c>
      <c r="J31" t="s">
        <v>3490</v>
      </c>
      <c r="K31" t="str">
        <f t="shared" si="0"/>
        <v>Marion AR</v>
      </c>
    </row>
    <row r="32" spans="1:11" x14ac:dyDescent="0.25">
      <c r="A32" t="s">
        <v>989</v>
      </c>
      <c r="B32">
        <v>45</v>
      </c>
      <c r="C32" t="s">
        <v>2047</v>
      </c>
      <c r="D32" t="s">
        <v>2048</v>
      </c>
      <c r="F32" t="s">
        <v>3590</v>
      </c>
      <c r="G32" t="s">
        <v>3546</v>
      </c>
      <c r="H32" t="s">
        <v>3547</v>
      </c>
      <c r="I32" t="s">
        <v>1009</v>
      </c>
      <c r="J32" t="s">
        <v>3503</v>
      </c>
      <c r="K32" t="str">
        <f t="shared" si="0"/>
        <v>Marion AR</v>
      </c>
    </row>
    <row r="33" spans="1:11" x14ac:dyDescent="0.25">
      <c r="A33" t="s">
        <v>3591</v>
      </c>
      <c r="B33">
        <v>62</v>
      </c>
      <c r="C33" t="s">
        <v>3592</v>
      </c>
      <c r="D33" t="s">
        <v>2048</v>
      </c>
      <c r="F33" t="s">
        <v>224</v>
      </c>
      <c r="G33" t="s">
        <v>3546</v>
      </c>
      <c r="H33" t="s">
        <v>3547</v>
      </c>
      <c r="I33" t="s">
        <v>1012</v>
      </c>
      <c r="J33" t="s">
        <v>3431</v>
      </c>
      <c r="K33" t="str">
        <f t="shared" si="0"/>
        <v>Walnut Ridge AR</v>
      </c>
    </row>
    <row r="34" spans="1:11" x14ac:dyDescent="0.25">
      <c r="A34" t="s">
        <v>3591</v>
      </c>
      <c r="B34">
        <v>62</v>
      </c>
      <c r="C34" t="s">
        <v>3592</v>
      </c>
      <c r="D34" t="s">
        <v>2048</v>
      </c>
      <c r="F34" t="s">
        <v>275</v>
      </c>
      <c r="G34" t="s">
        <v>3546</v>
      </c>
      <c r="H34" t="s">
        <v>3547</v>
      </c>
      <c r="I34" t="s">
        <v>1012</v>
      </c>
      <c r="J34" t="s">
        <v>3215</v>
      </c>
      <c r="K34" t="str">
        <f t="shared" si="0"/>
        <v>Walnut Ridge AR</v>
      </c>
    </row>
    <row r="35" spans="1:11" x14ac:dyDescent="0.25">
      <c r="A35" t="s">
        <v>3591</v>
      </c>
      <c r="B35">
        <v>62</v>
      </c>
      <c r="C35" t="s">
        <v>3592</v>
      </c>
      <c r="D35" t="s">
        <v>2048</v>
      </c>
      <c r="F35" t="s">
        <v>311</v>
      </c>
      <c r="G35" t="s">
        <v>3546</v>
      </c>
      <c r="H35" t="s">
        <v>3547</v>
      </c>
      <c r="I35" t="s">
        <v>1012</v>
      </c>
      <c r="J35" t="s">
        <v>3548</v>
      </c>
      <c r="K35" t="str">
        <f t="shared" si="0"/>
        <v>Walnut Ridge AR</v>
      </c>
    </row>
    <row r="36" spans="1:11" x14ac:dyDescent="0.25">
      <c r="A36" t="s">
        <v>3593</v>
      </c>
      <c r="B36">
        <v>48</v>
      </c>
      <c r="C36" t="s">
        <v>2948</v>
      </c>
      <c r="D36" t="s">
        <v>1475</v>
      </c>
      <c r="E36" t="s">
        <v>3594</v>
      </c>
      <c r="F36" t="s">
        <v>29</v>
      </c>
      <c r="G36" t="s">
        <v>3546</v>
      </c>
      <c r="H36" t="s">
        <v>3547</v>
      </c>
      <c r="I36" t="s">
        <v>1009</v>
      </c>
      <c r="J36" t="s">
        <v>3556</v>
      </c>
      <c r="K36" t="str">
        <f t="shared" si="0"/>
        <v>Chandler AZ</v>
      </c>
    </row>
    <row r="37" spans="1:11" x14ac:dyDescent="0.25">
      <c r="A37" t="s">
        <v>3593</v>
      </c>
      <c r="B37">
        <v>48</v>
      </c>
      <c r="C37" t="s">
        <v>2948</v>
      </c>
      <c r="D37" t="s">
        <v>1475</v>
      </c>
      <c r="E37" t="s">
        <v>3594</v>
      </c>
      <c r="F37" t="s">
        <v>372</v>
      </c>
      <c r="G37" t="s">
        <v>3595</v>
      </c>
      <c r="H37" t="s">
        <v>3547</v>
      </c>
      <c r="I37" t="s">
        <v>1009</v>
      </c>
      <c r="J37" t="s">
        <v>3585</v>
      </c>
      <c r="K37" t="str">
        <f t="shared" si="0"/>
        <v>Chandler AZ</v>
      </c>
    </row>
    <row r="38" spans="1:11" x14ac:dyDescent="0.25">
      <c r="A38" t="s">
        <v>3593</v>
      </c>
      <c r="B38">
        <v>48</v>
      </c>
      <c r="C38" t="s">
        <v>2948</v>
      </c>
      <c r="D38" t="s">
        <v>1475</v>
      </c>
      <c r="E38" t="s">
        <v>3594</v>
      </c>
      <c r="F38" t="s">
        <v>394</v>
      </c>
      <c r="G38" s="34">
        <v>7.175925925925927E-4</v>
      </c>
      <c r="H38" t="s">
        <v>3547</v>
      </c>
      <c r="I38" t="s">
        <v>1009</v>
      </c>
      <c r="J38" t="s">
        <v>3563</v>
      </c>
      <c r="K38" t="str">
        <f t="shared" si="0"/>
        <v>Chandler AZ</v>
      </c>
    </row>
    <row r="39" spans="1:11" x14ac:dyDescent="0.25">
      <c r="A39" t="s">
        <v>3596</v>
      </c>
      <c r="B39">
        <v>49</v>
      </c>
      <c r="C39" t="s">
        <v>2719</v>
      </c>
      <c r="D39" t="s">
        <v>1475</v>
      </c>
      <c r="F39" t="s">
        <v>253</v>
      </c>
      <c r="G39" s="34">
        <v>3.3217592592592591E-3</v>
      </c>
      <c r="H39" t="s">
        <v>3547</v>
      </c>
      <c r="I39" t="s">
        <v>1009</v>
      </c>
      <c r="J39" t="s">
        <v>3215</v>
      </c>
      <c r="K39" t="str">
        <f t="shared" si="0"/>
        <v>Gilbert AZ</v>
      </c>
    </row>
    <row r="40" spans="1:11" x14ac:dyDescent="0.25">
      <c r="A40" t="s">
        <v>3596</v>
      </c>
      <c r="B40">
        <v>49</v>
      </c>
      <c r="C40" t="s">
        <v>2719</v>
      </c>
      <c r="D40" t="s">
        <v>1475</v>
      </c>
      <c r="F40" t="s">
        <v>294</v>
      </c>
      <c r="G40" s="34">
        <v>1.2326388888888888E-2</v>
      </c>
      <c r="H40" t="s">
        <v>3547</v>
      </c>
      <c r="I40" t="s">
        <v>1009</v>
      </c>
      <c r="J40" t="s">
        <v>3548</v>
      </c>
      <c r="K40" t="str">
        <f t="shared" si="0"/>
        <v>Gilbert AZ</v>
      </c>
    </row>
    <row r="41" spans="1:11" x14ac:dyDescent="0.25">
      <c r="A41" t="s">
        <v>3597</v>
      </c>
      <c r="B41">
        <v>38</v>
      </c>
      <c r="C41" t="s">
        <v>2719</v>
      </c>
      <c r="D41" t="s">
        <v>1475</v>
      </c>
      <c r="E41" t="s">
        <v>3594</v>
      </c>
      <c r="F41" t="s">
        <v>103</v>
      </c>
      <c r="G41" t="s">
        <v>3598</v>
      </c>
      <c r="H41" t="s">
        <v>3547</v>
      </c>
      <c r="I41" t="s">
        <v>1005</v>
      </c>
      <c r="J41" t="s">
        <v>3273</v>
      </c>
      <c r="K41" t="str">
        <f t="shared" si="0"/>
        <v>Gilbert AZ</v>
      </c>
    </row>
    <row r="42" spans="1:11" x14ac:dyDescent="0.25">
      <c r="A42" t="s">
        <v>3599</v>
      </c>
      <c r="B42">
        <v>53</v>
      </c>
      <c r="C42" t="s">
        <v>2719</v>
      </c>
      <c r="D42" t="s">
        <v>1475</v>
      </c>
      <c r="F42" t="s">
        <v>41</v>
      </c>
      <c r="G42" t="s">
        <v>3546</v>
      </c>
      <c r="H42" t="s">
        <v>3547</v>
      </c>
      <c r="I42" t="s">
        <v>1010</v>
      </c>
      <c r="J42" t="s">
        <v>3556</v>
      </c>
      <c r="K42" t="str">
        <f t="shared" si="0"/>
        <v>Gilbert AZ</v>
      </c>
    </row>
    <row r="43" spans="1:11" x14ac:dyDescent="0.25">
      <c r="A43" t="s">
        <v>3599</v>
      </c>
      <c r="B43">
        <v>53</v>
      </c>
      <c r="C43" t="s">
        <v>2719</v>
      </c>
      <c r="D43" t="s">
        <v>1475</v>
      </c>
      <c r="F43" t="s">
        <v>122</v>
      </c>
      <c r="G43" t="s">
        <v>3546</v>
      </c>
      <c r="H43" t="s">
        <v>3547</v>
      </c>
      <c r="I43" t="s">
        <v>1010</v>
      </c>
      <c r="J43" t="s">
        <v>3273</v>
      </c>
      <c r="K43" t="str">
        <f t="shared" si="0"/>
        <v>Gilbert AZ</v>
      </c>
    </row>
    <row r="44" spans="1:11" x14ac:dyDescent="0.25">
      <c r="A44" t="s">
        <v>3599</v>
      </c>
      <c r="B44">
        <v>53</v>
      </c>
      <c r="C44" t="s">
        <v>2719</v>
      </c>
      <c r="D44" t="s">
        <v>1475</v>
      </c>
      <c r="F44" t="s">
        <v>164</v>
      </c>
      <c r="G44" t="s">
        <v>3546</v>
      </c>
      <c r="H44" t="s">
        <v>3547</v>
      </c>
      <c r="I44" t="s">
        <v>1010</v>
      </c>
      <c r="J44" t="s">
        <v>3365</v>
      </c>
      <c r="K44" t="str">
        <f t="shared" si="0"/>
        <v>Gilbert AZ</v>
      </c>
    </row>
    <row r="45" spans="1:11" x14ac:dyDescent="0.25">
      <c r="A45" t="s">
        <v>3600</v>
      </c>
      <c r="B45">
        <v>55</v>
      </c>
      <c r="C45" t="s">
        <v>3057</v>
      </c>
      <c r="D45" t="s">
        <v>1475</v>
      </c>
      <c r="E45" t="s">
        <v>3594</v>
      </c>
      <c r="F45" t="s">
        <v>169</v>
      </c>
      <c r="G45" t="s">
        <v>3601</v>
      </c>
      <c r="H45" t="s">
        <v>3547</v>
      </c>
      <c r="I45" t="s">
        <v>1011</v>
      </c>
      <c r="J45" t="s">
        <v>3365</v>
      </c>
      <c r="K45" t="str">
        <f t="shared" si="0"/>
        <v>Mesa AZ</v>
      </c>
    </row>
    <row r="46" spans="1:11" x14ac:dyDescent="0.25">
      <c r="A46" t="s">
        <v>3600</v>
      </c>
      <c r="B46">
        <v>55</v>
      </c>
      <c r="C46" t="s">
        <v>3057</v>
      </c>
      <c r="D46" t="s">
        <v>1475</v>
      </c>
      <c r="E46" t="s">
        <v>3594</v>
      </c>
      <c r="F46" t="s">
        <v>216</v>
      </c>
      <c r="G46" s="34">
        <v>1.6203703703703703E-3</v>
      </c>
      <c r="H46" t="s">
        <v>3547</v>
      </c>
      <c r="I46" t="s">
        <v>1011</v>
      </c>
      <c r="J46" t="s">
        <v>3431</v>
      </c>
      <c r="K46" t="str">
        <f t="shared" si="0"/>
        <v>Mesa AZ</v>
      </c>
    </row>
    <row r="47" spans="1:11" x14ac:dyDescent="0.25">
      <c r="A47" t="s">
        <v>3602</v>
      </c>
      <c r="B47">
        <v>37</v>
      </c>
      <c r="C47" t="s">
        <v>3057</v>
      </c>
      <c r="D47" t="s">
        <v>1475</v>
      </c>
      <c r="E47" t="s">
        <v>3594</v>
      </c>
      <c r="F47" t="s">
        <v>3603</v>
      </c>
      <c r="G47" t="s">
        <v>3604</v>
      </c>
      <c r="H47" t="s">
        <v>3547</v>
      </c>
      <c r="I47" t="s">
        <v>1005</v>
      </c>
      <c r="J47" t="s">
        <v>3585</v>
      </c>
      <c r="K47" t="str">
        <f t="shared" si="0"/>
        <v>Mesa AZ</v>
      </c>
    </row>
    <row r="48" spans="1:11" x14ac:dyDescent="0.25">
      <c r="A48" t="s">
        <v>3602</v>
      </c>
      <c r="B48">
        <v>37</v>
      </c>
      <c r="C48" t="s">
        <v>3057</v>
      </c>
      <c r="D48" t="s">
        <v>1475</v>
      </c>
      <c r="E48" t="s">
        <v>3594</v>
      </c>
      <c r="F48" t="s">
        <v>3605</v>
      </c>
      <c r="G48" t="s">
        <v>3606</v>
      </c>
      <c r="H48" t="s">
        <v>3547</v>
      </c>
      <c r="I48" t="s">
        <v>1005</v>
      </c>
      <c r="J48" t="s">
        <v>3563</v>
      </c>
      <c r="K48" t="str">
        <f t="shared" si="0"/>
        <v>Mesa AZ</v>
      </c>
    </row>
    <row r="49" spans="1:11" x14ac:dyDescent="0.25">
      <c r="A49" t="s">
        <v>3607</v>
      </c>
      <c r="B49">
        <v>41</v>
      </c>
      <c r="C49" t="s">
        <v>2727</v>
      </c>
      <c r="D49" t="s">
        <v>1475</v>
      </c>
      <c r="E49" t="s">
        <v>3608</v>
      </c>
      <c r="F49" t="s">
        <v>18</v>
      </c>
      <c r="G49" t="s">
        <v>3609</v>
      </c>
      <c r="H49" t="s">
        <v>3547</v>
      </c>
      <c r="I49" t="s">
        <v>1008</v>
      </c>
      <c r="J49" t="s">
        <v>3556</v>
      </c>
      <c r="K49" t="str">
        <f t="shared" si="0"/>
        <v>Phoenix AZ</v>
      </c>
    </row>
    <row r="50" spans="1:11" x14ac:dyDescent="0.25">
      <c r="A50" t="s">
        <v>3607</v>
      </c>
      <c r="B50">
        <v>41</v>
      </c>
      <c r="C50" t="s">
        <v>2727</v>
      </c>
      <c r="D50" t="s">
        <v>1475</v>
      </c>
      <c r="E50" t="s">
        <v>3608</v>
      </c>
      <c r="F50" t="s">
        <v>107</v>
      </c>
      <c r="G50" t="s">
        <v>3610</v>
      </c>
      <c r="H50" t="s">
        <v>3547</v>
      </c>
      <c r="I50" t="s">
        <v>1008</v>
      </c>
      <c r="J50" t="s">
        <v>3273</v>
      </c>
      <c r="K50" t="str">
        <f t="shared" si="0"/>
        <v>Phoenix AZ</v>
      </c>
    </row>
    <row r="51" spans="1:11" x14ac:dyDescent="0.25">
      <c r="A51" t="s">
        <v>3611</v>
      </c>
      <c r="B51">
        <v>51</v>
      </c>
      <c r="C51" t="s">
        <v>3612</v>
      </c>
      <c r="D51" t="s">
        <v>1475</v>
      </c>
      <c r="E51" t="s">
        <v>3594</v>
      </c>
      <c r="F51" t="s">
        <v>41</v>
      </c>
      <c r="G51" t="s">
        <v>3613</v>
      </c>
      <c r="H51" t="s">
        <v>3547</v>
      </c>
      <c r="I51" t="s">
        <v>1010</v>
      </c>
      <c r="J51" t="s">
        <v>3556</v>
      </c>
      <c r="K51" t="str">
        <f t="shared" si="0"/>
        <v>Queen Creek AZ</v>
      </c>
    </row>
    <row r="52" spans="1:11" x14ac:dyDescent="0.25">
      <c r="A52" t="s">
        <v>3611</v>
      </c>
      <c r="B52">
        <v>51</v>
      </c>
      <c r="C52" t="s">
        <v>3612</v>
      </c>
      <c r="D52" t="s">
        <v>1475</v>
      </c>
      <c r="E52" t="s">
        <v>3594</v>
      </c>
      <c r="F52" t="s">
        <v>356</v>
      </c>
      <c r="G52" t="s">
        <v>3614</v>
      </c>
      <c r="H52" t="s">
        <v>3547</v>
      </c>
      <c r="I52" t="s">
        <v>1010</v>
      </c>
      <c r="J52" t="s">
        <v>3561</v>
      </c>
      <c r="K52" t="str">
        <f t="shared" si="0"/>
        <v>Queen Creek AZ</v>
      </c>
    </row>
    <row r="53" spans="1:11" x14ac:dyDescent="0.25">
      <c r="A53" t="s">
        <v>3611</v>
      </c>
      <c r="B53">
        <v>51</v>
      </c>
      <c r="C53" t="s">
        <v>3612</v>
      </c>
      <c r="D53" t="s">
        <v>1475</v>
      </c>
      <c r="E53" t="s">
        <v>3594</v>
      </c>
      <c r="F53" t="s">
        <v>3615</v>
      </c>
      <c r="G53" t="s">
        <v>3616</v>
      </c>
      <c r="H53" t="s">
        <v>3547</v>
      </c>
      <c r="I53" t="s">
        <v>1010</v>
      </c>
      <c r="J53" t="s">
        <v>3533</v>
      </c>
      <c r="K53" t="str">
        <f t="shared" si="0"/>
        <v>Queen Creek AZ</v>
      </c>
    </row>
    <row r="54" spans="1:11" x14ac:dyDescent="0.25">
      <c r="A54" t="s">
        <v>31</v>
      </c>
      <c r="B54">
        <v>46</v>
      </c>
      <c r="C54" t="s">
        <v>1648</v>
      </c>
      <c r="D54" t="s">
        <v>1475</v>
      </c>
      <c r="E54" t="s">
        <v>3608</v>
      </c>
      <c r="F54" t="s">
        <v>29</v>
      </c>
      <c r="G54" t="s">
        <v>3617</v>
      </c>
      <c r="H54" t="s">
        <v>3547</v>
      </c>
      <c r="I54" t="s">
        <v>1009</v>
      </c>
      <c r="J54" t="s">
        <v>3556</v>
      </c>
      <c r="K54" t="str">
        <f t="shared" si="0"/>
        <v>Scottsdale AZ</v>
      </c>
    </row>
    <row r="55" spans="1:11" x14ac:dyDescent="0.25">
      <c r="A55" t="s">
        <v>31</v>
      </c>
      <c r="B55">
        <v>46</v>
      </c>
      <c r="C55" t="s">
        <v>1648</v>
      </c>
      <c r="D55" t="s">
        <v>1475</v>
      </c>
      <c r="E55" t="s">
        <v>3608</v>
      </c>
      <c r="F55" t="s">
        <v>113</v>
      </c>
      <c r="G55" t="s">
        <v>3546</v>
      </c>
      <c r="H55" t="s">
        <v>3547</v>
      </c>
      <c r="I55" t="s">
        <v>1009</v>
      </c>
      <c r="J55" t="s">
        <v>3273</v>
      </c>
      <c r="K55" t="str">
        <f t="shared" si="0"/>
        <v>Scottsdale AZ</v>
      </c>
    </row>
    <row r="56" spans="1:11" x14ac:dyDescent="0.25">
      <c r="A56" t="s">
        <v>31</v>
      </c>
      <c r="B56">
        <v>46</v>
      </c>
      <c r="C56" t="s">
        <v>1648</v>
      </c>
      <c r="D56" t="s">
        <v>1475</v>
      </c>
      <c r="E56" t="s">
        <v>3608</v>
      </c>
      <c r="F56" t="s">
        <v>716</v>
      </c>
      <c r="G56" t="s">
        <v>3546</v>
      </c>
      <c r="H56" t="s">
        <v>3547</v>
      </c>
      <c r="I56" t="s">
        <v>1009</v>
      </c>
      <c r="J56" t="s">
        <v>3496</v>
      </c>
      <c r="K56" t="str">
        <f t="shared" si="0"/>
        <v>Scottsdale AZ</v>
      </c>
    </row>
    <row r="57" spans="1:11" x14ac:dyDescent="0.25">
      <c r="A57" t="s">
        <v>31</v>
      </c>
      <c r="B57">
        <v>46</v>
      </c>
      <c r="C57" t="s">
        <v>1648</v>
      </c>
      <c r="D57" t="s">
        <v>1475</v>
      </c>
      <c r="E57" t="s">
        <v>3608</v>
      </c>
      <c r="F57" t="s">
        <v>757</v>
      </c>
      <c r="G57" t="s">
        <v>3546</v>
      </c>
      <c r="H57" t="s">
        <v>3547</v>
      </c>
      <c r="I57" t="s">
        <v>1009</v>
      </c>
      <c r="J57" t="s">
        <v>3533</v>
      </c>
      <c r="K57" t="str">
        <f t="shared" si="0"/>
        <v>Scottsdale AZ</v>
      </c>
    </row>
    <row r="58" spans="1:11" x14ac:dyDescent="0.25">
      <c r="A58" t="s">
        <v>3618</v>
      </c>
      <c r="B58">
        <v>34</v>
      </c>
      <c r="C58" t="s">
        <v>1648</v>
      </c>
      <c r="D58" t="s">
        <v>1475</v>
      </c>
      <c r="E58" t="s">
        <v>3594</v>
      </c>
      <c r="F58" t="s">
        <v>3619</v>
      </c>
      <c r="G58" t="s">
        <v>3546</v>
      </c>
      <c r="H58" t="s">
        <v>3547</v>
      </c>
      <c r="I58" t="s">
        <v>3555</v>
      </c>
      <c r="J58" t="s">
        <v>3556</v>
      </c>
      <c r="K58" t="str">
        <f t="shared" si="0"/>
        <v>Scottsdale AZ</v>
      </c>
    </row>
    <row r="59" spans="1:11" x14ac:dyDescent="0.25">
      <c r="A59" t="s">
        <v>3618</v>
      </c>
      <c r="B59">
        <v>34</v>
      </c>
      <c r="C59" t="s">
        <v>1648</v>
      </c>
      <c r="D59" t="s">
        <v>1475</v>
      </c>
      <c r="E59" t="s">
        <v>3594</v>
      </c>
      <c r="F59" t="s">
        <v>3620</v>
      </c>
      <c r="G59" t="s">
        <v>3546</v>
      </c>
      <c r="H59" t="s">
        <v>3547</v>
      </c>
      <c r="I59" t="s">
        <v>3555</v>
      </c>
      <c r="J59" t="s">
        <v>3273</v>
      </c>
      <c r="K59" t="str">
        <f t="shared" si="0"/>
        <v>Scottsdale AZ</v>
      </c>
    </row>
    <row r="60" spans="1:11" x14ac:dyDescent="0.25">
      <c r="A60" t="s">
        <v>803</v>
      </c>
      <c r="B60">
        <v>64</v>
      </c>
      <c r="C60" t="s">
        <v>1648</v>
      </c>
      <c r="D60" t="s">
        <v>1475</v>
      </c>
      <c r="E60" t="s">
        <v>3621</v>
      </c>
      <c r="F60" t="s">
        <v>790</v>
      </c>
      <c r="G60" t="s">
        <v>759</v>
      </c>
      <c r="H60" t="s">
        <v>3547</v>
      </c>
      <c r="I60" t="s">
        <v>1012</v>
      </c>
      <c r="J60" t="s">
        <v>3525</v>
      </c>
      <c r="K60" t="str">
        <f t="shared" si="0"/>
        <v>Scottsdale AZ</v>
      </c>
    </row>
    <row r="61" spans="1:11" x14ac:dyDescent="0.25">
      <c r="A61" t="s">
        <v>803</v>
      </c>
      <c r="B61">
        <v>64</v>
      </c>
      <c r="C61" t="s">
        <v>1648</v>
      </c>
      <c r="D61" t="s">
        <v>1475</v>
      </c>
      <c r="E61" t="s">
        <v>3621</v>
      </c>
      <c r="F61" t="s">
        <v>873</v>
      </c>
      <c r="G61" t="s">
        <v>3622</v>
      </c>
      <c r="H61" t="s">
        <v>3547</v>
      </c>
      <c r="I61" t="s">
        <v>1012</v>
      </c>
      <c r="J61" t="s">
        <v>3438</v>
      </c>
      <c r="K61" t="str">
        <f t="shared" si="0"/>
        <v>Scottsdale AZ</v>
      </c>
    </row>
    <row r="62" spans="1:11" x14ac:dyDescent="0.25">
      <c r="A62" t="s">
        <v>803</v>
      </c>
      <c r="B62">
        <v>64</v>
      </c>
      <c r="C62" t="s">
        <v>1648</v>
      </c>
      <c r="D62" t="s">
        <v>1475</v>
      </c>
      <c r="E62" t="s">
        <v>3621</v>
      </c>
      <c r="F62" t="s">
        <v>913</v>
      </c>
      <c r="G62" t="s">
        <v>3623</v>
      </c>
      <c r="H62" t="s">
        <v>3547</v>
      </c>
      <c r="I62" t="s">
        <v>1012</v>
      </c>
      <c r="J62" t="s">
        <v>3462</v>
      </c>
      <c r="K62" t="str">
        <f t="shared" si="0"/>
        <v>Scottsdale AZ</v>
      </c>
    </row>
    <row r="63" spans="1:11" x14ac:dyDescent="0.25">
      <c r="A63" t="s">
        <v>803</v>
      </c>
      <c r="B63">
        <v>64</v>
      </c>
      <c r="C63" t="s">
        <v>1648</v>
      </c>
      <c r="D63" t="s">
        <v>1475</v>
      </c>
      <c r="E63" t="s">
        <v>3621</v>
      </c>
      <c r="F63" t="s">
        <v>830</v>
      </c>
      <c r="G63" t="s">
        <v>3624</v>
      </c>
      <c r="H63" t="s">
        <v>3547</v>
      </c>
      <c r="I63" t="s">
        <v>1012</v>
      </c>
      <c r="J63" t="s">
        <v>3538</v>
      </c>
      <c r="K63" t="str">
        <f t="shared" si="0"/>
        <v>Scottsdale AZ</v>
      </c>
    </row>
    <row r="64" spans="1:11" x14ac:dyDescent="0.25">
      <c r="A64" t="s">
        <v>339</v>
      </c>
      <c r="B64">
        <v>39</v>
      </c>
      <c r="C64" t="s">
        <v>3625</v>
      </c>
      <c r="D64" t="s">
        <v>1475</v>
      </c>
      <c r="E64" t="s">
        <v>3626</v>
      </c>
      <c r="F64" t="s">
        <v>11</v>
      </c>
      <c r="G64" t="s">
        <v>3627</v>
      </c>
      <c r="H64" t="s">
        <v>3551</v>
      </c>
      <c r="I64" t="s">
        <v>1005</v>
      </c>
      <c r="J64" t="s">
        <v>3556</v>
      </c>
      <c r="K64" t="str">
        <f t="shared" si="0"/>
        <v>Surprise AZ</v>
      </c>
    </row>
    <row r="65" spans="1:11" x14ac:dyDescent="0.25">
      <c r="A65" t="s">
        <v>339</v>
      </c>
      <c r="B65">
        <v>39</v>
      </c>
      <c r="C65" t="s">
        <v>3625</v>
      </c>
      <c r="D65" t="s">
        <v>1475</v>
      </c>
      <c r="E65" t="s">
        <v>3626</v>
      </c>
      <c r="F65" t="s">
        <v>105</v>
      </c>
      <c r="G65" t="s">
        <v>3628</v>
      </c>
      <c r="H65" t="s">
        <v>3551</v>
      </c>
      <c r="I65" t="s">
        <v>1005</v>
      </c>
      <c r="J65" t="s">
        <v>3273</v>
      </c>
      <c r="K65" t="str">
        <f t="shared" si="0"/>
        <v>Surprise AZ</v>
      </c>
    </row>
    <row r="66" spans="1:11" x14ac:dyDescent="0.25">
      <c r="A66" t="s">
        <v>339</v>
      </c>
      <c r="B66">
        <v>39</v>
      </c>
      <c r="C66" t="s">
        <v>3625</v>
      </c>
      <c r="D66" t="s">
        <v>1475</v>
      </c>
      <c r="E66" t="s">
        <v>3626</v>
      </c>
      <c r="F66" t="s">
        <v>603</v>
      </c>
      <c r="G66" t="s">
        <v>3586</v>
      </c>
      <c r="H66" t="s">
        <v>3551</v>
      </c>
      <c r="I66" t="s">
        <v>1005</v>
      </c>
      <c r="J66" t="s">
        <v>3471</v>
      </c>
      <c r="K66" t="str">
        <f t="shared" ref="K66:K129" si="1">+C66&amp;" "&amp;D66</f>
        <v>Surprise AZ</v>
      </c>
    </row>
    <row r="67" spans="1:11" x14ac:dyDescent="0.25">
      <c r="A67" t="s">
        <v>339</v>
      </c>
      <c r="B67">
        <v>39</v>
      </c>
      <c r="C67" t="s">
        <v>3625</v>
      </c>
      <c r="D67" t="s">
        <v>1475</v>
      </c>
      <c r="E67" t="s">
        <v>3626</v>
      </c>
      <c r="F67" t="s">
        <v>706</v>
      </c>
      <c r="G67" t="s">
        <v>3629</v>
      </c>
      <c r="H67" t="s">
        <v>3551</v>
      </c>
      <c r="I67" t="s">
        <v>1005</v>
      </c>
      <c r="J67" t="s">
        <v>3496</v>
      </c>
      <c r="K67" t="str">
        <f t="shared" si="1"/>
        <v>Surprise AZ</v>
      </c>
    </row>
    <row r="68" spans="1:11" x14ac:dyDescent="0.25">
      <c r="A68" t="s">
        <v>3630</v>
      </c>
      <c r="B68">
        <v>36</v>
      </c>
      <c r="C68" t="s">
        <v>2673</v>
      </c>
      <c r="D68" t="s">
        <v>1475</v>
      </c>
      <c r="E68" t="s">
        <v>3594</v>
      </c>
      <c r="F68" t="s">
        <v>103</v>
      </c>
      <c r="G68" t="s">
        <v>3631</v>
      </c>
      <c r="H68" t="s">
        <v>3547</v>
      </c>
      <c r="I68" t="s">
        <v>1005</v>
      </c>
      <c r="J68" t="s">
        <v>3273</v>
      </c>
      <c r="K68" t="str">
        <f t="shared" si="1"/>
        <v>Tempe AZ</v>
      </c>
    </row>
    <row r="69" spans="1:11" x14ac:dyDescent="0.25">
      <c r="A69" t="s">
        <v>3630</v>
      </c>
      <c r="B69">
        <v>36</v>
      </c>
      <c r="C69" t="s">
        <v>2673</v>
      </c>
      <c r="D69" t="s">
        <v>1475</v>
      </c>
      <c r="E69" t="s">
        <v>3594</v>
      </c>
      <c r="F69" t="s">
        <v>149</v>
      </c>
      <c r="G69" t="s">
        <v>3632</v>
      </c>
      <c r="H69" t="s">
        <v>3547</v>
      </c>
      <c r="I69" t="s">
        <v>1005</v>
      </c>
      <c r="J69" t="s">
        <v>3365</v>
      </c>
      <c r="K69" t="str">
        <f t="shared" si="1"/>
        <v>Tempe AZ</v>
      </c>
    </row>
    <row r="70" spans="1:11" x14ac:dyDescent="0.25">
      <c r="A70" t="s">
        <v>116</v>
      </c>
      <c r="B70">
        <v>48</v>
      </c>
      <c r="C70" t="s">
        <v>2673</v>
      </c>
      <c r="D70" t="s">
        <v>1475</v>
      </c>
      <c r="F70" t="s">
        <v>113</v>
      </c>
      <c r="G70" t="s">
        <v>3633</v>
      </c>
      <c r="H70" t="s">
        <v>3547</v>
      </c>
      <c r="I70" t="s">
        <v>1009</v>
      </c>
      <c r="J70" t="s">
        <v>3273</v>
      </c>
      <c r="K70" t="str">
        <f t="shared" si="1"/>
        <v>Tempe AZ</v>
      </c>
    </row>
    <row r="71" spans="1:11" x14ac:dyDescent="0.25">
      <c r="A71" t="s">
        <v>116</v>
      </c>
      <c r="B71">
        <v>48</v>
      </c>
      <c r="C71" t="s">
        <v>2673</v>
      </c>
      <c r="D71" t="s">
        <v>1475</v>
      </c>
      <c r="F71" t="s">
        <v>157</v>
      </c>
      <c r="G71" t="s">
        <v>3634</v>
      </c>
      <c r="H71" t="s">
        <v>3547</v>
      </c>
      <c r="I71" t="s">
        <v>1009</v>
      </c>
      <c r="J71" t="s">
        <v>3365</v>
      </c>
      <c r="K71" t="str">
        <f t="shared" si="1"/>
        <v>Tempe AZ</v>
      </c>
    </row>
    <row r="72" spans="1:11" x14ac:dyDescent="0.25">
      <c r="A72" t="s">
        <v>3635</v>
      </c>
      <c r="B72">
        <v>30</v>
      </c>
      <c r="C72" t="s">
        <v>1474</v>
      </c>
      <c r="D72" t="s">
        <v>1475</v>
      </c>
      <c r="E72" t="s">
        <v>3636</v>
      </c>
      <c r="F72" t="s">
        <v>3619</v>
      </c>
      <c r="G72" t="s">
        <v>3637</v>
      </c>
      <c r="H72" t="s">
        <v>3547</v>
      </c>
      <c r="I72" t="s">
        <v>3555</v>
      </c>
      <c r="J72" t="s">
        <v>3556</v>
      </c>
      <c r="K72" t="str">
        <f t="shared" si="1"/>
        <v>Tucson AZ</v>
      </c>
    </row>
    <row r="73" spans="1:11" x14ac:dyDescent="0.25">
      <c r="A73" t="s">
        <v>3635</v>
      </c>
      <c r="B73">
        <v>30</v>
      </c>
      <c r="C73" t="s">
        <v>1474</v>
      </c>
      <c r="D73" t="s">
        <v>1475</v>
      </c>
      <c r="E73" t="s">
        <v>3636</v>
      </c>
      <c r="F73" t="s">
        <v>3620</v>
      </c>
      <c r="G73" t="s">
        <v>3638</v>
      </c>
      <c r="H73" t="s">
        <v>3547</v>
      </c>
      <c r="I73" t="s">
        <v>3555</v>
      </c>
      <c r="J73" t="s">
        <v>3273</v>
      </c>
      <c r="K73" t="str">
        <f t="shared" si="1"/>
        <v>Tucson AZ</v>
      </c>
    </row>
    <row r="74" spans="1:11" x14ac:dyDescent="0.25">
      <c r="A74" t="s">
        <v>3635</v>
      </c>
      <c r="B74">
        <v>30</v>
      </c>
      <c r="C74" t="s">
        <v>1474</v>
      </c>
      <c r="D74" t="s">
        <v>1475</v>
      </c>
      <c r="E74" t="s">
        <v>3636</v>
      </c>
      <c r="F74" t="s">
        <v>3639</v>
      </c>
      <c r="G74" t="s">
        <v>3640</v>
      </c>
      <c r="H74" t="s">
        <v>3547</v>
      </c>
      <c r="I74" t="s">
        <v>3555</v>
      </c>
      <c r="J74" t="s">
        <v>3365</v>
      </c>
      <c r="K74" t="str">
        <f t="shared" si="1"/>
        <v>Tucson AZ</v>
      </c>
    </row>
    <row r="75" spans="1:11" x14ac:dyDescent="0.25">
      <c r="A75" t="s">
        <v>3641</v>
      </c>
      <c r="B75">
        <v>55</v>
      </c>
      <c r="C75" t="s">
        <v>1474</v>
      </c>
      <c r="D75" t="s">
        <v>1475</v>
      </c>
      <c r="F75" t="s">
        <v>786</v>
      </c>
      <c r="G75" t="s">
        <v>3546</v>
      </c>
      <c r="H75" t="s">
        <v>3551</v>
      </c>
      <c r="I75" t="s">
        <v>1011</v>
      </c>
      <c r="J75" t="s">
        <v>3525</v>
      </c>
      <c r="K75" t="str">
        <f t="shared" si="1"/>
        <v>Tucson AZ</v>
      </c>
    </row>
    <row r="76" spans="1:11" x14ac:dyDescent="0.25">
      <c r="A76" t="s">
        <v>3641</v>
      </c>
      <c r="B76">
        <v>55</v>
      </c>
      <c r="C76" t="s">
        <v>1474</v>
      </c>
      <c r="D76" t="s">
        <v>1475</v>
      </c>
      <c r="F76" t="s">
        <v>870</v>
      </c>
      <c r="G76" t="s">
        <v>3546</v>
      </c>
      <c r="H76" t="s">
        <v>3551</v>
      </c>
      <c r="I76" t="s">
        <v>1011</v>
      </c>
      <c r="J76" t="s">
        <v>3438</v>
      </c>
      <c r="K76" t="str">
        <f t="shared" si="1"/>
        <v>Tucson AZ</v>
      </c>
    </row>
    <row r="77" spans="1:11" x14ac:dyDescent="0.25">
      <c r="A77" t="s">
        <v>3641</v>
      </c>
      <c r="B77">
        <v>55</v>
      </c>
      <c r="C77" t="s">
        <v>1474</v>
      </c>
      <c r="D77" t="s">
        <v>1475</v>
      </c>
      <c r="F77" t="s">
        <v>911</v>
      </c>
      <c r="G77" t="s">
        <v>3546</v>
      </c>
      <c r="H77" t="s">
        <v>3551</v>
      </c>
      <c r="I77" t="s">
        <v>1011</v>
      </c>
      <c r="J77" t="s">
        <v>3462</v>
      </c>
      <c r="K77" t="str">
        <f t="shared" si="1"/>
        <v>Tucson AZ</v>
      </c>
    </row>
    <row r="78" spans="1:11" x14ac:dyDescent="0.25">
      <c r="A78" t="s">
        <v>3641</v>
      </c>
      <c r="B78">
        <v>55</v>
      </c>
      <c r="C78" t="s">
        <v>1474</v>
      </c>
      <c r="D78" t="s">
        <v>1475</v>
      </c>
      <c r="F78" t="s">
        <v>828</v>
      </c>
      <c r="G78" t="s">
        <v>3546</v>
      </c>
      <c r="H78" t="s">
        <v>3551</v>
      </c>
      <c r="I78" t="s">
        <v>1011</v>
      </c>
      <c r="J78" t="s">
        <v>3538</v>
      </c>
      <c r="K78" t="str">
        <f t="shared" si="1"/>
        <v>Tucson AZ</v>
      </c>
    </row>
    <row r="79" spans="1:11" x14ac:dyDescent="0.25">
      <c r="A79" t="s">
        <v>3641</v>
      </c>
      <c r="B79">
        <v>55</v>
      </c>
      <c r="C79" t="s">
        <v>1474</v>
      </c>
      <c r="D79" t="s">
        <v>1475</v>
      </c>
      <c r="F79" t="s">
        <v>946</v>
      </c>
      <c r="G79" t="s">
        <v>3546</v>
      </c>
      <c r="H79" t="s">
        <v>3551</v>
      </c>
      <c r="I79" t="s">
        <v>1011</v>
      </c>
      <c r="J79" t="s">
        <v>3490</v>
      </c>
      <c r="K79" t="str">
        <f t="shared" si="1"/>
        <v>Tucson AZ</v>
      </c>
    </row>
    <row r="80" spans="1:11" x14ac:dyDescent="0.25">
      <c r="A80" t="s">
        <v>642</v>
      </c>
      <c r="B80">
        <v>61</v>
      </c>
      <c r="C80" t="s">
        <v>3089</v>
      </c>
      <c r="D80" t="s">
        <v>1475</v>
      </c>
      <c r="E80" t="s">
        <v>3621</v>
      </c>
      <c r="F80" t="s">
        <v>639</v>
      </c>
      <c r="G80" t="s">
        <v>605</v>
      </c>
      <c r="H80" t="s">
        <v>3547</v>
      </c>
      <c r="I80" t="s">
        <v>1012</v>
      </c>
      <c r="J80" t="s">
        <v>3471</v>
      </c>
      <c r="K80" t="str">
        <f t="shared" si="1"/>
        <v>Yuma AZ</v>
      </c>
    </row>
    <row r="81" spans="1:11" x14ac:dyDescent="0.25">
      <c r="A81" t="s">
        <v>642</v>
      </c>
      <c r="B81">
        <v>61</v>
      </c>
      <c r="C81" t="s">
        <v>3089</v>
      </c>
      <c r="D81" t="s">
        <v>1475</v>
      </c>
      <c r="E81" t="s">
        <v>3621</v>
      </c>
      <c r="F81" t="s">
        <v>873</v>
      </c>
      <c r="G81" t="s">
        <v>3642</v>
      </c>
      <c r="H81" t="s">
        <v>3547</v>
      </c>
      <c r="I81" t="s">
        <v>1012</v>
      </c>
      <c r="J81" t="s">
        <v>3438</v>
      </c>
      <c r="K81" t="str">
        <f t="shared" si="1"/>
        <v>Yuma AZ</v>
      </c>
    </row>
    <row r="82" spans="1:11" x14ac:dyDescent="0.25">
      <c r="A82" t="s">
        <v>642</v>
      </c>
      <c r="B82">
        <v>61</v>
      </c>
      <c r="C82" t="s">
        <v>3089</v>
      </c>
      <c r="D82" t="s">
        <v>1475</v>
      </c>
      <c r="E82" t="s">
        <v>3621</v>
      </c>
      <c r="F82" t="s">
        <v>913</v>
      </c>
      <c r="G82" t="s">
        <v>3643</v>
      </c>
      <c r="H82" t="s">
        <v>3547</v>
      </c>
      <c r="I82" t="s">
        <v>1012</v>
      </c>
      <c r="J82" t="s">
        <v>3462</v>
      </c>
      <c r="K82" t="str">
        <f t="shared" si="1"/>
        <v>Yuma AZ</v>
      </c>
    </row>
    <row r="83" spans="1:11" x14ac:dyDescent="0.25">
      <c r="A83" t="s">
        <v>642</v>
      </c>
      <c r="B83">
        <v>61</v>
      </c>
      <c r="C83" t="s">
        <v>3089</v>
      </c>
      <c r="D83" t="s">
        <v>1475</v>
      </c>
      <c r="E83" t="s">
        <v>3621</v>
      </c>
      <c r="F83" t="s">
        <v>830</v>
      </c>
      <c r="G83" t="s">
        <v>891</v>
      </c>
      <c r="H83" t="s">
        <v>3547</v>
      </c>
      <c r="I83" t="s">
        <v>1012</v>
      </c>
      <c r="J83" t="s">
        <v>3538</v>
      </c>
      <c r="K83" t="str">
        <f t="shared" si="1"/>
        <v>Yuma AZ</v>
      </c>
    </row>
    <row r="84" spans="1:11" x14ac:dyDescent="0.25">
      <c r="A84" t="s">
        <v>642</v>
      </c>
      <c r="B84">
        <v>61</v>
      </c>
      <c r="C84" t="s">
        <v>3089</v>
      </c>
      <c r="D84" t="s">
        <v>1475</v>
      </c>
      <c r="E84" t="s">
        <v>3621</v>
      </c>
      <c r="F84" t="s">
        <v>948</v>
      </c>
      <c r="G84" t="s">
        <v>3644</v>
      </c>
      <c r="H84" t="s">
        <v>3547</v>
      </c>
      <c r="I84" t="s">
        <v>1012</v>
      </c>
      <c r="J84" t="s">
        <v>3490</v>
      </c>
      <c r="K84" t="str">
        <f t="shared" si="1"/>
        <v>Yuma AZ</v>
      </c>
    </row>
    <row r="85" spans="1:11" x14ac:dyDescent="0.25">
      <c r="A85" t="s">
        <v>642</v>
      </c>
      <c r="B85">
        <v>61</v>
      </c>
      <c r="C85" t="s">
        <v>3089</v>
      </c>
      <c r="D85" t="s">
        <v>1475</v>
      </c>
      <c r="E85" t="s">
        <v>3621</v>
      </c>
      <c r="F85" t="s">
        <v>3645</v>
      </c>
      <c r="G85" t="s">
        <v>3546</v>
      </c>
      <c r="H85" t="s">
        <v>3547</v>
      </c>
      <c r="I85" t="s">
        <v>1012</v>
      </c>
      <c r="J85" t="s">
        <v>3503</v>
      </c>
      <c r="K85" t="str">
        <f t="shared" si="1"/>
        <v>Yuma AZ</v>
      </c>
    </row>
    <row r="86" spans="1:11" x14ac:dyDescent="0.25">
      <c r="A86" t="s">
        <v>3646</v>
      </c>
      <c r="B86">
        <v>68</v>
      </c>
      <c r="C86" t="s">
        <v>3114</v>
      </c>
      <c r="D86" t="s">
        <v>1502</v>
      </c>
      <c r="E86" t="s">
        <v>3647</v>
      </c>
      <c r="F86" t="s">
        <v>66</v>
      </c>
      <c r="G86" t="s">
        <v>3648</v>
      </c>
      <c r="H86" t="s">
        <v>3547</v>
      </c>
      <c r="I86" t="s">
        <v>1013</v>
      </c>
      <c r="J86" t="s">
        <v>3556</v>
      </c>
      <c r="K86" t="str">
        <f t="shared" si="1"/>
        <v>Alta Loma CA</v>
      </c>
    </row>
    <row r="87" spans="1:11" x14ac:dyDescent="0.25">
      <c r="A87" t="s">
        <v>3646</v>
      </c>
      <c r="B87">
        <v>68</v>
      </c>
      <c r="C87" t="s">
        <v>3114</v>
      </c>
      <c r="D87" t="s">
        <v>1502</v>
      </c>
      <c r="E87" t="s">
        <v>3647</v>
      </c>
      <c r="F87" t="s">
        <v>141</v>
      </c>
      <c r="G87" t="s">
        <v>3649</v>
      </c>
      <c r="H87" t="s">
        <v>3547</v>
      </c>
      <c r="I87" t="s">
        <v>1013</v>
      </c>
      <c r="J87" t="s">
        <v>3273</v>
      </c>
      <c r="K87" t="str">
        <f t="shared" si="1"/>
        <v>Alta Loma CA</v>
      </c>
    </row>
    <row r="88" spans="1:11" x14ac:dyDescent="0.25">
      <c r="A88" t="s">
        <v>74</v>
      </c>
      <c r="B88">
        <v>65</v>
      </c>
      <c r="C88" t="s">
        <v>3314</v>
      </c>
      <c r="D88" t="s">
        <v>1502</v>
      </c>
      <c r="E88" t="s">
        <v>3647</v>
      </c>
      <c r="F88" t="s">
        <v>72</v>
      </c>
      <c r="G88" t="s">
        <v>3650</v>
      </c>
      <c r="H88" t="s">
        <v>3551</v>
      </c>
      <c r="I88" t="s">
        <v>1013</v>
      </c>
      <c r="J88" t="s">
        <v>3556</v>
      </c>
      <c r="K88" t="str">
        <f t="shared" si="1"/>
        <v>Anaheim CA</v>
      </c>
    </row>
    <row r="89" spans="1:11" x14ac:dyDescent="0.25">
      <c r="A89" t="s">
        <v>74</v>
      </c>
      <c r="B89">
        <v>65</v>
      </c>
      <c r="C89" t="s">
        <v>3314</v>
      </c>
      <c r="D89" t="s">
        <v>1502</v>
      </c>
      <c r="E89" t="s">
        <v>3647</v>
      </c>
      <c r="F89" t="s">
        <v>143</v>
      </c>
      <c r="G89" t="s">
        <v>3546</v>
      </c>
      <c r="H89" t="s">
        <v>3551</v>
      </c>
      <c r="I89" t="s">
        <v>1013</v>
      </c>
      <c r="J89" t="s">
        <v>3273</v>
      </c>
      <c r="K89" t="str">
        <f t="shared" si="1"/>
        <v>Anaheim CA</v>
      </c>
    </row>
    <row r="90" spans="1:11" x14ac:dyDescent="0.25">
      <c r="A90" t="s">
        <v>74</v>
      </c>
      <c r="B90">
        <v>65</v>
      </c>
      <c r="C90" t="s">
        <v>3314</v>
      </c>
      <c r="D90" t="s">
        <v>1502</v>
      </c>
      <c r="E90" t="s">
        <v>3647</v>
      </c>
      <c r="F90" t="s">
        <v>348</v>
      </c>
      <c r="G90" t="s">
        <v>3546</v>
      </c>
      <c r="H90" t="s">
        <v>3551</v>
      </c>
      <c r="I90" t="s">
        <v>1013</v>
      </c>
      <c r="J90" t="s">
        <v>3573</v>
      </c>
      <c r="K90" t="str">
        <f t="shared" si="1"/>
        <v>Anaheim CA</v>
      </c>
    </row>
    <row r="91" spans="1:11" x14ac:dyDescent="0.25">
      <c r="A91" t="s">
        <v>74</v>
      </c>
      <c r="B91">
        <v>65</v>
      </c>
      <c r="C91" t="s">
        <v>3314</v>
      </c>
      <c r="D91" t="s">
        <v>1502</v>
      </c>
      <c r="E91" t="s">
        <v>3647</v>
      </c>
      <c r="F91" t="s">
        <v>735</v>
      </c>
      <c r="G91" t="s">
        <v>3651</v>
      </c>
      <c r="H91" t="s">
        <v>3551</v>
      </c>
      <c r="I91" t="s">
        <v>1013</v>
      </c>
      <c r="J91" t="s">
        <v>3496</v>
      </c>
      <c r="K91" t="str">
        <f t="shared" si="1"/>
        <v>Anaheim CA</v>
      </c>
    </row>
    <row r="92" spans="1:11" x14ac:dyDescent="0.25">
      <c r="A92" t="s">
        <v>74</v>
      </c>
      <c r="B92">
        <v>65</v>
      </c>
      <c r="C92" t="s">
        <v>3314</v>
      </c>
      <c r="D92" t="s">
        <v>1502</v>
      </c>
      <c r="E92" t="s">
        <v>3647</v>
      </c>
      <c r="F92" t="s">
        <v>804</v>
      </c>
      <c r="G92" t="s">
        <v>768</v>
      </c>
      <c r="H92" t="s">
        <v>3551</v>
      </c>
      <c r="I92" t="s">
        <v>1013</v>
      </c>
      <c r="J92" t="s">
        <v>3525</v>
      </c>
      <c r="K92" t="str">
        <f t="shared" si="1"/>
        <v>Anaheim CA</v>
      </c>
    </row>
    <row r="93" spans="1:11" x14ac:dyDescent="0.25">
      <c r="A93" t="s">
        <v>3652</v>
      </c>
      <c r="B93">
        <v>57</v>
      </c>
      <c r="C93" t="s">
        <v>2033</v>
      </c>
      <c r="D93" t="s">
        <v>1502</v>
      </c>
      <c r="E93" t="s">
        <v>3608</v>
      </c>
      <c r="F93" t="s">
        <v>216</v>
      </c>
      <c r="G93" s="34">
        <v>1.6319444444444445E-3</v>
      </c>
      <c r="H93" t="s">
        <v>3547</v>
      </c>
      <c r="I93" t="s">
        <v>1011</v>
      </c>
      <c r="J93" t="s">
        <v>3431</v>
      </c>
      <c r="K93" t="str">
        <f t="shared" si="1"/>
        <v>Bakersfield CA</v>
      </c>
    </row>
    <row r="94" spans="1:11" x14ac:dyDescent="0.25">
      <c r="A94" t="s">
        <v>3652</v>
      </c>
      <c r="B94">
        <v>57</v>
      </c>
      <c r="C94" t="s">
        <v>2033</v>
      </c>
      <c r="D94" t="s">
        <v>1502</v>
      </c>
      <c r="E94" t="s">
        <v>3608</v>
      </c>
      <c r="F94" t="s">
        <v>268</v>
      </c>
      <c r="G94" s="34">
        <v>3.2986111111111111E-3</v>
      </c>
      <c r="H94" t="s">
        <v>3547</v>
      </c>
      <c r="I94" t="s">
        <v>1011</v>
      </c>
      <c r="J94" t="s">
        <v>3215</v>
      </c>
      <c r="K94" t="str">
        <f t="shared" si="1"/>
        <v>Bakersfield CA</v>
      </c>
    </row>
    <row r="95" spans="1:11" x14ac:dyDescent="0.25">
      <c r="A95" t="s">
        <v>3652</v>
      </c>
      <c r="B95">
        <v>57</v>
      </c>
      <c r="C95" t="s">
        <v>2033</v>
      </c>
      <c r="D95" t="s">
        <v>1502</v>
      </c>
      <c r="E95" t="s">
        <v>3608</v>
      </c>
      <c r="F95" t="s">
        <v>305</v>
      </c>
      <c r="G95" s="34">
        <v>1.2094907407407408E-2</v>
      </c>
      <c r="H95" t="s">
        <v>3547</v>
      </c>
      <c r="I95" t="s">
        <v>1011</v>
      </c>
      <c r="J95" t="s">
        <v>3548</v>
      </c>
      <c r="K95" t="str">
        <f t="shared" si="1"/>
        <v>Bakersfield CA</v>
      </c>
    </row>
    <row r="96" spans="1:11" x14ac:dyDescent="0.25">
      <c r="A96" t="s">
        <v>3652</v>
      </c>
      <c r="B96">
        <v>57</v>
      </c>
      <c r="C96" t="s">
        <v>2033</v>
      </c>
      <c r="D96" t="s">
        <v>1502</v>
      </c>
      <c r="E96" t="s">
        <v>3608</v>
      </c>
      <c r="F96" t="s">
        <v>330</v>
      </c>
      <c r="G96" s="34">
        <v>2.6689814814814816E-2</v>
      </c>
      <c r="H96" t="s">
        <v>3547</v>
      </c>
      <c r="I96" t="s">
        <v>1011</v>
      </c>
      <c r="J96" t="s">
        <v>3653</v>
      </c>
      <c r="K96" t="str">
        <f t="shared" si="1"/>
        <v>Bakersfield CA</v>
      </c>
    </row>
    <row r="97" spans="1:11" x14ac:dyDescent="0.25">
      <c r="A97" t="s">
        <v>3654</v>
      </c>
      <c r="B97">
        <v>74</v>
      </c>
      <c r="C97" t="s">
        <v>2033</v>
      </c>
      <c r="D97" t="s">
        <v>1502</v>
      </c>
      <c r="E97" t="s">
        <v>3608</v>
      </c>
      <c r="F97" t="s">
        <v>805</v>
      </c>
      <c r="G97" t="s">
        <v>3546</v>
      </c>
      <c r="H97" t="s">
        <v>3547</v>
      </c>
      <c r="I97" t="s">
        <v>1014</v>
      </c>
      <c r="J97" t="s">
        <v>3525</v>
      </c>
      <c r="K97" t="str">
        <f t="shared" si="1"/>
        <v>Bakersfield CA</v>
      </c>
    </row>
    <row r="98" spans="1:11" x14ac:dyDescent="0.25">
      <c r="A98" t="s">
        <v>3655</v>
      </c>
      <c r="B98">
        <v>70</v>
      </c>
      <c r="C98" t="s">
        <v>2033</v>
      </c>
      <c r="D98" t="s">
        <v>1502</v>
      </c>
      <c r="F98" t="s">
        <v>691</v>
      </c>
      <c r="G98" t="s">
        <v>3656</v>
      </c>
      <c r="H98" t="s">
        <v>3547</v>
      </c>
      <c r="I98" t="s">
        <v>1014</v>
      </c>
      <c r="J98" t="s">
        <v>3516</v>
      </c>
      <c r="K98" t="str">
        <f t="shared" si="1"/>
        <v>Bakersfield CA</v>
      </c>
    </row>
    <row r="99" spans="1:11" x14ac:dyDescent="0.25">
      <c r="A99" t="s">
        <v>3657</v>
      </c>
      <c r="B99">
        <v>51</v>
      </c>
      <c r="C99" t="s">
        <v>3658</v>
      </c>
      <c r="D99" t="s">
        <v>1502</v>
      </c>
      <c r="E99" t="s">
        <v>3608</v>
      </c>
      <c r="F99" t="s">
        <v>303</v>
      </c>
      <c r="G99" t="s">
        <v>3546</v>
      </c>
      <c r="H99" t="s">
        <v>3551</v>
      </c>
      <c r="I99" t="s">
        <v>1010</v>
      </c>
      <c r="J99" t="s">
        <v>3548</v>
      </c>
      <c r="K99" t="str">
        <f t="shared" si="1"/>
        <v>Big Bear City CA</v>
      </c>
    </row>
    <row r="100" spans="1:11" x14ac:dyDescent="0.25">
      <c r="A100" t="s">
        <v>3657</v>
      </c>
      <c r="B100">
        <v>51</v>
      </c>
      <c r="C100" t="s">
        <v>3658</v>
      </c>
      <c r="D100" t="s">
        <v>1502</v>
      </c>
      <c r="E100" t="s">
        <v>3608</v>
      </c>
      <c r="F100" t="s">
        <v>329</v>
      </c>
      <c r="G100" t="s">
        <v>3546</v>
      </c>
      <c r="H100" t="s">
        <v>3551</v>
      </c>
      <c r="I100" t="s">
        <v>1010</v>
      </c>
      <c r="J100" t="s">
        <v>3653</v>
      </c>
      <c r="K100" t="str">
        <f t="shared" si="1"/>
        <v>Big Bear City CA</v>
      </c>
    </row>
    <row r="101" spans="1:11" x14ac:dyDescent="0.25">
      <c r="A101" t="s">
        <v>3659</v>
      </c>
      <c r="B101">
        <v>69</v>
      </c>
      <c r="C101" t="s">
        <v>2087</v>
      </c>
      <c r="D101" t="s">
        <v>1502</v>
      </c>
      <c r="F101" t="s">
        <v>141</v>
      </c>
      <c r="G101" t="s">
        <v>3660</v>
      </c>
      <c r="H101" t="s">
        <v>3547</v>
      </c>
      <c r="I101" t="s">
        <v>1013</v>
      </c>
      <c r="J101" t="s">
        <v>3273</v>
      </c>
      <c r="K101" t="str">
        <f t="shared" si="1"/>
        <v>Brentwood CA</v>
      </c>
    </row>
    <row r="102" spans="1:11" x14ac:dyDescent="0.25">
      <c r="A102" t="s">
        <v>3659</v>
      </c>
      <c r="B102">
        <v>69</v>
      </c>
      <c r="C102" t="s">
        <v>2087</v>
      </c>
      <c r="D102" t="s">
        <v>1502</v>
      </c>
      <c r="F102" t="s">
        <v>184</v>
      </c>
      <c r="G102" t="s">
        <v>3661</v>
      </c>
      <c r="H102" t="s">
        <v>3547</v>
      </c>
      <c r="I102" t="s">
        <v>1013</v>
      </c>
      <c r="J102" t="s">
        <v>3365</v>
      </c>
      <c r="K102" t="str">
        <f t="shared" si="1"/>
        <v>Brentwood CA</v>
      </c>
    </row>
    <row r="103" spans="1:11" x14ac:dyDescent="0.25">
      <c r="A103" t="s">
        <v>3662</v>
      </c>
      <c r="B103">
        <v>61</v>
      </c>
      <c r="C103" t="s">
        <v>3663</v>
      </c>
      <c r="D103" t="s">
        <v>1502</v>
      </c>
      <c r="E103" t="s">
        <v>3647</v>
      </c>
      <c r="F103" t="s">
        <v>63</v>
      </c>
      <c r="G103" t="s">
        <v>3664</v>
      </c>
      <c r="H103" t="s">
        <v>3547</v>
      </c>
      <c r="I103" t="s">
        <v>1012</v>
      </c>
      <c r="J103" t="s">
        <v>3556</v>
      </c>
      <c r="K103" t="str">
        <f t="shared" si="1"/>
        <v>Carson CA</v>
      </c>
    </row>
    <row r="104" spans="1:11" x14ac:dyDescent="0.25">
      <c r="A104" t="s">
        <v>3662</v>
      </c>
      <c r="B104">
        <v>61</v>
      </c>
      <c r="C104" t="s">
        <v>3663</v>
      </c>
      <c r="D104" t="s">
        <v>1502</v>
      </c>
      <c r="E104" t="s">
        <v>3647</v>
      </c>
      <c r="F104" t="s">
        <v>137</v>
      </c>
      <c r="G104" t="s">
        <v>3665</v>
      </c>
      <c r="H104" t="s">
        <v>3547</v>
      </c>
      <c r="I104" t="s">
        <v>1012</v>
      </c>
      <c r="J104" t="s">
        <v>3273</v>
      </c>
      <c r="K104" t="str">
        <f t="shared" si="1"/>
        <v>Carson CA</v>
      </c>
    </row>
    <row r="105" spans="1:11" x14ac:dyDescent="0.25">
      <c r="A105" t="s">
        <v>3662</v>
      </c>
      <c r="B105">
        <v>61</v>
      </c>
      <c r="C105" t="s">
        <v>3663</v>
      </c>
      <c r="D105" t="s">
        <v>1502</v>
      </c>
      <c r="E105" t="s">
        <v>3647</v>
      </c>
      <c r="F105" t="s">
        <v>770</v>
      </c>
      <c r="G105" t="s">
        <v>3666</v>
      </c>
      <c r="H105" t="s">
        <v>3547</v>
      </c>
      <c r="I105" t="s">
        <v>1012</v>
      </c>
      <c r="J105" t="s">
        <v>3533</v>
      </c>
      <c r="K105" t="str">
        <f t="shared" si="1"/>
        <v>Carson CA</v>
      </c>
    </row>
    <row r="106" spans="1:11" x14ac:dyDescent="0.25">
      <c r="A106" t="s">
        <v>792</v>
      </c>
      <c r="B106">
        <v>60</v>
      </c>
      <c r="C106" t="s">
        <v>3667</v>
      </c>
      <c r="D106" t="s">
        <v>1502</v>
      </c>
      <c r="F106" t="s">
        <v>790</v>
      </c>
      <c r="G106" t="s">
        <v>3668</v>
      </c>
      <c r="H106" t="s">
        <v>3547</v>
      </c>
      <c r="I106" t="s">
        <v>1012</v>
      </c>
      <c r="J106" t="s">
        <v>3525</v>
      </c>
      <c r="K106" t="str">
        <f t="shared" si="1"/>
        <v>Claremont CA</v>
      </c>
    </row>
    <row r="107" spans="1:11" x14ac:dyDescent="0.25">
      <c r="A107" t="s">
        <v>792</v>
      </c>
      <c r="B107">
        <v>60</v>
      </c>
      <c r="C107" t="s">
        <v>3667</v>
      </c>
      <c r="D107" t="s">
        <v>1502</v>
      </c>
      <c r="F107" t="s">
        <v>873</v>
      </c>
      <c r="G107" t="s">
        <v>3669</v>
      </c>
      <c r="H107" t="s">
        <v>3547</v>
      </c>
      <c r="I107" t="s">
        <v>1012</v>
      </c>
      <c r="J107" t="s">
        <v>3438</v>
      </c>
      <c r="K107" t="str">
        <f t="shared" si="1"/>
        <v>Claremont CA</v>
      </c>
    </row>
    <row r="108" spans="1:11" x14ac:dyDescent="0.25">
      <c r="A108" t="s">
        <v>792</v>
      </c>
      <c r="B108">
        <v>60</v>
      </c>
      <c r="C108" t="s">
        <v>3667</v>
      </c>
      <c r="D108" t="s">
        <v>1502</v>
      </c>
      <c r="F108" t="s">
        <v>913</v>
      </c>
      <c r="G108" t="s">
        <v>3670</v>
      </c>
      <c r="H108" t="s">
        <v>3547</v>
      </c>
      <c r="I108" t="s">
        <v>1012</v>
      </c>
      <c r="J108" t="s">
        <v>3462</v>
      </c>
      <c r="K108" t="str">
        <f t="shared" si="1"/>
        <v>Claremont CA</v>
      </c>
    </row>
    <row r="109" spans="1:11" x14ac:dyDescent="0.25">
      <c r="A109" t="s">
        <v>792</v>
      </c>
      <c r="B109">
        <v>60</v>
      </c>
      <c r="C109" t="s">
        <v>3667</v>
      </c>
      <c r="D109" t="s">
        <v>1502</v>
      </c>
      <c r="F109" t="s">
        <v>830</v>
      </c>
      <c r="G109" t="s">
        <v>3671</v>
      </c>
      <c r="H109" t="s">
        <v>3547</v>
      </c>
      <c r="I109" t="s">
        <v>1012</v>
      </c>
      <c r="J109" t="s">
        <v>3538</v>
      </c>
      <c r="K109" t="str">
        <f t="shared" si="1"/>
        <v>Claremont CA</v>
      </c>
    </row>
    <row r="110" spans="1:11" x14ac:dyDescent="0.25">
      <c r="A110" t="s">
        <v>3672</v>
      </c>
      <c r="B110">
        <v>66</v>
      </c>
      <c r="C110" t="s">
        <v>3673</v>
      </c>
      <c r="D110" t="s">
        <v>1502</v>
      </c>
      <c r="E110" t="s">
        <v>3608</v>
      </c>
      <c r="F110" t="s">
        <v>645</v>
      </c>
      <c r="G110" t="s">
        <v>3674</v>
      </c>
      <c r="H110" t="s">
        <v>3547</v>
      </c>
      <c r="I110" t="s">
        <v>1013</v>
      </c>
      <c r="J110" t="s">
        <v>3471</v>
      </c>
      <c r="K110" t="str">
        <f t="shared" si="1"/>
        <v>Corona CA</v>
      </c>
    </row>
    <row r="111" spans="1:11" x14ac:dyDescent="0.25">
      <c r="A111" t="s">
        <v>909</v>
      </c>
      <c r="B111">
        <v>56</v>
      </c>
      <c r="C111" t="s">
        <v>3470</v>
      </c>
      <c r="D111" t="s">
        <v>1502</v>
      </c>
      <c r="F111" t="s">
        <v>907</v>
      </c>
      <c r="G111" t="s">
        <v>910</v>
      </c>
      <c r="H111" t="s">
        <v>3547</v>
      </c>
      <c r="I111" t="s">
        <v>1011</v>
      </c>
      <c r="J111" t="s">
        <v>3462</v>
      </c>
      <c r="K111" t="str">
        <f t="shared" si="1"/>
        <v>Cupertino CA</v>
      </c>
    </row>
    <row r="112" spans="1:11" x14ac:dyDescent="0.25">
      <c r="A112" t="s">
        <v>909</v>
      </c>
      <c r="B112">
        <v>56</v>
      </c>
      <c r="C112" t="s">
        <v>3470</v>
      </c>
      <c r="D112" t="s">
        <v>1502</v>
      </c>
      <c r="F112" t="s">
        <v>825</v>
      </c>
      <c r="G112" t="s">
        <v>3675</v>
      </c>
      <c r="H112" t="s">
        <v>3547</v>
      </c>
      <c r="I112" t="s">
        <v>1011</v>
      </c>
      <c r="J112" t="s">
        <v>3538</v>
      </c>
      <c r="K112" t="str">
        <f t="shared" si="1"/>
        <v>Cupertino CA</v>
      </c>
    </row>
    <row r="113" spans="1:11" x14ac:dyDescent="0.25">
      <c r="A113" t="s">
        <v>53</v>
      </c>
      <c r="B113">
        <v>55</v>
      </c>
      <c r="C113" t="s">
        <v>3676</v>
      </c>
      <c r="D113" t="s">
        <v>1502</v>
      </c>
      <c r="E113" t="s">
        <v>3608</v>
      </c>
      <c r="F113" t="s">
        <v>52</v>
      </c>
      <c r="G113" t="s">
        <v>3677</v>
      </c>
      <c r="H113" t="s">
        <v>3547</v>
      </c>
      <c r="I113" t="s">
        <v>1011</v>
      </c>
      <c r="J113" t="s">
        <v>3556</v>
      </c>
      <c r="K113" t="str">
        <f t="shared" si="1"/>
        <v>Del Mar CA</v>
      </c>
    </row>
    <row r="114" spans="1:11" x14ac:dyDescent="0.25">
      <c r="A114" t="s">
        <v>53</v>
      </c>
      <c r="B114">
        <v>55</v>
      </c>
      <c r="C114" t="s">
        <v>3676</v>
      </c>
      <c r="D114" t="s">
        <v>1502</v>
      </c>
      <c r="E114" t="s">
        <v>3608</v>
      </c>
      <c r="F114" t="s">
        <v>129</v>
      </c>
      <c r="G114" t="s">
        <v>3678</v>
      </c>
      <c r="H114" t="s">
        <v>3547</v>
      </c>
      <c r="I114" t="s">
        <v>1011</v>
      </c>
      <c r="J114" t="s">
        <v>3273</v>
      </c>
      <c r="K114" t="str">
        <f t="shared" si="1"/>
        <v>Del Mar CA</v>
      </c>
    </row>
    <row r="115" spans="1:11" x14ac:dyDescent="0.25">
      <c r="A115" t="s">
        <v>53</v>
      </c>
      <c r="B115">
        <v>55</v>
      </c>
      <c r="C115" t="s">
        <v>3676</v>
      </c>
      <c r="D115" t="s">
        <v>1502</v>
      </c>
      <c r="E115" t="s">
        <v>3608</v>
      </c>
      <c r="F115" t="s">
        <v>169</v>
      </c>
      <c r="G115" t="s">
        <v>3679</v>
      </c>
      <c r="H115" t="s">
        <v>3547</v>
      </c>
      <c r="I115" t="s">
        <v>1011</v>
      </c>
      <c r="J115" t="s">
        <v>3365</v>
      </c>
      <c r="K115" t="str">
        <f t="shared" si="1"/>
        <v>Del Mar CA</v>
      </c>
    </row>
    <row r="116" spans="1:11" x14ac:dyDescent="0.25">
      <c r="A116" t="s">
        <v>3680</v>
      </c>
      <c r="B116">
        <v>81</v>
      </c>
      <c r="C116" t="s">
        <v>2993</v>
      </c>
      <c r="D116" t="s">
        <v>1502</v>
      </c>
      <c r="E116" t="s">
        <v>3608</v>
      </c>
      <c r="F116" t="s">
        <v>147</v>
      </c>
      <c r="G116" t="s">
        <v>3546</v>
      </c>
      <c r="H116" t="s">
        <v>3547</v>
      </c>
      <c r="I116" t="s">
        <v>1016</v>
      </c>
      <c r="J116" t="s">
        <v>3273</v>
      </c>
      <c r="K116" t="str">
        <f t="shared" si="1"/>
        <v>Diamond Bar CA</v>
      </c>
    </row>
    <row r="117" spans="1:11" x14ac:dyDescent="0.25">
      <c r="A117" t="s">
        <v>3680</v>
      </c>
      <c r="B117">
        <v>81</v>
      </c>
      <c r="C117" t="s">
        <v>2993</v>
      </c>
      <c r="D117" t="s">
        <v>1502</v>
      </c>
      <c r="E117" t="s">
        <v>3608</v>
      </c>
      <c r="F117" t="s">
        <v>194</v>
      </c>
      <c r="G117" s="34">
        <v>1.4120370370370369E-3</v>
      </c>
      <c r="H117" t="s">
        <v>3547</v>
      </c>
      <c r="I117" t="s">
        <v>1016</v>
      </c>
      <c r="J117" t="s">
        <v>3365</v>
      </c>
      <c r="K117" t="str">
        <f t="shared" si="1"/>
        <v>Diamond Bar CA</v>
      </c>
    </row>
    <row r="118" spans="1:11" x14ac:dyDescent="0.25">
      <c r="A118" t="s">
        <v>3680</v>
      </c>
      <c r="B118">
        <v>81</v>
      </c>
      <c r="C118" t="s">
        <v>2993</v>
      </c>
      <c r="D118" t="s">
        <v>1502</v>
      </c>
      <c r="E118" t="s">
        <v>3608</v>
      </c>
      <c r="F118" t="s">
        <v>3681</v>
      </c>
      <c r="G118" s="34">
        <v>3.0671296296296297E-3</v>
      </c>
      <c r="H118" t="s">
        <v>3547</v>
      </c>
      <c r="I118" t="s">
        <v>1016</v>
      </c>
      <c r="J118" t="s">
        <v>3431</v>
      </c>
      <c r="K118" t="str">
        <f t="shared" si="1"/>
        <v>Diamond Bar CA</v>
      </c>
    </row>
    <row r="119" spans="1:11" x14ac:dyDescent="0.25">
      <c r="A119" t="s">
        <v>3680</v>
      </c>
      <c r="B119">
        <v>81</v>
      </c>
      <c r="C119" t="s">
        <v>2993</v>
      </c>
      <c r="D119" t="s">
        <v>1502</v>
      </c>
      <c r="E119" t="s">
        <v>3608</v>
      </c>
      <c r="F119" t="s">
        <v>3682</v>
      </c>
      <c r="G119" t="s">
        <v>3546</v>
      </c>
      <c r="H119" t="s">
        <v>3547</v>
      </c>
      <c r="I119" t="s">
        <v>1016</v>
      </c>
      <c r="J119" t="s">
        <v>3215</v>
      </c>
      <c r="K119" t="str">
        <f t="shared" si="1"/>
        <v>Diamond Bar CA</v>
      </c>
    </row>
    <row r="120" spans="1:11" x14ac:dyDescent="0.25">
      <c r="A120" t="s">
        <v>3680</v>
      </c>
      <c r="B120">
        <v>81</v>
      </c>
      <c r="C120" t="s">
        <v>2993</v>
      </c>
      <c r="D120" t="s">
        <v>1502</v>
      </c>
      <c r="E120" t="s">
        <v>3608</v>
      </c>
      <c r="F120" t="s">
        <v>320</v>
      </c>
      <c r="G120" s="34">
        <v>2.1608796296296296E-2</v>
      </c>
      <c r="H120" t="s">
        <v>3547</v>
      </c>
      <c r="I120" t="s">
        <v>1016</v>
      </c>
      <c r="J120" t="s">
        <v>3548</v>
      </c>
      <c r="K120" t="str">
        <f t="shared" si="1"/>
        <v>Diamond Bar CA</v>
      </c>
    </row>
    <row r="121" spans="1:11" x14ac:dyDescent="0.25">
      <c r="A121" t="s">
        <v>3680</v>
      </c>
      <c r="B121">
        <v>81</v>
      </c>
      <c r="C121" t="s">
        <v>2993</v>
      </c>
      <c r="D121" t="s">
        <v>1502</v>
      </c>
      <c r="E121" t="s">
        <v>3608</v>
      </c>
      <c r="F121" t="s">
        <v>3683</v>
      </c>
      <c r="G121" t="s">
        <v>3546</v>
      </c>
      <c r="H121" t="s">
        <v>3547</v>
      </c>
      <c r="I121" t="s">
        <v>1016</v>
      </c>
      <c r="J121" t="s">
        <v>3653</v>
      </c>
      <c r="K121" t="str">
        <f t="shared" si="1"/>
        <v>Diamond Bar CA</v>
      </c>
    </row>
    <row r="122" spans="1:11" x14ac:dyDescent="0.25">
      <c r="A122" t="s">
        <v>3680</v>
      </c>
      <c r="B122">
        <v>81</v>
      </c>
      <c r="C122" t="s">
        <v>2993</v>
      </c>
      <c r="D122" t="s">
        <v>1502</v>
      </c>
      <c r="E122" t="s">
        <v>3608</v>
      </c>
      <c r="F122" t="s">
        <v>739</v>
      </c>
      <c r="G122" t="s">
        <v>3546</v>
      </c>
      <c r="H122" t="s">
        <v>3547</v>
      </c>
      <c r="I122" t="s">
        <v>1016</v>
      </c>
      <c r="J122" t="s">
        <v>3496</v>
      </c>
      <c r="K122" t="str">
        <f t="shared" si="1"/>
        <v>Diamond Bar CA</v>
      </c>
    </row>
    <row r="123" spans="1:11" x14ac:dyDescent="0.25">
      <c r="A123" t="s">
        <v>3680</v>
      </c>
      <c r="B123">
        <v>81</v>
      </c>
      <c r="C123" t="s">
        <v>2993</v>
      </c>
      <c r="D123" t="s">
        <v>1502</v>
      </c>
      <c r="E123" t="s">
        <v>3608</v>
      </c>
      <c r="F123" t="s">
        <v>3684</v>
      </c>
      <c r="G123" t="s">
        <v>3546</v>
      </c>
      <c r="H123" t="s">
        <v>3547</v>
      </c>
      <c r="I123" t="s">
        <v>1016</v>
      </c>
      <c r="J123" t="s">
        <v>3525</v>
      </c>
      <c r="K123" t="str">
        <f t="shared" si="1"/>
        <v>Diamond Bar CA</v>
      </c>
    </row>
    <row r="124" spans="1:11" x14ac:dyDescent="0.25">
      <c r="A124" t="s">
        <v>3680</v>
      </c>
      <c r="B124">
        <v>81</v>
      </c>
      <c r="C124" t="s">
        <v>2993</v>
      </c>
      <c r="D124" t="s">
        <v>1502</v>
      </c>
      <c r="E124" t="s">
        <v>3608</v>
      </c>
      <c r="F124" t="s">
        <v>896</v>
      </c>
      <c r="G124" t="s">
        <v>3546</v>
      </c>
      <c r="H124" t="s">
        <v>3547</v>
      </c>
      <c r="I124" t="s">
        <v>1016</v>
      </c>
      <c r="J124" t="s">
        <v>3438</v>
      </c>
      <c r="K124" t="str">
        <f t="shared" si="1"/>
        <v>Diamond Bar CA</v>
      </c>
    </row>
    <row r="125" spans="1:11" x14ac:dyDescent="0.25">
      <c r="A125" t="s">
        <v>3680</v>
      </c>
      <c r="B125">
        <v>81</v>
      </c>
      <c r="C125" t="s">
        <v>2993</v>
      </c>
      <c r="D125" t="s">
        <v>1502</v>
      </c>
      <c r="E125" t="s">
        <v>3608</v>
      </c>
      <c r="F125" t="s">
        <v>3685</v>
      </c>
      <c r="G125" t="s">
        <v>3546</v>
      </c>
      <c r="H125" t="s">
        <v>3547</v>
      </c>
      <c r="I125" t="s">
        <v>1016</v>
      </c>
      <c r="J125" t="s">
        <v>3538</v>
      </c>
      <c r="K125" t="str">
        <f t="shared" si="1"/>
        <v>Diamond Bar CA</v>
      </c>
    </row>
    <row r="126" spans="1:11" x14ac:dyDescent="0.25">
      <c r="A126" t="s">
        <v>3680</v>
      </c>
      <c r="B126">
        <v>81</v>
      </c>
      <c r="C126" t="s">
        <v>2993</v>
      </c>
      <c r="D126" t="s">
        <v>1502</v>
      </c>
      <c r="E126" t="s">
        <v>3608</v>
      </c>
      <c r="F126" t="s">
        <v>964</v>
      </c>
      <c r="G126" t="s">
        <v>3546</v>
      </c>
      <c r="H126" t="s">
        <v>3547</v>
      </c>
      <c r="I126" t="s">
        <v>1016</v>
      </c>
      <c r="J126" t="s">
        <v>3490</v>
      </c>
      <c r="K126" t="str">
        <f t="shared" si="1"/>
        <v>Diamond Bar CA</v>
      </c>
    </row>
    <row r="127" spans="1:11" x14ac:dyDescent="0.25">
      <c r="A127" t="s">
        <v>3686</v>
      </c>
      <c r="B127">
        <v>47</v>
      </c>
      <c r="C127" t="s">
        <v>1871</v>
      </c>
      <c r="D127" t="s">
        <v>1502</v>
      </c>
      <c r="F127" t="s">
        <v>29</v>
      </c>
      <c r="G127" t="s">
        <v>3687</v>
      </c>
      <c r="H127" t="s">
        <v>3547</v>
      </c>
      <c r="I127" t="s">
        <v>1009</v>
      </c>
      <c r="J127" t="s">
        <v>3556</v>
      </c>
      <c r="K127" t="str">
        <f t="shared" si="1"/>
        <v>Fairfield CA</v>
      </c>
    </row>
    <row r="128" spans="1:11" x14ac:dyDescent="0.25">
      <c r="A128" t="s">
        <v>3686</v>
      </c>
      <c r="B128">
        <v>47</v>
      </c>
      <c r="C128" t="s">
        <v>1871</v>
      </c>
      <c r="D128" t="s">
        <v>1502</v>
      </c>
      <c r="F128" t="s">
        <v>113</v>
      </c>
      <c r="G128" t="s">
        <v>3688</v>
      </c>
      <c r="H128" t="s">
        <v>3547</v>
      </c>
      <c r="I128" t="s">
        <v>1009</v>
      </c>
      <c r="J128" t="s">
        <v>3273</v>
      </c>
      <c r="K128" t="str">
        <f t="shared" si="1"/>
        <v>Fairfield CA</v>
      </c>
    </row>
    <row r="129" spans="1:11" x14ac:dyDescent="0.25">
      <c r="A129" t="s">
        <v>3689</v>
      </c>
      <c r="B129">
        <v>56</v>
      </c>
      <c r="C129" t="s">
        <v>2892</v>
      </c>
      <c r="D129" t="s">
        <v>1502</v>
      </c>
      <c r="E129" t="s">
        <v>3647</v>
      </c>
      <c r="F129" t="s">
        <v>61</v>
      </c>
      <c r="G129" t="s">
        <v>3546</v>
      </c>
      <c r="H129" t="s">
        <v>3551</v>
      </c>
      <c r="I129" t="s">
        <v>1011</v>
      </c>
      <c r="J129" t="s">
        <v>3556</v>
      </c>
      <c r="K129" t="str">
        <f t="shared" si="1"/>
        <v>Folsom CA</v>
      </c>
    </row>
    <row r="130" spans="1:11" x14ac:dyDescent="0.25">
      <c r="A130" t="s">
        <v>3689</v>
      </c>
      <c r="B130">
        <v>56</v>
      </c>
      <c r="C130" t="s">
        <v>2892</v>
      </c>
      <c r="D130" t="s">
        <v>1502</v>
      </c>
      <c r="E130" t="s">
        <v>3647</v>
      </c>
      <c r="F130" t="s">
        <v>131</v>
      </c>
      <c r="G130" t="s">
        <v>3546</v>
      </c>
      <c r="H130" t="s">
        <v>3551</v>
      </c>
      <c r="I130" t="s">
        <v>1011</v>
      </c>
      <c r="J130" t="s">
        <v>3273</v>
      </c>
      <c r="K130" t="str">
        <f t="shared" ref="K130:K193" si="2">+C130&amp;" "&amp;D130</f>
        <v>Folsom CA</v>
      </c>
    </row>
    <row r="131" spans="1:11" x14ac:dyDescent="0.25">
      <c r="A131" t="s">
        <v>3690</v>
      </c>
      <c r="B131">
        <v>53</v>
      </c>
      <c r="C131" t="s">
        <v>1501</v>
      </c>
      <c r="D131" t="s">
        <v>1502</v>
      </c>
      <c r="E131" t="s">
        <v>3691</v>
      </c>
      <c r="F131" t="s">
        <v>49</v>
      </c>
      <c r="G131" t="s">
        <v>3546</v>
      </c>
      <c r="H131" t="s">
        <v>3551</v>
      </c>
      <c r="I131" t="s">
        <v>1010</v>
      </c>
      <c r="J131" t="s">
        <v>3556</v>
      </c>
      <c r="K131" t="str">
        <f t="shared" si="2"/>
        <v>Fontana CA</v>
      </c>
    </row>
    <row r="132" spans="1:11" x14ac:dyDescent="0.25">
      <c r="A132" t="s">
        <v>3690</v>
      </c>
      <c r="B132">
        <v>53</v>
      </c>
      <c r="C132" t="s">
        <v>1501</v>
      </c>
      <c r="D132" t="s">
        <v>1502</v>
      </c>
      <c r="E132" t="s">
        <v>3691</v>
      </c>
      <c r="F132" t="s">
        <v>344</v>
      </c>
      <c r="G132" t="s">
        <v>3546</v>
      </c>
      <c r="H132" t="s">
        <v>3551</v>
      </c>
      <c r="I132" t="s">
        <v>1010</v>
      </c>
      <c r="J132" t="s">
        <v>3573</v>
      </c>
      <c r="K132" t="str">
        <f t="shared" si="2"/>
        <v>Fontana CA</v>
      </c>
    </row>
    <row r="133" spans="1:11" x14ac:dyDescent="0.25">
      <c r="A133" t="s">
        <v>3690</v>
      </c>
      <c r="B133">
        <v>53</v>
      </c>
      <c r="C133" t="s">
        <v>1501</v>
      </c>
      <c r="D133" t="s">
        <v>1502</v>
      </c>
      <c r="E133" t="s">
        <v>3691</v>
      </c>
      <c r="F133" t="s">
        <v>726</v>
      </c>
      <c r="G133" t="s">
        <v>3546</v>
      </c>
      <c r="H133" t="s">
        <v>3551</v>
      </c>
      <c r="I133" t="s">
        <v>1010</v>
      </c>
      <c r="J133" t="s">
        <v>3496</v>
      </c>
      <c r="K133" t="str">
        <f t="shared" si="2"/>
        <v>Fontana CA</v>
      </c>
    </row>
    <row r="134" spans="1:11" x14ac:dyDescent="0.25">
      <c r="A134" t="s">
        <v>3690</v>
      </c>
      <c r="B134">
        <v>53</v>
      </c>
      <c r="C134" t="s">
        <v>1501</v>
      </c>
      <c r="D134" t="s">
        <v>1502</v>
      </c>
      <c r="E134" t="s">
        <v>3691</v>
      </c>
      <c r="F134" t="s">
        <v>762</v>
      </c>
      <c r="G134" t="s">
        <v>3546</v>
      </c>
      <c r="H134" t="s">
        <v>3551</v>
      </c>
      <c r="I134" t="s">
        <v>1010</v>
      </c>
      <c r="J134" t="s">
        <v>3533</v>
      </c>
      <c r="K134" t="str">
        <f t="shared" si="2"/>
        <v>Fontana CA</v>
      </c>
    </row>
    <row r="135" spans="1:11" x14ac:dyDescent="0.25">
      <c r="A135" t="s">
        <v>3690</v>
      </c>
      <c r="B135">
        <v>53</v>
      </c>
      <c r="C135" t="s">
        <v>1501</v>
      </c>
      <c r="D135" t="s">
        <v>1502</v>
      </c>
      <c r="E135" t="s">
        <v>3691</v>
      </c>
      <c r="F135" t="s">
        <v>785</v>
      </c>
      <c r="G135" t="s">
        <v>3546</v>
      </c>
      <c r="H135" t="s">
        <v>3551</v>
      </c>
      <c r="I135" t="s">
        <v>1010</v>
      </c>
      <c r="J135" t="s">
        <v>3525</v>
      </c>
      <c r="K135" t="str">
        <f t="shared" si="2"/>
        <v>Fontana CA</v>
      </c>
    </row>
    <row r="136" spans="1:11" x14ac:dyDescent="0.25">
      <c r="A136" t="s">
        <v>102</v>
      </c>
      <c r="B136">
        <v>80</v>
      </c>
      <c r="C136" t="s">
        <v>3692</v>
      </c>
      <c r="D136" t="s">
        <v>1502</v>
      </c>
      <c r="E136" t="s">
        <v>3693</v>
      </c>
      <c r="F136" t="s">
        <v>99</v>
      </c>
      <c r="G136" t="s">
        <v>3694</v>
      </c>
      <c r="H136" t="s">
        <v>3551</v>
      </c>
      <c r="I136" t="s">
        <v>1016</v>
      </c>
      <c r="J136" t="s">
        <v>3556</v>
      </c>
      <c r="K136" t="str">
        <f t="shared" si="2"/>
        <v>Fremont CA</v>
      </c>
    </row>
    <row r="137" spans="1:11" x14ac:dyDescent="0.25">
      <c r="A137" t="s">
        <v>102</v>
      </c>
      <c r="B137">
        <v>80</v>
      </c>
      <c r="C137" t="s">
        <v>3692</v>
      </c>
      <c r="D137" t="s">
        <v>1502</v>
      </c>
      <c r="E137" t="s">
        <v>3693</v>
      </c>
      <c r="F137" t="s">
        <v>148</v>
      </c>
      <c r="G137" t="s">
        <v>3695</v>
      </c>
      <c r="H137" t="s">
        <v>3551</v>
      </c>
      <c r="I137" t="s">
        <v>1016</v>
      </c>
      <c r="J137" t="s">
        <v>3273</v>
      </c>
      <c r="K137" t="str">
        <f t="shared" si="2"/>
        <v>Fremont CA</v>
      </c>
    </row>
    <row r="138" spans="1:11" x14ac:dyDescent="0.25">
      <c r="A138" t="s">
        <v>102</v>
      </c>
      <c r="B138">
        <v>80</v>
      </c>
      <c r="C138" t="s">
        <v>3692</v>
      </c>
      <c r="D138" t="s">
        <v>1502</v>
      </c>
      <c r="E138" t="s">
        <v>3693</v>
      </c>
      <c r="F138" t="s">
        <v>196</v>
      </c>
      <c r="G138" s="34">
        <v>1.0914351851851853E-3</v>
      </c>
      <c r="H138" t="s">
        <v>3551</v>
      </c>
      <c r="I138" t="s">
        <v>1016</v>
      </c>
      <c r="J138" t="s">
        <v>3365</v>
      </c>
      <c r="K138" t="str">
        <f t="shared" si="2"/>
        <v>Fremont CA</v>
      </c>
    </row>
    <row r="139" spans="1:11" x14ac:dyDescent="0.25">
      <c r="A139" t="s">
        <v>102</v>
      </c>
      <c r="B139">
        <v>80</v>
      </c>
      <c r="C139" t="s">
        <v>3692</v>
      </c>
      <c r="D139" t="s">
        <v>1502</v>
      </c>
      <c r="E139" t="s">
        <v>3693</v>
      </c>
      <c r="F139" t="s">
        <v>349</v>
      </c>
      <c r="G139" t="s">
        <v>3546</v>
      </c>
      <c r="H139" t="s">
        <v>3551</v>
      </c>
      <c r="I139" t="s">
        <v>1016</v>
      </c>
      <c r="J139" t="s">
        <v>3573</v>
      </c>
      <c r="K139" t="str">
        <f t="shared" si="2"/>
        <v>Fremont CA</v>
      </c>
    </row>
    <row r="140" spans="1:11" x14ac:dyDescent="0.25">
      <c r="A140" t="s">
        <v>102</v>
      </c>
      <c r="B140">
        <v>80</v>
      </c>
      <c r="C140" t="s">
        <v>3692</v>
      </c>
      <c r="D140" t="s">
        <v>1502</v>
      </c>
      <c r="E140" t="s">
        <v>3693</v>
      </c>
      <c r="F140" t="s">
        <v>376</v>
      </c>
      <c r="G140" t="s">
        <v>3546</v>
      </c>
      <c r="H140" t="s">
        <v>3551</v>
      </c>
      <c r="I140" t="s">
        <v>1016</v>
      </c>
      <c r="J140" t="s">
        <v>3696</v>
      </c>
      <c r="K140" t="str">
        <f t="shared" si="2"/>
        <v>Fremont CA</v>
      </c>
    </row>
    <row r="141" spans="1:11" x14ac:dyDescent="0.25">
      <c r="A141" t="s">
        <v>102</v>
      </c>
      <c r="B141">
        <v>80</v>
      </c>
      <c r="C141" t="s">
        <v>3692</v>
      </c>
      <c r="D141" t="s">
        <v>1502</v>
      </c>
      <c r="E141" t="s">
        <v>3693</v>
      </c>
      <c r="F141" t="s">
        <v>741</v>
      </c>
      <c r="G141" t="s">
        <v>3697</v>
      </c>
      <c r="H141" t="s">
        <v>3551</v>
      </c>
      <c r="I141" t="s">
        <v>1016</v>
      </c>
      <c r="J141" t="s">
        <v>3496</v>
      </c>
      <c r="K141" t="str">
        <f t="shared" si="2"/>
        <v>Fremont CA</v>
      </c>
    </row>
    <row r="142" spans="1:11" x14ac:dyDescent="0.25">
      <c r="A142" t="s">
        <v>191</v>
      </c>
      <c r="B142">
        <v>71</v>
      </c>
      <c r="C142" t="s">
        <v>2469</v>
      </c>
      <c r="D142" t="s">
        <v>1502</v>
      </c>
      <c r="E142" t="s">
        <v>3647</v>
      </c>
      <c r="F142" t="s">
        <v>190</v>
      </c>
      <c r="G142" s="34">
        <v>8.0324074074074076E-4</v>
      </c>
      <c r="H142" t="s">
        <v>3547</v>
      </c>
      <c r="I142" t="s">
        <v>1014</v>
      </c>
      <c r="J142" t="s">
        <v>3365</v>
      </c>
      <c r="K142" t="str">
        <f t="shared" si="2"/>
        <v>Fresno CA</v>
      </c>
    </row>
    <row r="143" spans="1:11" x14ac:dyDescent="0.25">
      <c r="A143" t="s">
        <v>191</v>
      </c>
      <c r="B143">
        <v>71</v>
      </c>
      <c r="C143" t="s">
        <v>2469</v>
      </c>
      <c r="D143" t="s">
        <v>1502</v>
      </c>
      <c r="E143" t="s">
        <v>3647</v>
      </c>
      <c r="F143" t="s">
        <v>233</v>
      </c>
      <c r="G143" t="s">
        <v>3698</v>
      </c>
      <c r="H143" t="s">
        <v>3547</v>
      </c>
      <c r="I143" t="s">
        <v>1014</v>
      </c>
      <c r="J143" t="s">
        <v>3431</v>
      </c>
      <c r="K143" t="str">
        <f t="shared" si="2"/>
        <v>Fresno CA</v>
      </c>
    </row>
    <row r="144" spans="1:11" x14ac:dyDescent="0.25">
      <c r="A144" t="s">
        <v>3699</v>
      </c>
      <c r="B144">
        <v>34</v>
      </c>
      <c r="C144" t="s">
        <v>2613</v>
      </c>
      <c r="D144" t="s">
        <v>1502</v>
      </c>
      <c r="E144" t="s">
        <v>3608</v>
      </c>
      <c r="F144" t="s">
        <v>3700</v>
      </c>
      <c r="G144" t="s">
        <v>3546</v>
      </c>
      <c r="H144" t="s">
        <v>3547</v>
      </c>
      <c r="I144" t="s">
        <v>3555</v>
      </c>
      <c r="J144" t="s">
        <v>3471</v>
      </c>
      <c r="K144" t="str">
        <f t="shared" si="2"/>
        <v>Garden Grove CA</v>
      </c>
    </row>
    <row r="145" spans="1:11" x14ac:dyDescent="0.25">
      <c r="A145" t="s">
        <v>3699</v>
      </c>
      <c r="B145">
        <v>34</v>
      </c>
      <c r="C145" t="s">
        <v>2613</v>
      </c>
      <c r="D145" t="s">
        <v>1502</v>
      </c>
      <c r="E145" t="s">
        <v>3608</v>
      </c>
      <c r="F145" t="s">
        <v>3701</v>
      </c>
      <c r="G145" t="s">
        <v>3546</v>
      </c>
      <c r="H145" t="s">
        <v>3547</v>
      </c>
      <c r="I145" t="s">
        <v>3555</v>
      </c>
      <c r="J145" t="s">
        <v>3525</v>
      </c>
      <c r="K145" t="str">
        <f t="shared" si="2"/>
        <v>Garden Grove CA</v>
      </c>
    </row>
    <row r="146" spans="1:11" x14ac:dyDescent="0.25">
      <c r="A146" t="s">
        <v>3699</v>
      </c>
      <c r="B146">
        <v>34</v>
      </c>
      <c r="C146" t="s">
        <v>2613</v>
      </c>
      <c r="D146" t="s">
        <v>1502</v>
      </c>
      <c r="E146" t="s">
        <v>3608</v>
      </c>
      <c r="F146" t="s">
        <v>3702</v>
      </c>
      <c r="G146" t="s">
        <v>3546</v>
      </c>
      <c r="H146" t="s">
        <v>3547</v>
      </c>
      <c r="I146" t="s">
        <v>3555</v>
      </c>
      <c r="J146" t="s">
        <v>3538</v>
      </c>
      <c r="K146" t="str">
        <f t="shared" si="2"/>
        <v>Garden Grove CA</v>
      </c>
    </row>
    <row r="147" spans="1:11" x14ac:dyDescent="0.25">
      <c r="A147" t="s">
        <v>3703</v>
      </c>
      <c r="B147">
        <v>80</v>
      </c>
      <c r="C147" t="s">
        <v>3704</v>
      </c>
      <c r="D147" t="s">
        <v>1502</v>
      </c>
      <c r="E147" t="s">
        <v>3608</v>
      </c>
      <c r="F147" t="s">
        <v>3682</v>
      </c>
      <c r="G147" s="34">
        <v>5.3240740740740748E-3</v>
      </c>
      <c r="H147" t="s">
        <v>3547</v>
      </c>
      <c r="I147" t="s">
        <v>1016</v>
      </c>
      <c r="J147" t="s">
        <v>3215</v>
      </c>
      <c r="K147" t="str">
        <f t="shared" si="2"/>
        <v>Goleta CA</v>
      </c>
    </row>
    <row r="148" spans="1:11" x14ac:dyDescent="0.25">
      <c r="A148" t="s">
        <v>3703</v>
      </c>
      <c r="B148">
        <v>80</v>
      </c>
      <c r="C148" t="s">
        <v>3704</v>
      </c>
      <c r="D148" t="s">
        <v>1502</v>
      </c>
      <c r="E148" t="s">
        <v>3608</v>
      </c>
      <c r="F148" t="s">
        <v>3683</v>
      </c>
      <c r="G148" t="s">
        <v>3546</v>
      </c>
      <c r="H148" t="s">
        <v>3547</v>
      </c>
      <c r="I148" t="s">
        <v>1016</v>
      </c>
      <c r="J148" t="s">
        <v>3653</v>
      </c>
      <c r="K148" t="str">
        <f t="shared" si="2"/>
        <v>Goleta CA</v>
      </c>
    </row>
    <row r="149" spans="1:11" x14ac:dyDescent="0.25">
      <c r="A149" t="s">
        <v>3703</v>
      </c>
      <c r="B149">
        <v>80</v>
      </c>
      <c r="C149" t="s">
        <v>3704</v>
      </c>
      <c r="D149" t="s">
        <v>1502</v>
      </c>
      <c r="E149" t="s">
        <v>3608</v>
      </c>
      <c r="F149" t="s">
        <v>3705</v>
      </c>
      <c r="G149" s="34">
        <v>8.5821759259259254E-3</v>
      </c>
      <c r="H149" t="s">
        <v>3547</v>
      </c>
      <c r="I149" t="s">
        <v>1016</v>
      </c>
      <c r="J149" t="s">
        <v>3706</v>
      </c>
      <c r="K149" t="str">
        <f t="shared" si="2"/>
        <v>Goleta CA</v>
      </c>
    </row>
    <row r="150" spans="1:11" x14ac:dyDescent="0.25">
      <c r="A150" t="s">
        <v>3707</v>
      </c>
      <c r="B150">
        <v>50</v>
      </c>
      <c r="C150" t="s">
        <v>3708</v>
      </c>
      <c r="D150" t="s">
        <v>1502</v>
      </c>
      <c r="E150" t="s">
        <v>3709</v>
      </c>
      <c r="F150" t="s">
        <v>214</v>
      </c>
      <c r="G150" s="34">
        <v>1.8518518518518517E-3</v>
      </c>
      <c r="H150" t="s">
        <v>3551</v>
      </c>
      <c r="I150" t="s">
        <v>1010</v>
      </c>
      <c r="J150" t="s">
        <v>3431</v>
      </c>
      <c r="K150" t="str">
        <f t="shared" si="2"/>
        <v>Granite Bay CA</v>
      </c>
    </row>
    <row r="151" spans="1:11" x14ac:dyDescent="0.25">
      <c r="A151" t="s">
        <v>3707</v>
      </c>
      <c r="B151">
        <v>50</v>
      </c>
      <c r="C151" t="s">
        <v>3708</v>
      </c>
      <c r="D151" t="s">
        <v>1502</v>
      </c>
      <c r="E151" t="s">
        <v>3709</v>
      </c>
      <c r="F151" t="s">
        <v>266</v>
      </c>
      <c r="G151" s="34">
        <v>3.5798611111111114E-3</v>
      </c>
      <c r="H151" t="s">
        <v>3551</v>
      </c>
      <c r="I151" t="s">
        <v>1010</v>
      </c>
      <c r="J151" t="s">
        <v>3215</v>
      </c>
      <c r="K151" t="str">
        <f t="shared" si="2"/>
        <v>Granite Bay CA</v>
      </c>
    </row>
    <row r="152" spans="1:11" x14ac:dyDescent="0.25">
      <c r="A152" t="s">
        <v>3710</v>
      </c>
      <c r="B152">
        <v>82</v>
      </c>
      <c r="C152" t="s">
        <v>1881</v>
      </c>
      <c r="D152" t="s">
        <v>1502</v>
      </c>
      <c r="E152" t="s">
        <v>3608</v>
      </c>
      <c r="F152" t="s">
        <v>147</v>
      </c>
      <c r="G152" t="s">
        <v>3546</v>
      </c>
      <c r="H152" t="s">
        <v>3547</v>
      </c>
      <c r="I152" t="s">
        <v>1016</v>
      </c>
      <c r="J152" t="s">
        <v>3273</v>
      </c>
      <c r="K152" t="str">
        <f t="shared" si="2"/>
        <v>Hacienda Heights CA</v>
      </c>
    </row>
    <row r="153" spans="1:11" x14ac:dyDescent="0.25">
      <c r="A153" t="s">
        <v>3710</v>
      </c>
      <c r="B153">
        <v>82</v>
      </c>
      <c r="C153" t="s">
        <v>1881</v>
      </c>
      <c r="D153" t="s">
        <v>1502</v>
      </c>
      <c r="E153" t="s">
        <v>3608</v>
      </c>
      <c r="F153" t="s">
        <v>194</v>
      </c>
      <c r="G153" t="s">
        <v>3546</v>
      </c>
      <c r="H153" t="s">
        <v>3547</v>
      </c>
      <c r="I153" t="s">
        <v>1016</v>
      </c>
      <c r="J153" t="s">
        <v>3365</v>
      </c>
      <c r="K153" t="str">
        <f t="shared" si="2"/>
        <v>Hacienda Heights CA</v>
      </c>
    </row>
    <row r="154" spans="1:11" x14ac:dyDescent="0.25">
      <c r="A154" t="s">
        <v>3710</v>
      </c>
      <c r="B154">
        <v>82</v>
      </c>
      <c r="C154" t="s">
        <v>1881</v>
      </c>
      <c r="D154" t="s">
        <v>1502</v>
      </c>
      <c r="E154" t="s">
        <v>3608</v>
      </c>
      <c r="F154" t="s">
        <v>3681</v>
      </c>
      <c r="G154" t="s">
        <v>3546</v>
      </c>
      <c r="H154" t="s">
        <v>3547</v>
      </c>
      <c r="I154" t="s">
        <v>1016</v>
      </c>
      <c r="J154" t="s">
        <v>3431</v>
      </c>
      <c r="K154" t="str">
        <f t="shared" si="2"/>
        <v>Hacienda Heights CA</v>
      </c>
    </row>
    <row r="155" spans="1:11" x14ac:dyDescent="0.25">
      <c r="A155" t="s">
        <v>3710</v>
      </c>
      <c r="B155">
        <v>82</v>
      </c>
      <c r="C155" t="s">
        <v>1881</v>
      </c>
      <c r="D155" t="s">
        <v>1502</v>
      </c>
      <c r="E155" t="s">
        <v>3608</v>
      </c>
      <c r="F155" t="s">
        <v>3682</v>
      </c>
      <c r="G155" t="s">
        <v>3546</v>
      </c>
      <c r="H155" t="s">
        <v>3547</v>
      </c>
      <c r="I155" t="s">
        <v>1016</v>
      </c>
      <c r="J155" t="s">
        <v>3215</v>
      </c>
      <c r="K155" t="str">
        <f t="shared" si="2"/>
        <v>Hacienda Heights CA</v>
      </c>
    </row>
    <row r="156" spans="1:11" x14ac:dyDescent="0.25">
      <c r="A156" t="s">
        <v>3710</v>
      </c>
      <c r="B156">
        <v>82</v>
      </c>
      <c r="C156" t="s">
        <v>1881</v>
      </c>
      <c r="D156" t="s">
        <v>1502</v>
      </c>
      <c r="E156" t="s">
        <v>3608</v>
      </c>
      <c r="F156" t="s">
        <v>320</v>
      </c>
      <c r="G156" t="s">
        <v>3546</v>
      </c>
      <c r="H156" t="s">
        <v>3547</v>
      </c>
      <c r="I156" t="s">
        <v>1016</v>
      </c>
      <c r="J156" t="s">
        <v>3548</v>
      </c>
      <c r="K156" t="str">
        <f t="shared" si="2"/>
        <v>Hacienda Heights CA</v>
      </c>
    </row>
    <row r="157" spans="1:11" x14ac:dyDescent="0.25">
      <c r="A157" t="s">
        <v>3710</v>
      </c>
      <c r="B157">
        <v>82</v>
      </c>
      <c r="C157" t="s">
        <v>1881</v>
      </c>
      <c r="D157" t="s">
        <v>1502</v>
      </c>
      <c r="E157" t="s">
        <v>3608</v>
      </c>
      <c r="F157" t="s">
        <v>3705</v>
      </c>
      <c r="G157" t="s">
        <v>3546</v>
      </c>
      <c r="H157" t="s">
        <v>3547</v>
      </c>
      <c r="I157" t="s">
        <v>1016</v>
      </c>
      <c r="J157" t="s">
        <v>3706</v>
      </c>
      <c r="K157" t="str">
        <f t="shared" si="2"/>
        <v>Hacienda Heights CA</v>
      </c>
    </row>
    <row r="158" spans="1:11" x14ac:dyDescent="0.25">
      <c r="A158" t="s">
        <v>3711</v>
      </c>
      <c r="B158">
        <v>50</v>
      </c>
      <c r="C158" t="s">
        <v>2699</v>
      </c>
      <c r="D158" t="s">
        <v>1502</v>
      </c>
      <c r="E158" t="s">
        <v>3608</v>
      </c>
      <c r="F158" t="s">
        <v>864</v>
      </c>
      <c r="G158" t="s">
        <v>3546</v>
      </c>
      <c r="H158" t="s">
        <v>3547</v>
      </c>
      <c r="I158" t="s">
        <v>1010</v>
      </c>
      <c r="J158" t="s">
        <v>3438</v>
      </c>
      <c r="K158" t="str">
        <f t="shared" si="2"/>
        <v>Huntington Beach CA</v>
      </c>
    </row>
    <row r="159" spans="1:11" x14ac:dyDescent="0.25">
      <c r="A159" t="s">
        <v>3711</v>
      </c>
      <c r="B159">
        <v>50</v>
      </c>
      <c r="C159" t="s">
        <v>2699</v>
      </c>
      <c r="D159" t="s">
        <v>1502</v>
      </c>
      <c r="E159" t="s">
        <v>3608</v>
      </c>
      <c r="F159" t="s">
        <v>904</v>
      </c>
      <c r="G159" t="s">
        <v>3546</v>
      </c>
      <c r="H159" t="s">
        <v>3547</v>
      </c>
      <c r="I159" t="s">
        <v>1010</v>
      </c>
      <c r="J159" t="s">
        <v>3462</v>
      </c>
      <c r="K159" t="str">
        <f t="shared" si="2"/>
        <v>Huntington Beach CA</v>
      </c>
    </row>
    <row r="160" spans="1:11" x14ac:dyDescent="0.25">
      <c r="A160" t="s">
        <v>3711</v>
      </c>
      <c r="B160">
        <v>50</v>
      </c>
      <c r="C160" t="s">
        <v>2699</v>
      </c>
      <c r="D160" t="s">
        <v>1502</v>
      </c>
      <c r="E160" t="s">
        <v>3608</v>
      </c>
      <c r="F160" t="s">
        <v>3712</v>
      </c>
      <c r="G160" t="s">
        <v>3546</v>
      </c>
      <c r="H160" t="s">
        <v>3547</v>
      </c>
      <c r="I160" t="s">
        <v>1010</v>
      </c>
      <c r="J160" t="s">
        <v>3538</v>
      </c>
      <c r="K160" t="str">
        <f t="shared" si="2"/>
        <v>Huntington Beach CA</v>
      </c>
    </row>
    <row r="161" spans="1:11" x14ac:dyDescent="0.25">
      <c r="A161" t="s">
        <v>3713</v>
      </c>
      <c r="B161">
        <v>67</v>
      </c>
      <c r="C161" t="s">
        <v>2068</v>
      </c>
      <c r="D161" t="s">
        <v>1502</v>
      </c>
      <c r="E161" t="s">
        <v>3608</v>
      </c>
      <c r="F161" t="s">
        <v>734</v>
      </c>
      <c r="G161" t="s">
        <v>3546</v>
      </c>
      <c r="H161" t="s">
        <v>3547</v>
      </c>
      <c r="I161" t="s">
        <v>1013</v>
      </c>
      <c r="J161" t="s">
        <v>3496</v>
      </c>
      <c r="K161" t="str">
        <f t="shared" si="2"/>
        <v>Irvine CA</v>
      </c>
    </row>
    <row r="162" spans="1:11" x14ac:dyDescent="0.25">
      <c r="A162" t="s">
        <v>3713</v>
      </c>
      <c r="B162">
        <v>67</v>
      </c>
      <c r="C162" t="s">
        <v>2068</v>
      </c>
      <c r="D162" t="s">
        <v>1502</v>
      </c>
      <c r="E162" t="s">
        <v>3608</v>
      </c>
      <c r="F162" t="s">
        <v>773</v>
      </c>
      <c r="G162" t="s">
        <v>3546</v>
      </c>
      <c r="H162" t="s">
        <v>3547</v>
      </c>
      <c r="I162" t="s">
        <v>1013</v>
      </c>
      <c r="J162" t="s">
        <v>3533</v>
      </c>
      <c r="K162" t="str">
        <f t="shared" si="2"/>
        <v>Irvine CA</v>
      </c>
    </row>
    <row r="163" spans="1:11" x14ac:dyDescent="0.25">
      <c r="A163" t="s">
        <v>3714</v>
      </c>
      <c r="B163">
        <v>61</v>
      </c>
      <c r="C163" t="s">
        <v>2068</v>
      </c>
      <c r="D163" t="s">
        <v>1502</v>
      </c>
      <c r="E163" t="s">
        <v>3608</v>
      </c>
      <c r="F163" t="s">
        <v>137</v>
      </c>
      <c r="G163" t="s">
        <v>3546</v>
      </c>
      <c r="H163" t="s">
        <v>3547</v>
      </c>
      <c r="I163" t="s">
        <v>1012</v>
      </c>
      <c r="J163" t="s">
        <v>3273</v>
      </c>
      <c r="K163" t="str">
        <f t="shared" si="2"/>
        <v>Irvine CA</v>
      </c>
    </row>
    <row r="164" spans="1:11" x14ac:dyDescent="0.25">
      <c r="A164" t="s">
        <v>3714</v>
      </c>
      <c r="B164">
        <v>61</v>
      </c>
      <c r="C164" t="s">
        <v>2068</v>
      </c>
      <c r="D164" t="s">
        <v>1502</v>
      </c>
      <c r="E164" t="s">
        <v>3608</v>
      </c>
      <c r="F164" t="s">
        <v>732</v>
      </c>
      <c r="G164" t="s">
        <v>3546</v>
      </c>
      <c r="H164" t="s">
        <v>3547</v>
      </c>
      <c r="I164" t="s">
        <v>1012</v>
      </c>
      <c r="J164" t="s">
        <v>3496</v>
      </c>
      <c r="K164" t="str">
        <f t="shared" si="2"/>
        <v>Irvine CA</v>
      </c>
    </row>
    <row r="165" spans="1:11" x14ac:dyDescent="0.25">
      <c r="A165" t="s">
        <v>3714</v>
      </c>
      <c r="B165">
        <v>61</v>
      </c>
      <c r="C165" t="s">
        <v>2068</v>
      </c>
      <c r="D165" t="s">
        <v>1502</v>
      </c>
      <c r="E165" t="s">
        <v>3608</v>
      </c>
      <c r="F165" t="s">
        <v>948</v>
      </c>
      <c r="G165" t="s">
        <v>3715</v>
      </c>
      <c r="H165" t="s">
        <v>3547</v>
      </c>
      <c r="I165" t="s">
        <v>1012</v>
      </c>
      <c r="J165" t="s">
        <v>3490</v>
      </c>
      <c r="K165" t="str">
        <f t="shared" si="2"/>
        <v>Irvine CA</v>
      </c>
    </row>
    <row r="166" spans="1:11" x14ac:dyDescent="0.25">
      <c r="A166" t="s">
        <v>3714</v>
      </c>
      <c r="B166">
        <v>61</v>
      </c>
      <c r="C166" t="s">
        <v>2068</v>
      </c>
      <c r="D166" t="s">
        <v>1502</v>
      </c>
      <c r="E166" t="s">
        <v>3608</v>
      </c>
      <c r="F166" t="s">
        <v>3645</v>
      </c>
      <c r="G166" t="s">
        <v>3546</v>
      </c>
      <c r="H166" t="s">
        <v>3547</v>
      </c>
      <c r="I166" t="s">
        <v>1012</v>
      </c>
      <c r="J166" t="s">
        <v>3503</v>
      </c>
      <c r="K166" t="str">
        <f t="shared" si="2"/>
        <v>Irvine CA</v>
      </c>
    </row>
    <row r="167" spans="1:11" x14ac:dyDescent="0.25">
      <c r="A167" t="s">
        <v>655</v>
      </c>
      <c r="B167">
        <v>76</v>
      </c>
      <c r="C167" t="s">
        <v>1628</v>
      </c>
      <c r="D167" t="s">
        <v>1502</v>
      </c>
      <c r="E167" t="s">
        <v>3647</v>
      </c>
      <c r="F167" t="s">
        <v>654</v>
      </c>
      <c r="G167" t="s">
        <v>3716</v>
      </c>
      <c r="H167" t="s">
        <v>3547</v>
      </c>
      <c r="I167" t="s">
        <v>1015</v>
      </c>
      <c r="J167" t="s">
        <v>3471</v>
      </c>
      <c r="K167" t="str">
        <f t="shared" si="2"/>
        <v>La Canada CA</v>
      </c>
    </row>
    <row r="168" spans="1:11" x14ac:dyDescent="0.25">
      <c r="A168" t="s">
        <v>655</v>
      </c>
      <c r="B168">
        <v>76</v>
      </c>
      <c r="C168" t="s">
        <v>1628</v>
      </c>
      <c r="D168" t="s">
        <v>1502</v>
      </c>
      <c r="E168" t="s">
        <v>3647</v>
      </c>
      <c r="F168" t="s">
        <v>738</v>
      </c>
      <c r="G168" t="s">
        <v>3717</v>
      </c>
      <c r="H168" t="s">
        <v>3547</v>
      </c>
      <c r="I168" t="s">
        <v>1015</v>
      </c>
      <c r="J168" t="s">
        <v>3496</v>
      </c>
      <c r="K168" t="str">
        <f t="shared" si="2"/>
        <v>La Canada CA</v>
      </c>
    </row>
    <row r="169" spans="1:11" x14ac:dyDescent="0.25">
      <c r="A169" t="s">
        <v>655</v>
      </c>
      <c r="B169">
        <v>76</v>
      </c>
      <c r="C169" t="s">
        <v>1628</v>
      </c>
      <c r="D169" t="s">
        <v>1502</v>
      </c>
      <c r="E169" t="s">
        <v>3647</v>
      </c>
      <c r="F169" t="s">
        <v>3718</v>
      </c>
      <c r="G169" t="s">
        <v>3719</v>
      </c>
      <c r="H169" t="s">
        <v>3547</v>
      </c>
      <c r="I169" t="s">
        <v>1015</v>
      </c>
      <c r="J169" t="s">
        <v>3533</v>
      </c>
      <c r="K169" t="str">
        <f t="shared" si="2"/>
        <v>La Canada CA</v>
      </c>
    </row>
    <row r="170" spans="1:11" x14ac:dyDescent="0.25">
      <c r="A170" t="s">
        <v>91</v>
      </c>
      <c r="B170">
        <v>74</v>
      </c>
      <c r="C170" t="s">
        <v>1628</v>
      </c>
      <c r="D170" t="s">
        <v>1502</v>
      </c>
      <c r="E170" t="s">
        <v>3647</v>
      </c>
      <c r="F170" t="s">
        <v>84</v>
      </c>
      <c r="G170" t="s">
        <v>3720</v>
      </c>
      <c r="H170" t="s">
        <v>3551</v>
      </c>
      <c r="I170" t="s">
        <v>1014</v>
      </c>
      <c r="J170" t="s">
        <v>3556</v>
      </c>
      <c r="K170" t="str">
        <f t="shared" si="2"/>
        <v>La Canada CA</v>
      </c>
    </row>
    <row r="171" spans="1:11" x14ac:dyDescent="0.25">
      <c r="A171" t="s">
        <v>91</v>
      </c>
      <c r="B171">
        <v>74</v>
      </c>
      <c r="C171" t="s">
        <v>1628</v>
      </c>
      <c r="D171" t="s">
        <v>1502</v>
      </c>
      <c r="E171" t="s">
        <v>3647</v>
      </c>
      <c r="F171" t="s">
        <v>3721</v>
      </c>
      <c r="G171" t="s">
        <v>3722</v>
      </c>
      <c r="H171" t="s">
        <v>3551</v>
      </c>
      <c r="I171" t="s">
        <v>1014</v>
      </c>
      <c r="J171" t="s">
        <v>3273</v>
      </c>
      <c r="K171" t="str">
        <f t="shared" si="2"/>
        <v>La Canada CA</v>
      </c>
    </row>
    <row r="172" spans="1:11" x14ac:dyDescent="0.25">
      <c r="A172" t="s">
        <v>91</v>
      </c>
      <c r="B172">
        <v>74</v>
      </c>
      <c r="C172" t="s">
        <v>1628</v>
      </c>
      <c r="D172" t="s">
        <v>1502</v>
      </c>
      <c r="E172" t="s">
        <v>3647</v>
      </c>
      <c r="F172" t="s">
        <v>3723</v>
      </c>
      <c r="G172" t="s">
        <v>3724</v>
      </c>
      <c r="H172" t="s">
        <v>3551</v>
      </c>
      <c r="I172" t="s">
        <v>1014</v>
      </c>
      <c r="J172" t="s">
        <v>3471</v>
      </c>
      <c r="K172" t="str">
        <f t="shared" si="2"/>
        <v>La Canada CA</v>
      </c>
    </row>
    <row r="173" spans="1:11" x14ac:dyDescent="0.25">
      <c r="A173" t="s">
        <v>366</v>
      </c>
      <c r="B173">
        <v>61</v>
      </c>
      <c r="C173" t="s">
        <v>1628</v>
      </c>
      <c r="D173" t="s">
        <v>1502</v>
      </c>
      <c r="F173" t="s">
        <v>364</v>
      </c>
      <c r="G173" t="s">
        <v>3725</v>
      </c>
      <c r="H173" t="s">
        <v>3547</v>
      </c>
      <c r="I173" t="s">
        <v>1012</v>
      </c>
      <c r="J173" t="s">
        <v>3561</v>
      </c>
      <c r="K173" t="str">
        <f t="shared" si="2"/>
        <v>La Canada CA</v>
      </c>
    </row>
    <row r="174" spans="1:11" x14ac:dyDescent="0.25">
      <c r="A174" t="s">
        <v>366</v>
      </c>
      <c r="B174">
        <v>61</v>
      </c>
      <c r="C174" t="s">
        <v>1628</v>
      </c>
      <c r="D174" t="s">
        <v>1502</v>
      </c>
      <c r="F174" t="s">
        <v>385</v>
      </c>
      <c r="G174" t="s">
        <v>3726</v>
      </c>
      <c r="H174" t="s">
        <v>3547</v>
      </c>
      <c r="I174" t="s">
        <v>1012</v>
      </c>
      <c r="J174" t="s">
        <v>3727</v>
      </c>
      <c r="K174" t="str">
        <f t="shared" si="2"/>
        <v>La Canada CA</v>
      </c>
    </row>
    <row r="175" spans="1:11" x14ac:dyDescent="0.25">
      <c r="A175" t="s">
        <v>3728</v>
      </c>
      <c r="B175">
        <v>60</v>
      </c>
      <c r="C175" t="s">
        <v>3729</v>
      </c>
      <c r="D175" t="s">
        <v>1502</v>
      </c>
      <c r="E175" t="s">
        <v>3647</v>
      </c>
      <c r="F175" t="s">
        <v>63</v>
      </c>
      <c r="G175" t="s">
        <v>3730</v>
      </c>
      <c r="H175" t="s">
        <v>3547</v>
      </c>
      <c r="I175" t="s">
        <v>1012</v>
      </c>
      <c r="J175" t="s">
        <v>3556</v>
      </c>
      <c r="K175" t="str">
        <f t="shared" si="2"/>
        <v>La Mesa CA</v>
      </c>
    </row>
    <row r="176" spans="1:11" x14ac:dyDescent="0.25">
      <c r="A176" t="s">
        <v>3728</v>
      </c>
      <c r="B176">
        <v>60</v>
      </c>
      <c r="C176" t="s">
        <v>3729</v>
      </c>
      <c r="D176" t="s">
        <v>1502</v>
      </c>
      <c r="E176" t="s">
        <v>3647</v>
      </c>
      <c r="F176" t="s">
        <v>137</v>
      </c>
      <c r="G176" t="s">
        <v>3731</v>
      </c>
      <c r="H176" t="s">
        <v>3547</v>
      </c>
      <c r="I176" t="s">
        <v>1012</v>
      </c>
      <c r="J176" t="s">
        <v>3273</v>
      </c>
      <c r="K176" t="str">
        <f t="shared" si="2"/>
        <v>La Mesa CA</v>
      </c>
    </row>
    <row r="177" spans="1:11" x14ac:dyDescent="0.25">
      <c r="A177" t="s">
        <v>3728</v>
      </c>
      <c r="B177">
        <v>60</v>
      </c>
      <c r="C177" t="s">
        <v>3729</v>
      </c>
      <c r="D177" t="s">
        <v>1502</v>
      </c>
      <c r="E177" t="s">
        <v>3647</v>
      </c>
      <c r="F177" t="s">
        <v>385</v>
      </c>
      <c r="G177" s="34">
        <v>7.303240740740741E-4</v>
      </c>
      <c r="H177" t="s">
        <v>3547</v>
      </c>
      <c r="I177" t="s">
        <v>1012</v>
      </c>
      <c r="J177" t="s">
        <v>3727</v>
      </c>
      <c r="K177" t="str">
        <f t="shared" si="2"/>
        <v>La Mesa CA</v>
      </c>
    </row>
    <row r="178" spans="1:11" x14ac:dyDescent="0.25">
      <c r="A178" t="s">
        <v>3728</v>
      </c>
      <c r="B178">
        <v>60</v>
      </c>
      <c r="C178" t="s">
        <v>3729</v>
      </c>
      <c r="D178" t="s">
        <v>1502</v>
      </c>
      <c r="E178" t="s">
        <v>3647</v>
      </c>
      <c r="F178" t="s">
        <v>639</v>
      </c>
      <c r="G178" t="s">
        <v>3732</v>
      </c>
      <c r="H178" t="s">
        <v>3547</v>
      </c>
      <c r="I178" t="s">
        <v>1012</v>
      </c>
      <c r="J178" t="s">
        <v>3471</v>
      </c>
      <c r="K178" t="str">
        <f t="shared" si="2"/>
        <v>La Mesa CA</v>
      </c>
    </row>
    <row r="179" spans="1:11" x14ac:dyDescent="0.25">
      <c r="A179" t="s">
        <v>341</v>
      </c>
      <c r="B179">
        <v>46</v>
      </c>
      <c r="C179" t="s">
        <v>2798</v>
      </c>
      <c r="D179" t="s">
        <v>1502</v>
      </c>
      <c r="F179" t="s">
        <v>392</v>
      </c>
      <c r="G179" t="s">
        <v>3546</v>
      </c>
      <c r="H179" t="s">
        <v>3551</v>
      </c>
      <c r="I179" t="s">
        <v>1009</v>
      </c>
      <c r="J179" t="s">
        <v>3563</v>
      </c>
      <c r="K179" t="str">
        <f t="shared" si="2"/>
        <v>Lafayette CA</v>
      </c>
    </row>
    <row r="180" spans="1:11" x14ac:dyDescent="0.25">
      <c r="A180" t="s">
        <v>3733</v>
      </c>
      <c r="B180">
        <v>56</v>
      </c>
      <c r="C180" t="s">
        <v>1867</v>
      </c>
      <c r="D180" t="s">
        <v>1502</v>
      </c>
      <c r="E180" t="s">
        <v>3608</v>
      </c>
      <c r="F180" t="s">
        <v>360</v>
      </c>
      <c r="G180" t="s">
        <v>3546</v>
      </c>
      <c r="H180" t="s">
        <v>3547</v>
      </c>
      <c r="I180" t="s">
        <v>1011</v>
      </c>
      <c r="J180" t="s">
        <v>3561</v>
      </c>
      <c r="K180" t="str">
        <f t="shared" si="2"/>
        <v>Laguna Hills CA</v>
      </c>
    </row>
    <row r="181" spans="1:11" x14ac:dyDescent="0.25">
      <c r="A181" t="s">
        <v>3734</v>
      </c>
      <c r="B181">
        <v>61</v>
      </c>
      <c r="C181" t="s">
        <v>1800</v>
      </c>
      <c r="D181" t="s">
        <v>1502</v>
      </c>
      <c r="E181" t="s">
        <v>3735</v>
      </c>
      <c r="F181" t="s">
        <v>224</v>
      </c>
      <c r="G181" s="34">
        <v>1.6689814814814814E-3</v>
      </c>
      <c r="H181" t="s">
        <v>3547</v>
      </c>
      <c r="I181" t="s">
        <v>1012</v>
      </c>
      <c r="J181" t="s">
        <v>3431</v>
      </c>
      <c r="K181" t="str">
        <f t="shared" si="2"/>
        <v>Laguna Niguel CA</v>
      </c>
    </row>
    <row r="182" spans="1:11" x14ac:dyDescent="0.25">
      <c r="A182" t="s">
        <v>3734</v>
      </c>
      <c r="B182">
        <v>61</v>
      </c>
      <c r="C182" t="s">
        <v>1800</v>
      </c>
      <c r="D182" t="s">
        <v>1502</v>
      </c>
      <c r="E182" t="s">
        <v>3735</v>
      </c>
      <c r="F182" t="s">
        <v>275</v>
      </c>
      <c r="G182" s="34">
        <v>3.3761574074074071E-3</v>
      </c>
      <c r="H182" t="s">
        <v>3547</v>
      </c>
      <c r="I182" t="s">
        <v>1012</v>
      </c>
      <c r="J182" t="s">
        <v>3215</v>
      </c>
      <c r="K182" t="str">
        <f t="shared" si="2"/>
        <v>Laguna Niguel CA</v>
      </c>
    </row>
    <row r="183" spans="1:11" x14ac:dyDescent="0.25">
      <c r="A183" t="s">
        <v>150</v>
      </c>
      <c r="B183">
        <v>35</v>
      </c>
      <c r="C183" t="s">
        <v>1800</v>
      </c>
      <c r="D183" t="s">
        <v>1502</v>
      </c>
      <c r="E183" t="s">
        <v>3736</v>
      </c>
      <c r="F183" t="s">
        <v>103</v>
      </c>
      <c r="G183" t="s">
        <v>3737</v>
      </c>
      <c r="H183" t="s">
        <v>3547</v>
      </c>
      <c r="I183" t="s">
        <v>1005</v>
      </c>
      <c r="J183" t="s">
        <v>3273</v>
      </c>
      <c r="K183" t="str">
        <f t="shared" si="2"/>
        <v>Laguna Niguel CA</v>
      </c>
    </row>
    <row r="184" spans="1:11" x14ac:dyDescent="0.25">
      <c r="A184" t="s">
        <v>150</v>
      </c>
      <c r="B184">
        <v>35</v>
      </c>
      <c r="C184" t="s">
        <v>1800</v>
      </c>
      <c r="D184" t="s">
        <v>1502</v>
      </c>
      <c r="E184" t="s">
        <v>3736</v>
      </c>
      <c r="F184" t="s">
        <v>149</v>
      </c>
      <c r="G184" t="s">
        <v>3738</v>
      </c>
      <c r="H184" t="s">
        <v>3547</v>
      </c>
      <c r="I184" t="s">
        <v>1005</v>
      </c>
      <c r="J184" t="s">
        <v>3365</v>
      </c>
      <c r="K184" t="str">
        <f t="shared" si="2"/>
        <v>Laguna Niguel CA</v>
      </c>
    </row>
    <row r="185" spans="1:11" x14ac:dyDescent="0.25">
      <c r="A185" t="s">
        <v>150</v>
      </c>
      <c r="B185">
        <v>35</v>
      </c>
      <c r="C185" t="s">
        <v>1800</v>
      </c>
      <c r="D185" t="s">
        <v>1502</v>
      </c>
      <c r="E185" t="s">
        <v>3736</v>
      </c>
      <c r="F185" t="s">
        <v>197</v>
      </c>
      <c r="G185" s="34">
        <v>1.3981481481481481E-3</v>
      </c>
      <c r="H185" t="s">
        <v>3547</v>
      </c>
      <c r="I185" t="s">
        <v>1005</v>
      </c>
      <c r="J185" t="s">
        <v>3431</v>
      </c>
      <c r="K185" t="str">
        <f t="shared" si="2"/>
        <v>Laguna Niguel CA</v>
      </c>
    </row>
    <row r="186" spans="1:11" x14ac:dyDescent="0.25">
      <c r="A186" t="s">
        <v>3739</v>
      </c>
      <c r="B186">
        <v>63</v>
      </c>
      <c r="C186" t="s">
        <v>2062</v>
      </c>
      <c r="D186" t="s">
        <v>1502</v>
      </c>
      <c r="E186" t="s">
        <v>3647</v>
      </c>
      <c r="F186" t="s">
        <v>224</v>
      </c>
      <c r="G186" s="34">
        <v>1.7685185185185184E-3</v>
      </c>
      <c r="H186" t="s">
        <v>3547</v>
      </c>
      <c r="I186" t="s">
        <v>1012</v>
      </c>
      <c r="J186" t="s">
        <v>3431</v>
      </c>
      <c r="K186" t="str">
        <f t="shared" si="2"/>
        <v>Long Beach CA</v>
      </c>
    </row>
    <row r="187" spans="1:11" x14ac:dyDescent="0.25">
      <c r="A187" t="s">
        <v>3739</v>
      </c>
      <c r="B187">
        <v>63</v>
      </c>
      <c r="C187" t="s">
        <v>2062</v>
      </c>
      <c r="D187" t="s">
        <v>1502</v>
      </c>
      <c r="E187" t="s">
        <v>3647</v>
      </c>
      <c r="F187" t="s">
        <v>275</v>
      </c>
      <c r="G187" s="34">
        <v>3.8055555555555555E-3</v>
      </c>
      <c r="H187" t="s">
        <v>3547</v>
      </c>
      <c r="I187" t="s">
        <v>1012</v>
      </c>
      <c r="J187" t="s">
        <v>3215</v>
      </c>
      <c r="K187" t="str">
        <f t="shared" si="2"/>
        <v>Long Beach CA</v>
      </c>
    </row>
    <row r="188" spans="1:11" x14ac:dyDescent="0.25">
      <c r="A188" t="s">
        <v>3739</v>
      </c>
      <c r="B188">
        <v>63</v>
      </c>
      <c r="C188" t="s">
        <v>2062</v>
      </c>
      <c r="D188" t="s">
        <v>1502</v>
      </c>
      <c r="E188" t="s">
        <v>3647</v>
      </c>
      <c r="F188" t="s">
        <v>403</v>
      </c>
      <c r="G188" s="34">
        <v>6.1747685185185195E-3</v>
      </c>
      <c r="H188" t="s">
        <v>3547</v>
      </c>
      <c r="I188" t="s">
        <v>1012</v>
      </c>
      <c r="J188" t="s">
        <v>3706</v>
      </c>
      <c r="K188" t="str">
        <f t="shared" si="2"/>
        <v>Long Beach CA</v>
      </c>
    </row>
    <row r="189" spans="1:11" x14ac:dyDescent="0.25">
      <c r="A189" t="s">
        <v>375</v>
      </c>
      <c r="B189">
        <v>46</v>
      </c>
      <c r="C189" t="s">
        <v>2062</v>
      </c>
      <c r="D189" t="s">
        <v>1502</v>
      </c>
      <c r="E189" t="s">
        <v>3608</v>
      </c>
      <c r="F189" t="s">
        <v>29</v>
      </c>
      <c r="G189" t="s">
        <v>3740</v>
      </c>
      <c r="H189" t="s">
        <v>3547</v>
      </c>
      <c r="I189" t="s">
        <v>1009</v>
      </c>
      <c r="J189" t="s">
        <v>3556</v>
      </c>
      <c r="K189" t="str">
        <f t="shared" si="2"/>
        <v>Long Beach CA</v>
      </c>
    </row>
    <row r="190" spans="1:11" x14ac:dyDescent="0.25">
      <c r="A190" t="s">
        <v>375</v>
      </c>
      <c r="B190">
        <v>46</v>
      </c>
      <c r="C190" t="s">
        <v>2062</v>
      </c>
      <c r="D190" t="s">
        <v>1502</v>
      </c>
      <c r="E190" t="s">
        <v>3608</v>
      </c>
      <c r="F190" t="s">
        <v>372</v>
      </c>
      <c r="G190" t="s">
        <v>3741</v>
      </c>
      <c r="H190" t="s">
        <v>3547</v>
      </c>
      <c r="I190" t="s">
        <v>1009</v>
      </c>
      <c r="J190" t="s">
        <v>3585</v>
      </c>
      <c r="K190" t="str">
        <f t="shared" si="2"/>
        <v>Long Beach CA</v>
      </c>
    </row>
    <row r="191" spans="1:11" x14ac:dyDescent="0.25">
      <c r="A191" t="s">
        <v>375</v>
      </c>
      <c r="B191">
        <v>46</v>
      </c>
      <c r="C191" t="s">
        <v>2062</v>
      </c>
      <c r="D191" t="s">
        <v>1502</v>
      </c>
      <c r="E191" t="s">
        <v>3608</v>
      </c>
      <c r="F191" t="s">
        <v>716</v>
      </c>
      <c r="G191" t="s">
        <v>3546</v>
      </c>
      <c r="H191" t="s">
        <v>3547</v>
      </c>
      <c r="I191" t="s">
        <v>1009</v>
      </c>
      <c r="J191" t="s">
        <v>3496</v>
      </c>
      <c r="K191" t="str">
        <f t="shared" si="2"/>
        <v>Long Beach CA</v>
      </c>
    </row>
    <row r="192" spans="1:11" x14ac:dyDescent="0.25">
      <c r="A192" t="s">
        <v>3742</v>
      </c>
      <c r="B192">
        <v>55</v>
      </c>
      <c r="C192" t="s">
        <v>2062</v>
      </c>
      <c r="D192" t="s">
        <v>1502</v>
      </c>
      <c r="F192" t="s">
        <v>627</v>
      </c>
      <c r="G192" t="s">
        <v>611</v>
      </c>
      <c r="H192" t="s">
        <v>3547</v>
      </c>
      <c r="I192" t="s">
        <v>1011</v>
      </c>
      <c r="J192" t="s">
        <v>3471</v>
      </c>
      <c r="K192" t="str">
        <f t="shared" si="2"/>
        <v>Long Beach CA</v>
      </c>
    </row>
    <row r="193" spans="1:11" x14ac:dyDescent="0.25">
      <c r="A193" t="s">
        <v>3743</v>
      </c>
      <c r="B193">
        <v>52</v>
      </c>
      <c r="C193" t="s">
        <v>2687</v>
      </c>
      <c r="D193" t="s">
        <v>1502</v>
      </c>
      <c r="F193" t="s">
        <v>904</v>
      </c>
      <c r="G193" t="s">
        <v>3744</v>
      </c>
      <c r="H193" t="s">
        <v>3547</v>
      </c>
      <c r="I193" t="s">
        <v>1010</v>
      </c>
      <c r="J193" t="s">
        <v>3462</v>
      </c>
      <c r="K193" t="str">
        <f t="shared" si="2"/>
        <v>Los Altos CA</v>
      </c>
    </row>
    <row r="194" spans="1:11" x14ac:dyDescent="0.25">
      <c r="A194" t="s">
        <v>3743</v>
      </c>
      <c r="B194">
        <v>52</v>
      </c>
      <c r="C194" t="s">
        <v>2687</v>
      </c>
      <c r="D194" t="s">
        <v>1502</v>
      </c>
      <c r="F194" t="s">
        <v>3712</v>
      </c>
      <c r="G194" t="s">
        <v>3745</v>
      </c>
      <c r="H194" t="s">
        <v>3547</v>
      </c>
      <c r="I194" t="s">
        <v>1010</v>
      </c>
      <c r="J194" t="s">
        <v>3538</v>
      </c>
      <c r="K194" t="str">
        <f t="shared" ref="K194:K257" si="3">+C194&amp;" "&amp;D194</f>
        <v>Los Altos CA</v>
      </c>
    </row>
    <row r="195" spans="1:11" x14ac:dyDescent="0.25">
      <c r="A195" t="s">
        <v>3746</v>
      </c>
      <c r="B195">
        <v>39</v>
      </c>
      <c r="C195" t="s">
        <v>1710</v>
      </c>
      <c r="D195" t="s">
        <v>1502</v>
      </c>
      <c r="E195" t="s">
        <v>3608</v>
      </c>
      <c r="F195" t="s">
        <v>3747</v>
      </c>
      <c r="G195" t="s">
        <v>3546</v>
      </c>
      <c r="H195" t="s">
        <v>3551</v>
      </c>
      <c r="I195" t="s">
        <v>1005</v>
      </c>
      <c r="J195" t="s">
        <v>3525</v>
      </c>
      <c r="K195" t="str">
        <f t="shared" si="3"/>
        <v>Los Angeles CA</v>
      </c>
    </row>
    <row r="196" spans="1:11" x14ac:dyDescent="0.25">
      <c r="A196" t="s">
        <v>3746</v>
      </c>
      <c r="B196">
        <v>39</v>
      </c>
      <c r="C196" t="s">
        <v>1710</v>
      </c>
      <c r="D196" t="s">
        <v>1502</v>
      </c>
      <c r="E196" t="s">
        <v>3608</v>
      </c>
      <c r="F196" t="s">
        <v>3748</v>
      </c>
      <c r="G196" t="s">
        <v>3546</v>
      </c>
      <c r="H196" t="s">
        <v>3551</v>
      </c>
      <c r="I196" t="s">
        <v>1005</v>
      </c>
      <c r="J196" t="s">
        <v>3438</v>
      </c>
      <c r="K196" t="str">
        <f t="shared" si="3"/>
        <v>Los Angeles CA</v>
      </c>
    </row>
    <row r="197" spans="1:11" x14ac:dyDescent="0.25">
      <c r="A197" t="s">
        <v>3746</v>
      </c>
      <c r="B197">
        <v>39</v>
      </c>
      <c r="C197" t="s">
        <v>1710</v>
      </c>
      <c r="D197" t="s">
        <v>1502</v>
      </c>
      <c r="E197" t="s">
        <v>3608</v>
      </c>
      <c r="F197" t="s">
        <v>3749</v>
      </c>
      <c r="G197" t="s">
        <v>3546</v>
      </c>
      <c r="H197" t="s">
        <v>3551</v>
      </c>
      <c r="I197" t="s">
        <v>1005</v>
      </c>
      <c r="J197" t="s">
        <v>3462</v>
      </c>
      <c r="K197" t="str">
        <f t="shared" si="3"/>
        <v>Los Angeles CA</v>
      </c>
    </row>
    <row r="198" spans="1:11" x14ac:dyDescent="0.25">
      <c r="A198" t="s">
        <v>3746</v>
      </c>
      <c r="B198">
        <v>39</v>
      </c>
      <c r="C198" t="s">
        <v>1710</v>
      </c>
      <c r="D198" t="s">
        <v>1502</v>
      </c>
      <c r="E198" t="s">
        <v>3608</v>
      </c>
      <c r="F198" t="s">
        <v>3750</v>
      </c>
      <c r="G198" t="s">
        <v>3546</v>
      </c>
      <c r="H198" t="s">
        <v>3551</v>
      </c>
      <c r="I198" t="s">
        <v>1005</v>
      </c>
      <c r="J198" t="s">
        <v>3538</v>
      </c>
      <c r="K198" t="str">
        <f t="shared" si="3"/>
        <v>Los Angeles CA</v>
      </c>
    </row>
    <row r="199" spans="1:11" x14ac:dyDescent="0.25">
      <c r="A199" t="s">
        <v>3746</v>
      </c>
      <c r="B199">
        <v>39</v>
      </c>
      <c r="C199" t="s">
        <v>1710</v>
      </c>
      <c r="D199" t="s">
        <v>1502</v>
      </c>
      <c r="E199" t="s">
        <v>3608</v>
      </c>
      <c r="F199" t="s">
        <v>3751</v>
      </c>
      <c r="G199" t="s">
        <v>3546</v>
      </c>
      <c r="H199" t="s">
        <v>3551</v>
      </c>
      <c r="I199" t="s">
        <v>1005</v>
      </c>
      <c r="J199" t="s">
        <v>3490</v>
      </c>
      <c r="K199" t="str">
        <f t="shared" si="3"/>
        <v>Los Angeles CA</v>
      </c>
    </row>
    <row r="200" spans="1:11" x14ac:dyDescent="0.25">
      <c r="A200" t="s">
        <v>3746</v>
      </c>
      <c r="B200">
        <v>39</v>
      </c>
      <c r="C200" t="s">
        <v>1710</v>
      </c>
      <c r="D200" t="s">
        <v>1502</v>
      </c>
      <c r="E200" t="s">
        <v>3608</v>
      </c>
      <c r="F200" t="s">
        <v>3752</v>
      </c>
      <c r="G200" t="s">
        <v>3546</v>
      </c>
      <c r="H200" t="s">
        <v>3551</v>
      </c>
      <c r="I200" t="s">
        <v>1005</v>
      </c>
      <c r="J200" t="s">
        <v>3503</v>
      </c>
      <c r="K200" t="str">
        <f t="shared" si="3"/>
        <v>Los Angeles CA</v>
      </c>
    </row>
    <row r="201" spans="1:11" x14ac:dyDescent="0.25">
      <c r="A201" t="s">
        <v>3753</v>
      </c>
      <c r="B201">
        <v>31</v>
      </c>
      <c r="C201" t="s">
        <v>1710</v>
      </c>
      <c r="D201" t="s">
        <v>1502</v>
      </c>
      <c r="E201" t="s">
        <v>3736</v>
      </c>
      <c r="F201" t="s">
        <v>3754</v>
      </c>
      <c r="G201" s="34">
        <v>7.6041666666666662E-4</v>
      </c>
      <c r="H201" t="s">
        <v>3547</v>
      </c>
      <c r="I201" t="s">
        <v>3555</v>
      </c>
      <c r="J201" t="s">
        <v>3563</v>
      </c>
      <c r="K201" t="str">
        <f t="shared" si="3"/>
        <v>Los Angeles CA</v>
      </c>
    </row>
    <row r="202" spans="1:11" x14ac:dyDescent="0.25">
      <c r="A202" t="s">
        <v>3755</v>
      </c>
      <c r="B202">
        <v>61</v>
      </c>
      <c r="C202" t="s">
        <v>1710</v>
      </c>
      <c r="D202" t="s">
        <v>1502</v>
      </c>
      <c r="E202" t="s">
        <v>3608</v>
      </c>
      <c r="F202" t="s">
        <v>224</v>
      </c>
      <c r="G202" s="34">
        <v>2.1412037037037038E-3</v>
      </c>
      <c r="H202" t="s">
        <v>3547</v>
      </c>
      <c r="I202" t="s">
        <v>1012</v>
      </c>
      <c r="J202" t="s">
        <v>3431</v>
      </c>
      <c r="K202" t="str">
        <f t="shared" si="3"/>
        <v>Los Angeles CA</v>
      </c>
    </row>
    <row r="203" spans="1:11" x14ac:dyDescent="0.25">
      <c r="A203" t="s">
        <v>3755</v>
      </c>
      <c r="B203">
        <v>61</v>
      </c>
      <c r="C203" t="s">
        <v>1710</v>
      </c>
      <c r="D203" t="s">
        <v>1502</v>
      </c>
      <c r="E203" t="s">
        <v>3608</v>
      </c>
      <c r="F203" t="s">
        <v>275</v>
      </c>
      <c r="G203" s="34">
        <v>4.1782407407407402E-3</v>
      </c>
      <c r="H203" t="s">
        <v>3547</v>
      </c>
      <c r="I203" t="s">
        <v>1012</v>
      </c>
      <c r="J203" t="s">
        <v>3215</v>
      </c>
      <c r="K203" t="str">
        <f t="shared" si="3"/>
        <v>Los Angeles CA</v>
      </c>
    </row>
    <row r="204" spans="1:11" x14ac:dyDescent="0.25">
      <c r="A204" t="s">
        <v>3755</v>
      </c>
      <c r="B204">
        <v>61</v>
      </c>
      <c r="C204" t="s">
        <v>1710</v>
      </c>
      <c r="D204" t="s">
        <v>1502</v>
      </c>
      <c r="E204" t="s">
        <v>3608</v>
      </c>
      <c r="F204" t="s">
        <v>311</v>
      </c>
      <c r="G204" s="34">
        <v>1.4814814814814814E-2</v>
      </c>
      <c r="H204" t="s">
        <v>3547</v>
      </c>
      <c r="I204" t="s">
        <v>1012</v>
      </c>
      <c r="J204" t="s">
        <v>3548</v>
      </c>
      <c r="K204" t="str">
        <f t="shared" si="3"/>
        <v>Los Angeles CA</v>
      </c>
    </row>
    <row r="205" spans="1:11" x14ac:dyDescent="0.25">
      <c r="A205" t="s">
        <v>3756</v>
      </c>
      <c r="B205">
        <v>64</v>
      </c>
      <c r="C205" t="s">
        <v>1710</v>
      </c>
      <c r="D205" t="s">
        <v>1502</v>
      </c>
      <c r="E205" t="s">
        <v>3757</v>
      </c>
      <c r="F205" t="s">
        <v>182</v>
      </c>
      <c r="G205" s="34">
        <v>1.170138888888889E-3</v>
      </c>
      <c r="H205" t="s">
        <v>3551</v>
      </c>
      <c r="I205" t="s">
        <v>1012</v>
      </c>
      <c r="J205" t="s">
        <v>3365</v>
      </c>
      <c r="K205" t="str">
        <f t="shared" si="3"/>
        <v>Los Angeles CA</v>
      </c>
    </row>
    <row r="206" spans="1:11" x14ac:dyDescent="0.25">
      <c r="A206" t="s">
        <v>3756</v>
      </c>
      <c r="B206">
        <v>64</v>
      </c>
      <c r="C206" t="s">
        <v>1710</v>
      </c>
      <c r="D206" t="s">
        <v>1502</v>
      </c>
      <c r="E206" t="s">
        <v>3757</v>
      </c>
      <c r="F206" t="s">
        <v>383</v>
      </c>
      <c r="G206" t="s">
        <v>3546</v>
      </c>
      <c r="H206" t="s">
        <v>3551</v>
      </c>
      <c r="I206" t="s">
        <v>1012</v>
      </c>
      <c r="J206" t="s">
        <v>3727</v>
      </c>
      <c r="K206" t="str">
        <f t="shared" si="3"/>
        <v>Los Angeles CA</v>
      </c>
    </row>
    <row r="207" spans="1:11" x14ac:dyDescent="0.25">
      <c r="A207" t="s">
        <v>3758</v>
      </c>
      <c r="B207">
        <v>66</v>
      </c>
      <c r="C207" t="s">
        <v>1710</v>
      </c>
      <c r="D207" t="s">
        <v>1502</v>
      </c>
      <c r="E207" t="s">
        <v>3757</v>
      </c>
      <c r="F207" t="s">
        <v>184</v>
      </c>
      <c r="G207" s="34">
        <v>8.5069444444444461E-4</v>
      </c>
      <c r="H207" t="s">
        <v>3547</v>
      </c>
      <c r="I207" t="s">
        <v>1013</v>
      </c>
      <c r="J207" t="s">
        <v>3365</v>
      </c>
      <c r="K207" t="str">
        <f t="shared" si="3"/>
        <v>Los Angeles CA</v>
      </c>
    </row>
    <row r="208" spans="1:11" x14ac:dyDescent="0.25">
      <c r="A208" t="s">
        <v>3758</v>
      </c>
      <c r="B208">
        <v>66</v>
      </c>
      <c r="C208" t="s">
        <v>1710</v>
      </c>
      <c r="D208" t="s">
        <v>1502</v>
      </c>
      <c r="E208" t="s">
        <v>3757</v>
      </c>
      <c r="F208" t="s">
        <v>387</v>
      </c>
      <c r="G208" t="s">
        <v>3759</v>
      </c>
      <c r="H208" t="s">
        <v>3547</v>
      </c>
      <c r="I208" t="s">
        <v>1013</v>
      </c>
      <c r="J208" t="s">
        <v>3727</v>
      </c>
      <c r="K208" t="str">
        <f t="shared" si="3"/>
        <v>Los Angeles CA</v>
      </c>
    </row>
    <row r="209" spans="1:11" x14ac:dyDescent="0.25">
      <c r="A209" t="s">
        <v>3760</v>
      </c>
      <c r="B209">
        <v>40</v>
      </c>
      <c r="C209" t="s">
        <v>1710</v>
      </c>
      <c r="D209" t="s">
        <v>1502</v>
      </c>
      <c r="F209" t="s">
        <v>18</v>
      </c>
      <c r="G209" t="s">
        <v>3761</v>
      </c>
      <c r="H209" t="s">
        <v>3547</v>
      </c>
      <c r="I209" t="s">
        <v>1008</v>
      </c>
      <c r="J209" t="s">
        <v>3556</v>
      </c>
      <c r="K209" t="str">
        <f t="shared" si="3"/>
        <v>Los Angeles CA</v>
      </c>
    </row>
    <row r="210" spans="1:11" x14ac:dyDescent="0.25">
      <c r="A210" t="s">
        <v>3760</v>
      </c>
      <c r="B210">
        <v>40</v>
      </c>
      <c r="C210" t="s">
        <v>1710</v>
      </c>
      <c r="D210" t="s">
        <v>1502</v>
      </c>
      <c r="F210" t="s">
        <v>107</v>
      </c>
      <c r="G210" t="s">
        <v>3762</v>
      </c>
      <c r="H210" t="s">
        <v>3547</v>
      </c>
      <c r="I210" t="s">
        <v>1008</v>
      </c>
      <c r="J210" t="s">
        <v>3273</v>
      </c>
      <c r="K210" t="str">
        <f t="shared" si="3"/>
        <v>Los Angeles CA</v>
      </c>
    </row>
    <row r="211" spans="1:11" x14ac:dyDescent="0.25">
      <c r="A211" t="s">
        <v>3763</v>
      </c>
      <c r="B211">
        <v>74</v>
      </c>
      <c r="C211" t="s">
        <v>2696</v>
      </c>
      <c r="D211" t="s">
        <v>1502</v>
      </c>
      <c r="F211" t="s">
        <v>805</v>
      </c>
      <c r="G211" t="s">
        <v>3764</v>
      </c>
      <c r="H211" t="s">
        <v>3547</v>
      </c>
      <c r="I211" t="s">
        <v>1014</v>
      </c>
      <c r="J211" t="s">
        <v>3525</v>
      </c>
      <c r="K211" t="str">
        <f t="shared" si="3"/>
        <v>Los Gatos CA</v>
      </c>
    </row>
    <row r="212" spans="1:11" x14ac:dyDescent="0.25">
      <c r="A212" t="s">
        <v>3763</v>
      </c>
      <c r="B212">
        <v>74</v>
      </c>
      <c r="C212" t="s">
        <v>2696</v>
      </c>
      <c r="D212" t="s">
        <v>1502</v>
      </c>
      <c r="F212" t="s">
        <v>884</v>
      </c>
      <c r="G212" t="s">
        <v>3765</v>
      </c>
      <c r="H212" t="s">
        <v>3547</v>
      </c>
      <c r="I212" t="s">
        <v>1014</v>
      </c>
      <c r="J212" t="s">
        <v>3438</v>
      </c>
      <c r="K212" t="str">
        <f t="shared" si="3"/>
        <v>Los Gatos CA</v>
      </c>
    </row>
    <row r="213" spans="1:11" x14ac:dyDescent="0.25">
      <c r="A213" t="s">
        <v>3763</v>
      </c>
      <c r="B213">
        <v>74</v>
      </c>
      <c r="C213" t="s">
        <v>2696</v>
      </c>
      <c r="D213" t="s">
        <v>1502</v>
      </c>
      <c r="F213" t="s">
        <v>921</v>
      </c>
      <c r="G213" t="s">
        <v>3766</v>
      </c>
      <c r="H213" t="s">
        <v>3547</v>
      </c>
      <c r="I213" t="s">
        <v>1014</v>
      </c>
      <c r="J213" t="s">
        <v>3462</v>
      </c>
      <c r="K213" t="str">
        <f t="shared" si="3"/>
        <v>Los Gatos CA</v>
      </c>
    </row>
    <row r="214" spans="1:11" x14ac:dyDescent="0.25">
      <c r="A214" t="s">
        <v>3763</v>
      </c>
      <c r="B214">
        <v>74</v>
      </c>
      <c r="C214" t="s">
        <v>2696</v>
      </c>
      <c r="D214" t="s">
        <v>1502</v>
      </c>
      <c r="F214" t="s">
        <v>839</v>
      </c>
      <c r="G214" t="s">
        <v>3767</v>
      </c>
      <c r="H214" t="s">
        <v>3547</v>
      </c>
      <c r="I214" t="s">
        <v>1014</v>
      </c>
      <c r="J214" t="s">
        <v>3538</v>
      </c>
      <c r="K214" t="str">
        <f t="shared" si="3"/>
        <v>Los Gatos CA</v>
      </c>
    </row>
    <row r="215" spans="1:11" x14ac:dyDescent="0.25">
      <c r="A215" t="s">
        <v>3763</v>
      </c>
      <c r="B215">
        <v>74</v>
      </c>
      <c r="C215" t="s">
        <v>2696</v>
      </c>
      <c r="D215" t="s">
        <v>1502</v>
      </c>
      <c r="F215" t="s">
        <v>961</v>
      </c>
      <c r="G215" t="s">
        <v>3768</v>
      </c>
      <c r="H215" t="s">
        <v>3547</v>
      </c>
      <c r="I215" t="s">
        <v>1014</v>
      </c>
      <c r="J215" t="s">
        <v>3490</v>
      </c>
      <c r="K215" t="str">
        <f t="shared" si="3"/>
        <v>Los Gatos CA</v>
      </c>
    </row>
    <row r="216" spans="1:11" x14ac:dyDescent="0.25">
      <c r="A216" t="s">
        <v>3769</v>
      </c>
      <c r="B216">
        <v>58</v>
      </c>
      <c r="C216" t="s">
        <v>3770</v>
      </c>
      <c r="D216" t="s">
        <v>1502</v>
      </c>
      <c r="F216" t="s">
        <v>52</v>
      </c>
      <c r="G216" t="s">
        <v>3771</v>
      </c>
      <c r="H216" t="s">
        <v>3547</v>
      </c>
      <c r="I216" t="s">
        <v>1011</v>
      </c>
      <c r="J216" t="s">
        <v>3556</v>
      </c>
      <c r="K216" t="str">
        <f t="shared" si="3"/>
        <v>Manhattan Beach CA</v>
      </c>
    </row>
    <row r="217" spans="1:11" x14ac:dyDescent="0.25">
      <c r="A217" t="s">
        <v>3769</v>
      </c>
      <c r="B217">
        <v>58</v>
      </c>
      <c r="C217" t="s">
        <v>3770</v>
      </c>
      <c r="D217" t="s">
        <v>1502</v>
      </c>
      <c r="F217" t="s">
        <v>129</v>
      </c>
      <c r="G217" t="s">
        <v>3772</v>
      </c>
      <c r="H217" t="s">
        <v>3547</v>
      </c>
      <c r="I217" t="s">
        <v>1011</v>
      </c>
      <c r="J217" t="s">
        <v>3273</v>
      </c>
      <c r="K217" t="str">
        <f t="shared" si="3"/>
        <v>Manhattan Beach CA</v>
      </c>
    </row>
    <row r="218" spans="1:11" x14ac:dyDescent="0.25">
      <c r="A218" t="s">
        <v>369</v>
      </c>
      <c r="B218">
        <v>64</v>
      </c>
      <c r="C218" t="s">
        <v>1585</v>
      </c>
      <c r="D218" t="s">
        <v>1502</v>
      </c>
      <c r="F218" t="s">
        <v>364</v>
      </c>
      <c r="G218" t="s">
        <v>3773</v>
      </c>
      <c r="H218" t="s">
        <v>3547</v>
      </c>
      <c r="I218" t="s">
        <v>1012</v>
      </c>
      <c r="J218" t="s">
        <v>3561</v>
      </c>
      <c r="K218" t="str">
        <f t="shared" si="3"/>
        <v>Martinez CA</v>
      </c>
    </row>
    <row r="219" spans="1:11" x14ac:dyDescent="0.25">
      <c r="A219" t="s">
        <v>369</v>
      </c>
      <c r="B219">
        <v>64</v>
      </c>
      <c r="C219" t="s">
        <v>1585</v>
      </c>
      <c r="D219" t="s">
        <v>1502</v>
      </c>
      <c r="F219" t="s">
        <v>639</v>
      </c>
      <c r="G219" t="s">
        <v>3774</v>
      </c>
      <c r="H219" t="s">
        <v>3547</v>
      </c>
      <c r="I219" t="s">
        <v>1012</v>
      </c>
      <c r="J219" t="s">
        <v>3471</v>
      </c>
      <c r="K219" t="str">
        <f t="shared" si="3"/>
        <v>Martinez CA</v>
      </c>
    </row>
    <row r="220" spans="1:11" x14ac:dyDescent="0.25">
      <c r="A220" t="s">
        <v>3775</v>
      </c>
      <c r="B220">
        <v>51</v>
      </c>
      <c r="C220" t="s">
        <v>3776</v>
      </c>
      <c r="D220" t="s">
        <v>1502</v>
      </c>
      <c r="E220" t="s">
        <v>3608</v>
      </c>
      <c r="F220" t="s">
        <v>126</v>
      </c>
      <c r="G220" t="s">
        <v>3546</v>
      </c>
      <c r="H220" t="s">
        <v>3551</v>
      </c>
      <c r="I220" t="s">
        <v>1010</v>
      </c>
      <c r="J220" t="s">
        <v>3273</v>
      </c>
      <c r="K220" t="str">
        <f t="shared" si="3"/>
        <v>Mission Viejo CA</v>
      </c>
    </row>
    <row r="221" spans="1:11" x14ac:dyDescent="0.25">
      <c r="A221" t="s">
        <v>3775</v>
      </c>
      <c r="B221">
        <v>51</v>
      </c>
      <c r="C221" t="s">
        <v>3776</v>
      </c>
      <c r="D221" t="s">
        <v>1502</v>
      </c>
      <c r="E221" t="s">
        <v>3608</v>
      </c>
      <c r="F221" t="s">
        <v>167</v>
      </c>
      <c r="G221" t="s">
        <v>3546</v>
      </c>
      <c r="H221" t="s">
        <v>3551</v>
      </c>
      <c r="I221" t="s">
        <v>1010</v>
      </c>
      <c r="J221" t="s">
        <v>3365</v>
      </c>
      <c r="K221" t="str">
        <f t="shared" si="3"/>
        <v>Mission Viejo CA</v>
      </c>
    </row>
    <row r="222" spans="1:11" x14ac:dyDescent="0.25">
      <c r="A222" t="s">
        <v>3775</v>
      </c>
      <c r="B222">
        <v>51</v>
      </c>
      <c r="C222" t="s">
        <v>3776</v>
      </c>
      <c r="D222" t="s">
        <v>1502</v>
      </c>
      <c r="E222" t="s">
        <v>3608</v>
      </c>
      <c r="F222" t="s">
        <v>214</v>
      </c>
      <c r="G222" t="s">
        <v>3546</v>
      </c>
      <c r="H222" t="s">
        <v>3551</v>
      </c>
      <c r="I222" t="s">
        <v>1010</v>
      </c>
      <c r="J222" t="s">
        <v>3431</v>
      </c>
      <c r="K222" t="str">
        <f t="shared" si="3"/>
        <v>Mission Viejo CA</v>
      </c>
    </row>
    <row r="223" spans="1:11" x14ac:dyDescent="0.25">
      <c r="A223" t="s">
        <v>3775</v>
      </c>
      <c r="B223">
        <v>51</v>
      </c>
      <c r="C223" t="s">
        <v>3776</v>
      </c>
      <c r="D223" t="s">
        <v>1502</v>
      </c>
      <c r="E223" t="s">
        <v>3608</v>
      </c>
      <c r="F223" t="s">
        <v>266</v>
      </c>
      <c r="G223" t="s">
        <v>3546</v>
      </c>
      <c r="H223" t="s">
        <v>3551</v>
      </c>
      <c r="I223" t="s">
        <v>1010</v>
      </c>
      <c r="J223" t="s">
        <v>3215</v>
      </c>
      <c r="K223" t="str">
        <f t="shared" si="3"/>
        <v>Mission Viejo CA</v>
      </c>
    </row>
    <row r="224" spans="1:11" x14ac:dyDescent="0.25">
      <c r="A224" t="s">
        <v>3777</v>
      </c>
      <c r="B224">
        <v>66</v>
      </c>
      <c r="C224" t="s">
        <v>3776</v>
      </c>
      <c r="D224" t="s">
        <v>1502</v>
      </c>
      <c r="E224" t="s">
        <v>3608</v>
      </c>
      <c r="F224" t="s">
        <v>734</v>
      </c>
      <c r="G224" t="s">
        <v>3778</v>
      </c>
      <c r="H224" t="s">
        <v>3547</v>
      </c>
      <c r="I224" t="s">
        <v>1013</v>
      </c>
      <c r="J224" t="s">
        <v>3496</v>
      </c>
      <c r="K224" t="str">
        <f t="shared" si="3"/>
        <v>Mission Viejo CA</v>
      </c>
    </row>
    <row r="225" spans="1:11" x14ac:dyDescent="0.25">
      <c r="A225" t="s">
        <v>3777</v>
      </c>
      <c r="B225">
        <v>66</v>
      </c>
      <c r="C225" t="s">
        <v>3776</v>
      </c>
      <c r="D225" t="s">
        <v>1502</v>
      </c>
      <c r="E225" t="s">
        <v>3608</v>
      </c>
      <c r="F225" t="s">
        <v>773</v>
      </c>
      <c r="G225" t="s">
        <v>3779</v>
      </c>
      <c r="H225" t="s">
        <v>3547</v>
      </c>
      <c r="I225" t="s">
        <v>1013</v>
      </c>
      <c r="J225" t="s">
        <v>3533</v>
      </c>
      <c r="K225" t="str">
        <f t="shared" si="3"/>
        <v>Mission Viejo CA</v>
      </c>
    </row>
    <row r="226" spans="1:11" x14ac:dyDescent="0.25">
      <c r="A226" t="s">
        <v>3780</v>
      </c>
      <c r="B226">
        <v>52</v>
      </c>
      <c r="C226" t="s">
        <v>3776</v>
      </c>
      <c r="D226" t="s">
        <v>1502</v>
      </c>
      <c r="E226" t="s">
        <v>3608</v>
      </c>
      <c r="F226" t="s">
        <v>41</v>
      </c>
      <c r="G226" t="s">
        <v>3781</v>
      </c>
      <c r="H226" t="s">
        <v>3547</v>
      </c>
      <c r="I226" t="s">
        <v>1010</v>
      </c>
      <c r="J226" t="s">
        <v>3556</v>
      </c>
      <c r="K226" t="str">
        <f t="shared" si="3"/>
        <v>Mission Viejo CA</v>
      </c>
    </row>
    <row r="227" spans="1:11" x14ac:dyDescent="0.25">
      <c r="A227" t="s">
        <v>3780</v>
      </c>
      <c r="B227">
        <v>52</v>
      </c>
      <c r="C227" t="s">
        <v>3776</v>
      </c>
      <c r="D227" t="s">
        <v>1502</v>
      </c>
      <c r="E227" t="s">
        <v>3608</v>
      </c>
      <c r="F227" t="s">
        <v>122</v>
      </c>
      <c r="G227" t="s">
        <v>3782</v>
      </c>
      <c r="H227" t="s">
        <v>3547</v>
      </c>
      <c r="I227" t="s">
        <v>1010</v>
      </c>
      <c r="J227" t="s">
        <v>3273</v>
      </c>
      <c r="K227" t="str">
        <f t="shared" si="3"/>
        <v>Mission Viejo CA</v>
      </c>
    </row>
    <row r="228" spans="1:11" x14ac:dyDescent="0.25">
      <c r="A228" t="s">
        <v>3780</v>
      </c>
      <c r="B228">
        <v>52</v>
      </c>
      <c r="C228" t="s">
        <v>3776</v>
      </c>
      <c r="D228" t="s">
        <v>1502</v>
      </c>
      <c r="E228" t="s">
        <v>3608</v>
      </c>
      <c r="F228" t="s">
        <v>164</v>
      </c>
      <c r="G228" t="s">
        <v>3783</v>
      </c>
      <c r="H228" t="s">
        <v>3547</v>
      </c>
      <c r="I228" t="s">
        <v>1010</v>
      </c>
      <c r="J228" t="s">
        <v>3365</v>
      </c>
      <c r="K228" t="str">
        <f t="shared" si="3"/>
        <v>Mission Viejo CA</v>
      </c>
    </row>
    <row r="229" spans="1:11" x14ac:dyDescent="0.25">
      <c r="A229" t="s">
        <v>3784</v>
      </c>
      <c r="B229">
        <v>43</v>
      </c>
      <c r="C229" t="s">
        <v>2216</v>
      </c>
      <c r="D229" t="s">
        <v>1502</v>
      </c>
      <c r="F229" t="s">
        <v>3785</v>
      </c>
      <c r="G229" t="s">
        <v>3786</v>
      </c>
      <c r="H229" t="s">
        <v>3547</v>
      </c>
      <c r="I229" t="s">
        <v>1008</v>
      </c>
      <c r="J229" t="s">
        <v>3462</v>
      </c>
      <c r="K229" t="str">
        <f t="shared" si="3"/>
        <v>Monterey CA</v>
      </c>
    </row>
    <row r="230" spans="1:11" x14ac:dyDescent="0.25">
      <c r="A230" t="s">
        <v>988</v>
      </c>
      <c r="B230">
        <v>44</v>
      </c>
      <c r="C230" t="s">
        <v>3787</v>
      </c>
      <c r="D230" t="s">
        <v>1502</v>
      </c>
      <c r="F230" t="s">
        <v>153</v>
      </c>
      <c r="G230" t="s">
        <v>3546</v>
      </c>
      <c r="H230" t="s">
        <v>3547</v>
      </c>
      <c r="I230" t="s">
        <v>1008</v>
      </c>
      <c r="J230" t="s">
        <v>3365</v>
      </c>
      <c r="K230" t="str">
        <f t="shared" si="3"/>
        <v>Morro Bay CA</v>
      </c>
    </row>
    <row r="231" spans="1:11" x14ac:dyDescent="0.25">
      <c r="A231" t="s">
        <v>988</v>
      </c>
      <c r="B231">
        <v>44</v>
      </c>
      <c r="C231" t="s">
        <v>3787</v>
      </c>
      <c r="D231" t="s">
        <v>1502</v>
      </c>
      <c r="F231" t="s">
        <v>371</v>
      </c>
      <c r="G231" t="s">
        <v>3546</v>
      </c>
      <c r="H231" t="s">
        <v>3547</v>
      </c>
      <c r="I231" t="s">
        <v>1008</v>
      </c>
      <c r="J231" t="s">
        <v>3585</v>
      </c>
      <c r="K231" t="str">
        <f t="shared" si="3"/>
        <v>Morro Bay CA</v>
      </c>
    </row>
    <row r="232" spans="1:11" x14ac:dyDescent="0.25">
      <c r="A232" t="s">
        <v>988</v>
      </c>
      <c r="B232">
        <v>44</v>
      </c>
      <c r="C232" t="s">
        <v>3787</v>
      </c>
      <c r="D232" t="s">
        <v>1502</v>
      </c>
      <c r="F232" t="s">
        <v>664</v>
      </c>
      <c r="G232" t="s">
        <v>3546</v>
      </c>
      <c r="H232" t="s">
        <v>3547</v>
      </c>
      <c r="I232" t="s">
        <v>1008</v>
      </c>
      <c r="J232" t="s">
        <v>3516</v>
      </c>
      <c r="K232" t="str">
        <f t="shared" si="3"/>
        <v>Morro Bay CA</v>
      </c>
    </row>
    <row r="233" spans="1:11" x14ac:dyDescent="0.25">
      <c r="A233" t="s">
        <v>988</v>
      </c>
      <c r="B233">
        <v>44</v>
      </c>
      <c r="C233" t="s">
        <v>3787</v>
      </c>
      <c r="D233" t="s">
        <v>1502</v>
      </c>
      <c r="F233" t="s">
        <v>708</v>
      </c>
      <c r="G233" t="s">
        <v>3546</v>
      </c>
      <c r="H233" t="s">
        <v>3547</v>
      </c>
      <c r="I233" t="s">
        <v>1008</v>
      </c>
      <c r="J233" t="s">
        <v>3496</v>
      </c>
      <c r="K233" t="str">
        <f t="shared" si="3"/>
        <v>Morro Bay CA</v>
      </c>
    </row>
    <row r="234" spans="1:11" x14ac:dyDescent="0.25">
      <c r="A234" t="s">
        <v>988</v>
      </c>
      <c r="B234">
        <v>44</v>
      </c>
      <c r="C234" t="s">
        <v>3787</v>
      </c>
      <c r="D234" t="s">
        <v>1502</v>
      </c>
      <c r="F234" t="s">
        <v>3788</v>
      </c>
      <c r="G234" t="s">
        <v>3546</v>
      </c>
      <c r="H234" t="s">
        <v>3547</v>
      </c>
      <c r="I234" t="s">
        <v>1008</v>
      </c>
      <c r="J234" t="s">
        <v>3490</v>
      </c>
      <c r="K234" t="str">
        <f t="shared" si="3"/>
        <v>Morro Bay CA</v>
      </c>
    </row>
    <row r="235" spans="1:11" x14ac:dyDescent="0.25">
      <c r="A235" t="s">
        <v>3789</v>
      </c>
      <c r="B235">
        <v>80</v>
      </c>
      <c r="C235" t="s">
        <v>2422</v>
      </c>
      <c r="D235" t="s">
        <v>1502</v>
      </c>
      <c r="E235" t="s">
        <v>3790</v>
      </c>
      <c r="F235" t="s">
        <v>95</v>
      </c>
      <c r="G235" t="s">
        <v>3546</v>
      </c>
      <c r="H235" t="s">
        <v>3547</v>
      </c>
      <c r="I235" t="s">
        <v>1016</v>
      </c>
      <c r="J235" t="s">
        <v>3556</v>
      </c>
      <c r="K235" t="str">
        <f t="shared" si="3"/>
        <v>Newark CA</v>
      </c>
    </row>
    <row r="236" spans="1:11" x14ac:dyDescent="0.25">
      <c r="A236" t="s">
        <v>3789</v>
      </c>
      <c r="B236">
        <v>80</v>
      </c>
      <c r="C236" t="s">
        <v>2422</v>
      </c>
      <c r="D236" t="s">
        <v>1502</v>
      </c>
      <c r="E236" t="s">
        <v>3790</v>
      </c>
      <c r="F236" t="s">
        <v>147</v>
      </c>
      <c r="G236" t="s">
        <v>3546</v>
      </c>
      <c r="H236" t="s">
        <v>3547</v>
      </c>
      <c r="I236" t="s">
        <v>1016</v>
      </c>
      <c r="J236" t="s">
        <v>3273</v>
      </c>
      <c r="K236" t="str">
        <f t="shared" si="3"/>
        <v>Newark CA</v>
      </c>
    </row>
    <row r="237" spans="1:11" x14ac:dyDescent="0.25">
      <c r="A237" t="s">
        <v>3789</v>
      </c>
      <c r="B237">
        <v>80</v>
      </c>
      <c r="C237" t="s">
        <v>2422</v>
      </c>
      <c r="D237" t="s">
        <v>1502</v>
      </c>
      <c r="E237" t="s">
        <v>3790</v>
      </c>
      <c r="F237" t="s">
        <v>194</v>
      </c>
      <c r="G237" t="s">
        <v>3546</v>
      </c>
      <c r="H237" t="s">
        <v>3547</v>
      </c>
      <c r="I237" t="s">
        <v>1016</v>
      </c>
      <c r="J237" t="s">
        <v>3365</v>
      </c>
      <c r="K237" t="str">
        <f t="shared" si="3"/>
        <v>Newark CA</v>
      </c>
    </row>
    <row r="238" spans="1:11" x14ac:dyDescent="0.25">
      <c r="A238" t="s">
        <v>3791</v>
      </c>
      <c r="B238">
        <v>60</v>
      </c>
      <c r="C238" t="s">
        <v>3792</v>
      </c>
      <c r="D238" t="s">
        <v>1502</v>
      </c>
      <c r="E238" t="s">
        <v>3793</v>
      </c>
      <c r="F238" t="s">
        <v>639</v>
      </c>
      <c r="G238" t="s">
        <v>595</v>
      </c>
      <c r="H238" t="s">
        <v>3547</v>
      </c>
      <c r="I238" t="s">
        <v>1012</v>
      </c>
      <c r="J238" t="s">
        <v>3471</v>
      </c>
      <c r="K238" t="str">
        <f t="shared" si="3"/>
        <v>Newbury Park CA</v>
      </c>
    </row>
    <row r="239" spans="1:11" x14ac:dyDescent="0.25">
      <c r="A239" t="s">
        <v>772</v>
      </c>
      <c r="B239">
        <v>61</v>
      </c>
      <c r="C239" t="s">
        <v>1837</v>
      </c>
      <c r="D239" t="s">
        <v>1502</v>
      </c>
      <c r="E239" t="s">
        <v>3647</v>
      </c>
      <c r="F239" t="s">
        <v>3794</v>
      </c>
      <c r="G239" t="s">
        <v>3795</v>
      </c>
      <c r="H239" t="s">
        <v>3551</v>
      </c>
      <c r="I239" t="s">
        <v>1012</v>
      </c>
      <c r="J239" t="s">
        <v>3556</v>
      </c>
      <c r="K239" t="str">
        <f t="shared" si="3"/>
        <v>Northridge CA</v>
      </c>
    </row>
    <row r="240" spans="1:11" x14ac:dyDescent="0.25">
      <c r="A240" t="s">
        <v>772</v>
      </c>
      <c r="B240">
        <v>61</v>
      </c>
      <c r="C240" t="s">
        <v>1837</v>
      </c>
      <c r="D240" t="s">
        <v>1502</v>
      </c>
      <c r="E240" t="s">
        <v>3647</v>
      </c>
      <c r="F240" t="s">
        <v>733</v>
      </c>
      <c r="G240" t="s">
        <v>3796</v>
      </c>
      <c r="H240" t="s">
        <v>3551</v>
      </c>
      <c r="I240" t="s">
        <v>1012</v>
      </c>
      <c r="J240" t="s">
        <v>3496</v>
      </c>
      <c r="K240" t="str">
        <f t="shared" si="3"/>
        <v>Northridge CA</v>
      </c>
    </row>
    <row r="241" spans="1:11" x14ac:dyDescent="0.25">
      <c r="A241" t="s">
        <v>772</v>
      </c>
      <c r="B241">
        <v>61</v>
      </c>
      <c r="C241" t="s">
        <v>1837</v>
      </c>
      <c r="D241" t="s">
        <v>1502</v>
      </c>
      <c r="E241" t="s">
        <v>3647</v>
      </c>
      <c r="F241" t="s">
        <v>771</v>
      </c>
      <c r="G241" t="s">
        <v>768</v>
      </c>
      <c r="H241" t="s">
        <v>3551</v>
      </c>
      <c r="I241" t="s">
        <v>1012</v>
      </c>
      <c r="J241" t="s">
        <v>3533</v>
      </c>
      <c r="K241" t="str">
        <f t="shared" si="3"/>
        <v>Northridge CA</v>
      </c>
    </row>
    <row r="242" spans="1:11" x14ac:dyDescent="0.25">
      <c r="A242" t="s">
        <v>772</v>
      </c>
      <c r="B242">
        <v>61</v>
      </c>
      <c r="C242" t="s">
        <v>1837</v>
      </c>
      <c r="D242" t="s">
        <v>1502</v>
      </c>
      <c r="E242" t="s">
        <v>3647</v>
      </c>
      <c r="F242" t="s">
        <v>3797</v>
      </c>
      <c r="G242" t="s">
        <v>3798</v>
      </c>
      <c r="H242" t="s">
        <v>3551</v>
      </c>
      <c r="I242" t="s">
        <v>1012</v>
      </c>
      <c r="J242" t="s">
        <v>3525</v>
      </c>
      <c r="K242" t="str">
        <f t="shared" si="3"/>
        <v>Northridge CA</v>
      </c>
    </row>
    <row r="243" spans="1:11" x14ac:dyDescent="0.25">
      <c r="A243" t="s">
        <v>772</v>
      </c>
      <c r="B243">
        <v>61</v>
      </c>
      <c r="C243" t="s">
        <v>1837</v>
      </c>
      <c r="D243" t="s">
        <v>1502</v>
      </c>
      <c r="E243" t="s">
        <v>3647</v>
      </c>
      <c r="F243" t="s">
        <v>3799</v>
      </c>
      <c r="G243" t="s">
        <v>3800</v>
      </c>
      <c r="H243" t="s">
        <v>3551</v>
      </c>
      <c r="I243" t="s">
        <v>1012</v>
      </c>
      <c r="J243" t="s">
        <v>3438</v>
      </c>
      <c r="K243" t="str">
        <f t="shared" si="3"/>
        <v>Northridge CA</v>
      </c>
    </row>
    <row r="244" spans="1:11" x14ac:dyDescent="0.25">
      <c r="A244" t="s">
        <v>772</v>
      </c>
      <c r="B244">
        <v>61</v>
      </c>
      <c r="C244" t="s">
        <v>1837</v>
      </c>
      <c r="D244" t="s">
        <v>1502</v>
      </c>
      <c r="E244" t="s">
        <v>3647</v>
      </c>
      <c r="F244" t="s">
        <v>3801</v>
      </c>
      <c r="G244" t="s">
        <v>3767</v>
      </c>
      <c r="H244" t="s">
        <v>3551</v>
      </c>
      <c r="I244" t="s">
        <v>1012</v>
      </c>
      <c r="J244" t="s">
        <v>3462</v>
      </c>
      <c r="K244" t="str">
        <f t="shared" si="3"/>
        <v>Northridge CA</v>
      </c>
    </row>
    <row r="245" spans="1:11" x14ac:dyDescent="0.25">
      <c r="A245" t="s">
        <v>772</v>
      </c>
      <c r="B245">
        <v>61</v>
      </c>
      <c r="C245" t="s">
        <v>1837</v>
      </c>
      <c r="D245" t="s">
        <v>1502</v>
      </c>
      <c r="E245" t="s">
        <v>3647</v>
      </c>
      <c r="F245" t="s">
        <v>3802</v>
      </c>
      <c r="G245" t="s">
        <v>3803</v>
      </c>
      <c r="H245" t="s">
        <v>3551</v>
      </c>
      <c r="I245" t="s">
        <v>1012</v>
      </c>
      <c r="J245" t="s">
        <v>3538</v>
      </c>
      <c r="K245" t="str">
        <f t="shared" si="3"/>
        <v>Northridge CA</v>
      </c>
    </row>
    <row r="246" spans="1:11" x14ac:dyDescent="0.25">
      <c r="A246" t="s">
        <v>772</v>
      </c>
      <c r="B246">
        <v>61</v>
      </c>
      <c r="C246" t="s">
        <v>1837</v>
      </c>
      <c r="D246" t="s">
        <v>1502</v>
      </c>
      <c r="E246" t="s">
        <v>3647</v>
      </c>
      <c r="F246" t="s">
        <v>950</v>
      </c>
      <c r="G246" t="s">
        <v>932</v>
      </c>
      <c r="H246" t="s">
        <v>3551</v>
      </c>
      <c r="I246" t="s">
        <v>1012</v>
      </c>
      <c r="J246" t="s">
        <v>3490</v>
      </c>
      <c r="K246" t="str">
        <f t="shared" si="3"/>
        <v>Northridge CA</v>
      </c>
    </row>
    <row r="247" spans="1:11" x14ac:dyDescent="0.25">
      <c r="A247" t="s">
        <v>3804</v>
      </c>
      <c r="B247">
        <v>40</v>
      </c>
      <c r="C247" t="s">
        <v>2383</v>
      </c>
      <c r="D247" t="s">
        <v>1502</v>
      </c>
      <c r="E247" t="s">
        <v>3647</v>
      </c>
      <c r="F247" t="s">
        <v>26</v>
      </c>
      <c r="G247" t="s">
        <v>3805</v>
      </c>
      <c r="H247" t="s">
        <v>3551</v>
      </c>
      <c r="I247" t="s">
        <v>1008</v>
      </c>
      <c r="J247" t="s">
        <v>3556</v>
      </c>
      <c r="K247" t="str">
        <f t="shared" si="3"/>
        <v>Oak Hills CA</v>
      </c>
    </row>
    <row r="248" spans="1:11" x14ac:dyDescent="0.25">
      <c r="A248" t="s">
        <v>3804</v>
      </c>
      <c r="B248">
        <v>40</v>
      </c>
      <c r="C248" t="s">
        <v>2383</v>
      </c>
      <c r="D248" t="s">
        <v>1502</v>
      </c>
      <c r="E248" t="s">
        <v>3647</v>
      </c>
      <c r="F248" t="s">
        <v>110</v>
      </c>
      <c r="G248" t="s">
        <v>3806</v>
      </c>
      <c r="H248" t="s">
        <v>3551</v>
      </c>
      <c r="I248" t="s">
        <v>1008</v>
      </c>
      <c r="J248" t="s">
        <v>3273</v>
      </c>
      <c r="K248" t="str">
        <f t="shared" si="3"/>
        <v>Oak Hills CA</v>
      </c>
    </row>
    <row r="249" spans="1:11" x14ac:dyDescent="0.25">
      <c r="A249" t="s">
        <v>3804</v>
      </c>
      <c r="B249">
        <v>40</v>
      </c>
      <c r="C249" t="s">
        <v>2383</v>
      </c>
      <c r="D249" t="s">
        <v>1502</v>
      </c>
      <c r="E249" t="s">
        <v>3647</v>
      </c>
      <c r="F249" t="s">
        <v>155</v>
      </c>
      <c r="G249" s="34">
        <v>6.9675925925925938E-4</v>
      </c>
      <c r="H249" t="s">
        <v>3551</v>
      </c>
      <c r="I249" t="s">
        <v>1008</v>
      </c>
      <c r="J249" t="s">
        <v>3365</v>
      </c>
      <c r="K249" t="str">
        <f t="shared" si="3"/>
        <v>Oak Hills CA</v>
      </c>
    </row>
    <row r="250" spans="1:11" x14ac:dyDescent="0.25">
      <c r="A250" t="s">
        <v>3807</v>
      </c>
      <c r="B250">
        <v>53</v>
      </c>
      <c r="C250" t="s">
        <v>2700</v>
      </c>
      <c r="D250" t="s">
        <v>1502</v>
      </c>
      <c r="E250" t="s">
        <v>3608</v>
      </c>
      <c r="F250" t="s">
        <v>3808</v>
      </c>
      <c r="G250" t="s">
        <v>3546</v>
      </c>
      <c r="H250" t="s">
        <v>3547</v>
      </c>
      <c r="I250" t="s">
        <v>1010</v>
      </c>
      <c r="J250" t="s">
        <v>3525</v>
      </c>
      <c r="K250" t="str">
        <f t="shared" si="3"/>
        <v>Orange CA</v>
      </c>
    </row>
    <row r="251" spans="1:11" x14ac:dyDescent="0.25">
      <c r="A251" t="s">
        <v>3807</v>
      </c>
      <c r="B251">
        <v>53</v>
      </c>
      <c r="C251" t="s">
        <v>2700</v>
      </c>
      <c r="D251" t="s">
        <v>1502</v>
      </c>
      <c r="E251" t="s">
        <v>3608</v>
      </c>
      <c r="F251" t="s">
        <v>864</v>
      </c>
      <c r="G251" t="s">
        <v>3546</v>
      </c>
      <c r="H251" t="s">
        <v>3547</v>
      </c>
      <c r="I251" t="s">
        <v>1010</v>
      </c>
      <c r="J251" t="s">
        <v>3438</v>
      </c>
      <c r="K251" t="str">
        <f t="shared" si="3"/>
        <v>Orange CA</v>
      </c>
    </row>
    <row r="252" spans="1:11" x14ac:dyDescent="0.25">
      <c r="A252" t="s">
        <v>3807</v>
      </c>
      <c r="B252">
        <v>53</v>
      </c>
      <c r="C252" t="s">
        <v>2700</v>
      </c>
      <c r="D252" t="s">
        <v>1502</v>
      </c>
      <c r="E252" t="s">
        <v>3608</v>
      </c>
      <c r="F252" t="s">
        <v>904</v>
      </c>
      <c r="G252" t="s">
        <v>3546</v>
      </c>
      <c r="H252" t="s">
        <v>3547</v>
      </c>
      <c r="I252" t="s">
        <v>1010</v>
      </c>
      <c r="J252" t="s">
        <v>3462</v>
      </c>
      <c r="K252" t="str">
        <f t="shared" si="3"/>
        <v>Orange CA</v>
      </c>
    </row>
    <row r="253" spans="1:11" x14ac:dyDescent="0.25">
      <c r="A253" t="s">
        <v>3807</v>
      </c>
      <c r="B253">
        <v>53</v>
      </c>
      <c r="C253" t="s">
        <v>2700</v>
      </c>
      <c r="D253" t="s">
        <v>1502</v>
      </c>
      <c r="E253" t="s">
        <v>3608</v>
      </c>
      <c r="F253" t="s">
        <v>3712</v>
      </c>
      <c r="G253" t="s">
        <v>3546</v>
      </c>
      <c r="H253" t="s">
        <v>3547</v>
      </c>
      <c r="I253" t="s">
        <v>1010</v>
      </c>
      <c r="J253" t="s">
        <v>3538</v>
      </c>
      <c r="K253" t="str">
        <f t="shared" si="3"/>
        <v>Orange CA</v>
      </c>
    </row>
    <row r="254" spans="1:11" x14ac:dyDescent="0.25">
      <c r="A254" t="s">
        <v>3807</v>
      </c>
      <c r="B254">
        <v>53</v>
      </c>
      <c r="C254" t="s">
        <v>2700</v>
      </c>
      <c r="D254" t="s">
        <v>1502</v>
      </c>
      <c r="E254" t="s">
        <v>3608</v>
      </c>
      <c r="F254" t="s">
        <v>933</v>
      </c>
      <c r="G254" t="s">
        <v>3546</v>
      </c>
      <c r="H254" t="s">
        <v>3547</v>
      </c>
      <c r="I254" t="s">
        <v>1010</v>
      </c>
      <c r="J254" t="s">
        <v>3490</v>
      </c>
      <c r="K254" t="str">
        <f t="shared" si="3"/>
        <v>Orange CA</v>
      </c>
    </row>
    <row r="255" spans="1:11" x14ac:dyDescent="0.25">
      <c r="A255" t="s">
        <v>435</v>
      </c>
      <c r="B255">
        <v>68</v>
      </c>
      <c r="C255" t="s">
        <v>2700</v>
      </c>
      <c r="D255" t="s">
        <v>1502</v>
      </c>
      <c r="E255" t="s">
        <v>3608</v>
      </c>
      <c r="F255" t="s">
        <v>434</v>
      </c>
      <c r="G255" s="34">
        <v>2.2222222222222223E-2</v>
      </c>
      <c r="H255" t="s">
        <v>3547</v>
      </c>
      <c r="I255" t="s">
        <v>1013</v>
      </c>
      <c r="J255" t="s">
        <v>3809</v>
      </c>
      <c r="K255" t="str">
        <f t="shared" si="3"/>
        <v>Orange CA</v>
      </c>
    </row>
    <row r="256" spans="1:11" x14ac:dyDescent="0.25">
      <c r="A256" t="s">
        <v>435</v>
      </c>
      <c r="B256">
        <v>68</v>
      </c>
      <c r="C256" t="s">
        <v>2700</v>
      </c>
      <c r="D256" t="s">
        <v>1502</v>
      </c>
      <c r="E256" t="s">
        <v>3608</v>
      </c>
      <c r="F256" t="s">
        <v>3810</v>
      </c>
      <c r="G256" s="34">
        <v>3.472222222222222E-3</v>
      </c>
      <c r="H256" t="s">
        <v>3547</v>
      </c>
      <c r="I256" t="s">
        <v>1013</v>
      </c>
      <c r="J256" t="s">
        <v>3811</v>
      </c>
      <c r="K256" t="str">
        <f t="shared" si="3"/>
        <v>Orange CA</v>
      </c>
    </row>
    <row r="257" spans="1:11" x14ac:dyDescent="0.25">
      <c r="A257" t="s">
        <v>3812</v>
      </c>
      <c r="B257">
        <v>75</v>
      </c>
      <c r="C257" t="s">
        <v>1982</v>
      </c>
      <c r="D257" t="s">
        <v>1502</v>
      </c>
      <c r="E257" t="s">
        <v>3608</v>
      </c>
      <c r="F257" t="s">
        <v>3718</v>
      </c>
      <c r="G257" t="s">
        <v>3813</v>
      </c>
      <c r="H257" t="s">
        <v>3547</v>
      </c>
      <c r="I257" t="s">
        <v>1015</v>
      </c>
      <c r="J257" t="s">
        <v>3533</v>
      </c>
      <c r="K257" t="str">
        <f t="shared" si="3"/>
        <v>Oxnard CA</v>
      </c>
    </row>
    <row r="258" spans="1:11" x14ac:dyDescent="0.25">
      <c r="A258" t="s">
        <v>3812</v>
      </c>
      <c r="B258">
        <v>75</v>
      </c>
      <c r="C258" t="s">
        <v>1982</v>
      </c>
      <c r="D258" t="s">
        <v>1502</v>
      </c>
      <c r="E258" t="s">
        <v>3608</v>
      </c>
      <c r="F258" t="s">
        <v>812</v>
      </c>
      <c r="G258" t="s">
        <v>3814</v>
      </c>
      <c r="H258" t="s">
        <v>3547</v>
      </c>
      <c r="I258" t="s">
        <v>1015</v>
      </c>
      <c r="J258" t="s">
        <v>3525</v>
      </c>
      <c r="K258" t="str">
        <f t="shared" ref="K258:K321" si="4">+C258&amp;" "&amp;D258</f>
        <v>Oxnard CA</v>
      </c>
    </row>
    <row r="259" spans="1:11" x14ac:dyDescent="0.25">
      <c r="A259" t="s">
        <v>3812</v>
      </c>
      <c r="B259">
        <v>75</v>
      </c>
      <c r="C259" t="s">
        <v>1982</v>
      </c>
      <c r="D259" t="s">
        <v>1502</v>
      </c>
      <c r="E259" t="s">
        <v>3608</v>
      </c>
      <c r="F259" t="s">
        <v>892</v>
      </c>
      <c r="G259" t="s">
        <v>854</v>
      </c>
      <c r="H259" t="s">
        <v>3547</v>
      </c>
      <c r="I259" t="s">
        <v>1015</v>
      </c>
      <c r="J259" t="s">
        <v>3438</v>
      </c>
      <c r="K259" t="str">
        <f t="shared" si="4"/>
        <v>Oxnard CA</v>
      </c>
    </row>
    <row r="260" spans="1:11" x14ac:dyDescent="0.25">
      <c r="A260" t="s">
        <v>3812</v>
      </c>
      <c r="B260">
        <v>75</v>
      </c>
      <c r="C260" t="s">
        <v>1982</v>
      </c>
      <c r="D260" t="s">
        <v>1502</v>
      </c>
      <c r="E260" t="s">
        <v>3608</v>
      </c>
      <c r="F260" t="s">
        <v>922</v>
      </c>
      <c r="G260" t="s">
        <v>854</v>
      </c>
      <c r="H260" t="s">
        <v>3547</v>
      </c>
      <c r="I260" t="s">
        <v>1015</v>
      </c>
      <c r="J260" t="s">
        <v>3462</v>
      </c>
      <c r="K260" t="str">
        <f t="shared" si="4"/>
        <v>Oxnard CA</v>
      </c>
    </row>
    <row r="261" spans="1:11" x14ac:dyDescent="0.25">
      <c r="A261" t="s">
        <v>3812</v>
      </c>
      <c r="B261">
        <v>75</v>
      </c>
      <c r="C261" t="s">
        <v>1982</v>
      </c>
      <c r="D261" t="s">
        <v>1502</v>
      </c>
      <c r="E261" t="s">
        <v>3608</v>
      </c>
      <c r="F261" t="s">
        <v>843</v>
      </c>
      <c r="G261" t="s">
        <v>3815</v>
      </c>
      <c r="H261" t="s">
        <v>3547</v>
      </c>
      <c r="I261" t="s">
        <v>1015</v>
      </c>
      <c r="J261" t="s">
        <v>3538</v>
      </c>
      <c r="K261" t="str">
        <f t="shared" si="4"/>
        <v>Oxnard CA</v>
      </c>
    </row>
    <row r="262" spans="1:11" x14ac:dyDescent="0.25">
      <c r="A262" t="s">
        <v>3816</v>
      </c>
      <c r="B262">
        <v>50</v>
      </c>
      <c r="C262" t="s">
        <v>1982</v>
      </c>
      <c r="D262" t="s">
        <v>1502</v>
      </c>
      <c r="E262" t="s">
        <v>3793</v>
      </c>
      <c r="F262" t="s">
        <v>41</v>
      </c>
      <c r="G262" t="s">
        <v>3817</v>
      </c>
      <c r="H262" t="s">
        <v>3547</v>
      </c>
      <c r="I262" t="s">
        <v>1010</v>
      </c>
      <c r="J262" t="s">
        <v>3556</v>
      </c>
      <c r="K262" t="str">
        <f t="shared" si="4"/>
        <v>Oxnard CA</v>
      </c>
    </row>
    <row r="263" spans="1:11" x14ac:dyDescent="0.25">
      <c r="A263" t="s">
        <v>3816</v>
      </c>
      <c r="B263">
        <v>50</v>
      </c>
      <c r="C263" t="s">
        <v>1982</v>
      </c>
      <c r="D263" t="s">
        <v>1502</v>
      </c>
      <c r="E263" t="s">
        <v>3793</v>
      </c>
      <c r="F263" t="s">
        <v>122</v>
      </c>
      <c r="G263" t="s">
        <v>3818</v>
      </c>
      <c r="H263" t="s">
        <v>3547</v>
      </c>
      <c r="I263" t="s">
        <v>1010</v>
      </c>
      <c r="J263" t="s">
        <v>3273</v>
      </c>
      <c r="K263" t="str">
        <f t="shared" si="4"/>
        <v>Oxnard CA</v>
      </c>
    </row>
    <row r="264" spans="1:11" x14ac:dyDescent="0.25">
      <c r="A264" t="s">
        <v>3816</v>
      </c>
      <c r="B264">
        <v>50</v>
      </c>
      <c r="C264" t="s">
        <v>1982</v>
      </c>
      <c r="D264" t="s">
        <v>1502</v>
      </c>
      <c r="E264" t="s">
        <v>3793</v>
      </c>
      <c r="F264" t="s">
        <v>164</v>
      </c>
      <c r="G264" t="s">
        <v>3819</v>
      </c>
      <c r="H264" t="s">
        <v>3547</v>
      </c>
      <c r="I264" t="s">
        <v>1010</v>
      </c>
      <c r="J264" t="s">
        <v>3365</v>
      </c>
      <c r="K264" t="str">
        <f t="shared" si="4"/>
        <v>Oxnard CA</v>
      </c>
    </row>
    <row r="265" spans="1:11" x14ac:dyDescent="0.25">
      <c r="A265" t="s">
        <v>65</v>
      </c>
      <c r="B265">
        <v>63</v>
      </c>
      <c r="C265" t="s">
        <v>1982</v>
      </c>
      <c r="D265" t="s">
        <v>1502</v>
      </c>
      <c r="E265" t="s">
        <v>3793</v>
      </c>
      <c r="F265" t="s">
        <v>63</v>
      </c>
      <c r="G265" t="s">
        <v>3820</v>
      </c>
      <c r="H265" t="s">
        <v>3547</v>
      </c>
      <c r="I265" t="s">
        <v>1012</v>
      </c>
      <c r="J265" t="s">
        <v>3556</v>
      </c>
      <c r="K265" t="str">
        <f t="shared" si="4"/>
        <v>Oxnard CA</v>
      </c>
    </row>
    <row r="266" spans="1:11" x14ac:dyDescent="0.25">
      <c r="A266" t="s">
        <v>65</v>
      </c>
      <c r="B266">
        <v>63</v>
      </c>
      <c r="C266" t="s">
        <v>1982</v>
      </c>
      <c r="D266" t="s">
        <v>1502</v>
      </c>
      <c r="E266" t="s">
        <v>3793</v>
      </c>
      <c r="F266" t="s">
        <v>364</v>
      </c>
      <c r="G266" t="s">
        <v>3821</v>
      </c>
      <c r="H266" t="s">
        <v>3547</v>
      </c>
      <c r="I266" t="s">
        <v>1012</v>
      </c>
      <c r="J266" t="s">
        <v>3561</v>
      </c>
      <c r="K266" t="str">
        <f t="shared" si="4"/>
        <v>Oxnard CA</v>
      </c>
    </row>
    <row r="267" spans="1:11" x14ac:dyDescent="0.25">
      <c r="A267" t="s">
        <v>65</v>
      </c>
      <c r="B267">
        <v>63</v>
      </c>
      <c r="C267" t="s">
        <v>1982</v>
      </c>
      <c r="D267" t="s">
        <v>1502</v>
      </c>
      <c r="E267" t="s">
        <v>3793</v>
      </c>
      <c r="F267" t="s">
        <v>385</v>
      </c>
      <c r="G267" t="s">
        <v>3822</v>
      </c>
      <c r="H267" t="s">
        <v>3547</v>
      </c>
      <c r="I267" t="s">
        <v>1012</v>
      </c>
      <c r="J267" t="s">
        <v>3727</v>
      </c>
      <c r="K267" t="str">
        <f t="shared" si="4"/>
        <v>Oxnard CA</v>
      </c>
    </row>
    <row r="268" spans="1:11" x14ac:dyDescent="0.25">
      <c r="A268" t="s">
        <v>440</v>
      </c>
      <c r="B268">
        <v>68</v>
      </c>
      <c r="C268" t="s">
        <v>1547</v>
      </c>
      <c r="D268" t="s">
        <v>1502</v>
      </c>
      <c r="E268" t="s">
        <v>3608</v>
      </c>
      <c r="F268" t="s">
        <v>439</v>
      </c>
      <c r="G268" s="34">
        <v>2.5659722222222223E-2</v>
      </c>
      <c r="H268" t="s">
        <v>3551</v>
      </c>
      <c r="I268" t="s">
        <v>1013</v>
      </c>
      <c r="J268" t="s">
        <v>3809</v>
      </c>
      <c r="K268" t="str">
        <f t="shared" si="4"/>
        <v>Palm Springs CA</v>
      </c>
    </row>
    <row r="269" spans="1:11" x14ac:dyDescent="0.25">
      <c r="A269" t="s">
        <v>440</v>
      </c>
      <c r="B269">
        <v>68</v>
      </c>
      <c r="C269" t="s">
        <v>1547</v>
      </c>
      <c r="D269" t="s">
        <v>1502</v>
      </c>
      <c r="E269" t="s">
        <v>3608</v>
      </c>
      <c r="F269" t="s">
        <v>3823</v>
      </c>
      <c r="G269" s="34">
        <v>9.9074074074074082E-3</v>
      </c>
      <c r="H269" t="s">
        <v>3551</v>
      </c>
      <c r="I269" t="s">
        <v>1013</v>
      </c>
      <c r="J269" t="s">
        <v>3811</v>
      </c>
      <c r="K269" t="str">
        <f t="shared" si="4"/>
        <v>Palm Springs CA</v>
      </c>
    </row>
    <row r="270" spans="1:11" x14ac:dyDescent="0.25">
      <c r="A270" t="s">
        <v>457</v>
      </c>
      <c r="B270">
        <v>74</v>
      </c>
      <c r="C270" t="s">
        <v>1547</v>
      </c>
      <c r="D270" t="s">
        <v>1502</v>
      </c>
      <c r="E270" t="s">
        <v>3608</v>
      </c>
      <c r="F270" t="s">
        <v>448</v>
      </c>
      <c r="G270" s="34">
        <v>2.6273148148148153E-2</v>
      </c>
      <c r="H270" t="s">
        <v>3547</v>
      </c>
      <c r="I270" t="s">
        <v>1014</v>
      </c>
      <c r="J270" t="s">
        <v>3809</v>
      </c>
      <c r="K270" t="str">
        <f t="shared" si="4"/>
        <v>Palm Springs CA</v>
      </c>
    </row>
    <row r="271" spans="1:11" x14ac:dyDescent="0.25">
      <c r="A271" t="s">
        <v>457</v>
      </c>
      <c r="B271">
        <v>74</v>
      </c>
      <c r="C271" t="s">
        <v>1547</v>
      </c>
      <c r="D271" t="s">
        <v>1502</v>
      </c>
      <c r="E271" t="s">
        <v>3608</v>
      </c>
      <c r="F271" t="s">
        <v>3824</v>
      </c>
      <c r="G271" s="34">
        <v>1.2951388888888887E-2</v>
      </c>
      <c r="H271" t="s">
        <v>3547</v>
      </c>
      <c r="I271" t="s">
        <v>1014</v>
      </c>
      <c r="J271" t="s">
        <v>3811</v>
      </c>
      <c r="K271" t="str">
        <f t="shared" si="4"/>
        <v>Palm Springs CA</v>
      </c>
    </row>
    <row r="272" spans="1:11" x14ac:dyDescent="0.25">
      <c r="A272" t="s">
        <v>3825</v>
      </c>
      <c r="B272">
        <v>60</v>
      </c>
      <c r="C272" t="s">
        <v>1730</v>
      </c>
      <c r="D272" t="s">
        <v>1502</v>
      </c>
      <c r="E272" t="s">
        <v>3647</v>
      </c>
      <c r="F272" t="s">
        <v>63</v>
      </c>
      <c r="G272" t="s">
        <v>3826</v>
      </c>
      <c r="H272" t="s">
        <v>3547</v>
      </c>
      <c r="I272" t="s">
        <v>1012</v>
      </c>
      <c r="J272" t="s">
        <v>3556</v>
      </c>
      <c r="K272" t="str">
        <f t="shared" si="4"/>
        <v>Palmdale CA</v>
      </c>
    </row>
    <row r="273" spans="1:11" x14ac:dyDescent="0.25">
      <c r="A273" t="s">
        <v>3825</v>
      </c>
      <c r="B273">
        <v>60</v>
      </c>
      <c r="C273" t="s">
        <v>1730</v>
      </c>
      <c r="D273" t="s">
        <v>1502</v>
      </c>
      <c r="E273" t="s">
        <v>3647</v>
      </c>
      <c r="F273" t="s">
        <v>137</v>
      </c>
      <c r="G273" t="s">
        <v>3827</v>
      </c>
      <c r="H273" t="s">
        <v>3547</v>
      </c>
      <c r="I273" t="s">
        <v>1012</v>
      </c>
      <c r="J273" t="s">
        <v>3273</v>
      </c>
      <c r="K273" t="str">
        <f t="shared" si="4"/>
        <v>Palmdale CA</v>
      </c>
    </row>
    <row r="274" spans="1:11" x14ac:dyDescent="0.25">
      <c r="A274" t="s">
        <v>3828</v>
      </c>
      <c r="B274">
        <v>56</v>
      </c>
      <c r="C274" t="s">
        <v>1730</v>
      </c>
      <c r="D274" t="s">
        <v>1502</v>
      </c>
      <c r="E274" t="s">
        <v>3608</v>
      </c>
      <c r="F274" t="s">
        <v>268</v>
      </c>
      <c r="G274" s="34">
        <v>3.37962962962963E-3</v>
      </c>
      <c r="H274" t="s">
        <v>3547</v>
      </c>
      <c r="I274" t="s">
        <v>1011</v>
      </c>
      <c r="J274" t="s">
        <v>3215</v>
      </c>
      <c r="K274" t="str">
        <f t="shared" si="4"/>
        <v>Palmdale CA</v>
      </c>
    </row>
    <row r="275" spans="1:11" x14ac:dyDescent="0.25">
      <c r="A275" t="s">
        <v>3828</v>
      </c>
      <c r="B275">
        <v>56</v>
      </c>
      <c r="C275" t="s">
        <v>1730</v>
      </c>
      <c r="D275" t="s">
        <v>1502</v>
      </c>
      <c r="E275" t="s">
        <v>3608</v>
      </c>
      <c r="F275" t="s">
        <v>305</v>
      </c>
      <c r="G275" s="34">
        <v>1.2812499999999999E-2</v>
      </c>
      <c r="H275" t="s">
        <v>3547</v>
      </c>
      <c r="I275" t="s">
        <v>1011</v>
      </c>
      <c r="J275" t="s">
        <v>3548</v>
      </c>
      <c r="K275" t="str">
        <f t="shared" si="4"/>
        <v>Palmdale CA</v>
      </c>
    </row>
    <row r="276" spans="1:11" x14ac:dyDescent="0.25">
      <c r="A276" t="s">
        <v>3829</v>
      </c>
      <c r="B276">
        <v>56</v>
      </c>
      <c r="C276" t="s">
        <v>3830</v>
      </c>
      <c r="D276" t="s">
        <v>1502</v>
      </c>
      <c r="F276" t="s">
        <v>728</v>
      </c>
      <c r="G276" t="s">
        <v>3546</v>
      </c>
      <c r="H276" t="s">
        <v>3547</v>
      </c>
      <c r="I276" t="s">
        <v>1011</v>
      </c>
      <c r="J276" t="s">
        <v>3496</v>
      </c>
      <c r="K276" t="str">
        <f t="shared" si="4"/>
        <v>Palo Alto CA</v>
      </c>
    </row>
    <row r="277" spans="1:11" x14ac:dyDescent="0.25">
      <c r="A277" t="s">
        <v>3831</v>
      </c>
      <c r="B277">
        <v>76</v>
      </c>
      <c r="C277" t="s">
        <v>3832</v>
      </c>
      <c r="D277" t="s">
        <v>1502</v>
      </c>
      <c r="E277" t="s">
        <v>3833</v>
      </c>
      <c r="F277" t="s">
        <v>86</v>
      </c>
      <c r="G277" t="s">
        <v>3834</v>
      </c>
      <c r="H277" t="s">
        <v>3547</v>
      </c>
      <c r="I277" t="s">
        <v>1015</v>
      </c>
      <c r="J277" t="s">
        <v>3556</v>
      </c>
      <c r="K277" t="str">
        <f t="shared" si="4"/>
        <v>Paradise CA</v>
      </c>
    </row>
    <row r="278" spans="1:11" x14ac:dyDescent="0.25">
      <c r="A278" t="s">
        <v>3831</v>
      </c>
      <c r="B278">
        <v>76</v>
      </c>
      <c r="C278" t="s">
        <v>3832</v>
      </c>
      <c r="D278" t="s">
        <v>1502</v>
      </c>
      <c r="E278" t="s">
        <v>3833</v>
      </c>
      <c r="F278" t="s">
        <v>145</v>
      </c>
      <c r="G278" t="s">
        <v>3835</v>
      </c>
      <c r="H278" t="s">
        <v>3547</v>
      </c>
      <c r="I278" t="s">
        <v>1015</v>
      </c>
      <c r="J278" t="s">
        <v>3273</v>
      </c>
      <c r="K278" t="str">
        <f t="shared" si="4"/>
        <v>Paradise CA</v>
      </c>
    </row>
    <row r="279" spans="1:11" x14ac:dyDescent="0.25">
      <c r="A279" t="s">
        <v>3836</v>
      </c>
      <c r="B279">
        <v>64</v>
      </c>
      <c r="C279" t="s">
        <v>3256</v>
      </c>
      <c r="D279" t="s">
        <v>1502</v>
      </c>
      <c r="E279" t="s">
        <v>3608</v>
      </c>
      <c r="F279" t="s">
        <v>224</v>
      </c>
      <c r="G279" s="34">
        <v>1.5462962962962963E-3</v>
      </c>
      <c r="H279" t="s">
        <v>3547</v>
      </c>
      <c r="I279" t="s">
        <v>1012</v>
      </c>
      <c r="J279" t="s">
        <v>3431</v>
      </c>
      <c r="K279" t="str">
        <f t="shared" si="4"/>
        <v>Pasadena CA</v>
      </c>
    </row>
    <row r="280" spans="1:11" x14ac:dyDescent="0.25">
      <c r="A280" t="s">
        <v>3836</v>
      </c>
      <c r="B280">
        <v>64</v>
      </c>
      <c r="C280" t="s">
        <v>3256</v>
      </c>
      <c r="D280" t="s">
        <v>1502</v>
      </c>
      <c r="E280" t="s">
        <v>3608</v>
      </c>
      <c r="F280" t="s">
        <v>275</v>
      </c>
      <c r="G280" s="34">
        <v>3.2337962962962958E-3</v>
      </c>
      <c r="H280" t="s">
        <v>3547</v>
      </c>
      <c r="I280" t="s">
        <v>1012</v>
      </c>
      <c r="J280" t="s">
        <v>3215</v>
      </c>
      <c r="K280" t="str">
        <f t="shared" si="4"/>
        <v>Pasadena CA</v>
      </c>
    </row>
    <row r="281" spans="1:11" x14ac:dyDescent="0.25">
      <c r="A281" t="s">
        <v>3836</v>
      </c>
      <c r="B281">
        <v>64</v>
      </c>
      <c r="C281" t="s">
        <v>3256</v>
      </c>
      <c r="D281" t="s">
        <v>1502</v>
      </c>
      <c r="E281" t="s">
        <v>3608</v>
      </c>
      <c r="F281" t="s">
        <v>403</v>
      </c>
      <c r="G281" s="34">
        <v>5.9722222222222225E-3</v>
      </c>
      <c r="H281" t="s">
        <v>3547</v>
      </c>
      <c r="I281" t="s">
        <v>1012</v>
      </c>
      <c r="J281" t="s">
        <v>3706</v>
      </c>
      <c r="K281" t="str">
        <f t="shared" si="4"/>
        <v>Pasadena CA</v>
      </c>
    </row>
    <row r="282" spans="1:11" x14ac:dyDescent="0.25">
      <c r="A282" t="s">
        <v>3837</v>
      </c>
      <c r="B282">
        <v>57</v>
      </c>
      <c r="C282" t="s">
        <v>3440</v>
      </c>
      <c r="D282" t="s">
        <v>1502</v>
      </c>
      <c r="E282" t="s">
        <v>3647</v>
      </c>
      <c r="F282" t="s">
        <v>786</v>
      </c>
      <c r="G282" t="s">
        <v>3546</v>
      </c>
      <c r="H282" t="s">
        <v>3551</v>
      </c>
      <c r="I282" t="s">
        <v>1011</v>
      </c>
      <c r="J282" t="s">
        <v>3525</v>
      </c>
      <c r="K282" t="str">
        <f t="shared" si="4"/>
        <v>Pine Valley CA</v>
      </c>
    </row>
    <row r="283" spans="1:11" x14ac:dyDescent="0.25">
      <c r="A283" t="s">
        <v>3837</v>
      </c>
      <c r="B283">
        <v>57</v>
      </c>
      <c r="C283" t="s">
        <v>3440</v>
      </c>
      <c r="D283" t="s">
        <v>1502</v>
      </c>
      <c r="E283" t="s">
        <v>3647</v>
      </c>
      <c r="F283" t="s">
        <v>870</v>
      </c>
      <c r="G283" t="s">
        <v>3546</v>
      </c>
      <c r="H283" t="s">
        <v>3551</v>
      </c>
      <c r="I283" t="s">
        <v>1011</v>
      </c>
      <c r="J283" t="s">
        <v>3438</v>
      </c>
      <c r="K283" t="str">
        <f t="shared" si="4"/>
        <v>Pine Valley CA</v>
      </c>
    </row>
    <row r="284" spans="1:11" x14ac:dyDescent="0.25">
      <c r="A284" t="s">
        <v>3837</v>
      </c>
      <c r="B284">
        <v>57</v>
      </c>
      <c r="C284" t="s">
        <v>3440</v>
      </c>
      <c r="D284" t="s">
        <v>1502</v>
      </c>
      <c r="E284" t="s">
        <v>3647</v>
      </c>
      <c r="F284" t="s">
        <v>911</v>
      </c>
      <c r="G284" t="s">
        <v>3546</v>
      </c>
      <c r="H284" t="s">
        <v>3551</v>
      </c>
      <c r="I284" t="s">
        <v>1011</v>
      </c>
      <c r="J284" t="s">
        <v>3462</v>
      </c>
      <c r="K284" t="str">
        <f t="shared" si="4"/>
        <v>Pine Valley CA</v>
      </c>
    </row>
    <row r="285" spans="1:11" x14ac:dyDescent="0.25">
      <c r="A285" t="s">
        <v>3837</v>
      </c>
      <c r="B285">
        <v>57</v>
      </c>
      <c r="C285" t="s">
        <v>3440</v>
      </c>
      <c r="D285" t="s">
        <v>1502</v>
      </c>
      <c r="E285" t="s">
        <v>3647</v>
      </c>
      <c r="F285" t="s">
        <v>828</v>
      </c>
      <c r="G285" t="s">
        <v>3546</v>
      </c>
      <c r="H285" t="s">
        <v>3551</v>
      </c>
      <c r="I285" t="s">
        <v>1011</v>
      </c>
      <c r="J285" t="s">
        <v>3538</v>
      </c>
      <c r="K285" t="str">
        <f t="shared" si="4"/>
        <v>Pine Valley CA</v>
      </c>
    </row>
    <row r="286" spans="1:11" x14ac:dyDescent="0.25">
      <c r="A286" t="s">
        <v>3837</v>
      </c>
      <c r="B286">
        <v>57</v>
      </c>
      <c r="C286" t="s">
        <v>3440</v>
      </c>
      <c r="D286" t="s">
        <v>1502</v>
      </c>
      <c r="E286" t="s">
        <v>3647</v>
      </c>
      <c r="F286" t="s">
        <v>946</v>
      </c>
      <c r="G286" t="s">
        <v>3546</v>
      </c>
      <c r="H286" t="s">
        <v>3551</v>
      </c>
      <c r="I286" t="s">
        <v>1011</v>
      </c>
      <c r="J286" t="s">
        <v>3490</v>
      </c>
      <c r="K286" t="str">
        <f t="shared" si="4"/>
        <v>Pine Valley CA</v>
      </c>
    </row>
    <row r="287" spans="1:11" x14ac:dyDescent="0.25">
      <c r="A287" t="s">
        <v>3838</v>
      </c>
      <c r="B287">
        <v>74</v>
      </c>
      <c r="C287" t="s">
        <v>3839</v>
      </c>
      <c r="D287" t="s">
        <v>1502</v>
      </c>
      <c r="F287" t="s">
        <v>351</v>
      </c>
      <c r="G287" t="s">
        <v>3840</v>
      </c>
      <c r="H287" t="s">
        <v>3547</v>
      </c>
      <c r="I287" t="s">
        <v>1014</v>
      </c>
      <c r="J287" t="s">
        <v>3573</v>
      </c>
      <c r="K287" t="str">
        <f t="shared" si="4"/>
        <v>Rancho Palos Verdes CA</v>
      </c>
    </row>
    <row r="288" spans="1:11" x14ac:dyDescent="0.25">
      <c r="A288" t="s">
        <v>269</v>
      </c>
      <c r="B288">
        <v>55</v>
      </c>
      <c r="C288" t="s">
        <v>1833</v>
      </c>
      <c r="D288" t="s">
        <v>1502</v>
      </c>
      <c r="E288" t="s">
        <v>3608</v>
      </c>
      <c r="F288" t="s">
        <v>330</v>
      </c>
      <c r="G288" t="s">
        <v>3546</v>
      </c>
      <c r="H288" t="s">
        <v>3547</v>
      </c>
      <c r="I288" t="s">
        <v>1011</v>
      </c>
      <c r="J288" t="s">
        <v>3653</v>
      </c>
      <c r="K288" t="str">
        <f t="shared" si="4"/>
        <v>Rancho Santa Margarita CA</v>
      </c>
    </row>
    <row r="289" spans="1:11" x14ac:dyDescent="0.25">
      <c r="A289" t="s">
        <v>798</v>
      </c>
      <c r="B289">
        <v>62</v>
      </c>
      <c r="C289" t="s">
        <v>3841</v>
      </c>
      <c r="D289" t="s">
        <v>1502</v>
      </c>
      <c r="E289" t="s">
        <v>3608</v>
      </c>
      <c r="F289" t="s">
        <v>790</v>
      </c>
      <c r="G289" t="s">
        <v>3842</v>
      </c>
      <c r="H289" t="s">
        <v>3547</v>
      </c>
      <c r="I289" t="s">
        <v>1012</v>
      </c>
      <c r="J289" t="s">
        <v>3525</v>
      </c>
      <c r="K289" t="str">
        <f t="shared" si="4"/>
        <v>Redlands CA</v>
      </c>
    </row>
    <row r="290" spans="1:11" x14ac:dyDescent="0.25">
      <c r="A290" t="s">
        <v>798</v>
      </c>
      <c r="B290">
        <v>62</v>
      </c>
      <c r="C290" t="s">
        <v>3841</v>
      </c>
      <c r="D290" t="s">
        <v>1502</v>
      </c>
      <c r="E290" t="s">
        <v>3608</v>
      </c>
      <c r="F290" t="s">
        <v>873</v>
      </c>
      <c r="G290" t="s">
        <v>3546</v>
      </c>
      <c r="H290" t="s">
        <v>3547</v>
      </c>
      <c r="I290" t="s">
        <v>1012</v>
      </c>
      <c r="J290" t="s">
        <v>3438</v>
      </c>
      <c r="K290" t="str">
        <f t="shared" si="4"/>
        <v>Redlands CA</v>
      </c>
    </row>
    <row r="291" spans="1:11" x14ac:dyDescent="0.25">
      <c r="A291" t="s">
        <v>798</v>
      </c>
      <c r="B291">
        <v>62</v>
      </c>
      <c r="C291" t="s">
        <v>3841</v>
      </c>
      <c r="D291" t="s">
        <v>1502</v>
      </c>
      <c r="E291" t="s">
        <v>3608</v>
      </c>
      <c r="F291" t="s">
        <v>948</v>
      </c>
      <c r="G291" t="s">
        <v>3546</v>
      </c>
      <c r="H291" t="s">
        <v>3547</v>
      </c>
      <c r="I291" t="s">
        <v>1012</v>
      </c>
      <c r="J291" t="s">
        <v>3490</v>
      </c>
      <c r="K291" t="str">
        <f t="shared" si="4"/>
        <v>Redlands CA</v>
      </c>
    </row>
    <row r="292" spans="1:11" x14ac:dyDescent="0.25">
      <c r="A292" t="s">
        <v>263</v>
      </c>
      <c r="B292">
        <v>50</v>
      </c>
      <c r="C292" t="s">
        <v>3415</v>
      </c>
      <c r="D292" t="s">
        <v>1502</v>
      </c>
      <c r="F292" t="s">
        <v>211</v>
      </c>
      <c r="G292" s="34">
        <v>1.5972222222222221E-3</v>
      </c>
      <c r="H292" t="s">
        <v>3547</v>
      </c>
      <c r="I292" t="s">
        <v>1010</v>
      </c>
      <c r="J292" t="s">
        <v>3431</v>
      </c>
      <c r="K292" t="str">
        <f t="shared" si="4"/>
        <v>Richmond CA</v>
      </c>
    </row>
    <row r="293" spans="1:11" x14ac:dyDescent="0.25">
      <c r="A293" t="s">
        <v>263</v>
      </c>
      <c r="B293">
        <v>50</v>
      </c>
      <c r="C293" t="s">
        <v>3415</v>
      </c>
      <c r="D293" t="s">
        <v>1502</v>
      </c>
      <c r="F293" t="s">
        <v>259</v>
      </c>
      <c r="G293" s="34">
        <v>3.2881944444444447E-3</v>
      </c>
      <c r="H293" t="s">
        <v>3547</v>
      </c>
      <c r="I293" t="s">
        <v>1010</v>
      </c>
      <c r="J293" t="s">
        <v>3215</v>
      </c>
      <c r="K293" t="str">
        <f t="shared" si="4"/>
        <v>Richmond CA</v>
      </c>
    </row>
    <row r="294" spans="1:11" x14ac:dyDescent="0.25">
      <c r="A294" t="s">
        <v>3843</v>
      </c>
      <c r="B294">
        <v>62</v>
      </c>
      <c r="C294" t="s">
        <v>3844</v>
      </c>
      <c r="D294" t="s">
        <v>1502</v>
      </c>
      <c r="F294" t="s">
        <v>137</v>
      </c>
      <c r="G294" t="s">
        <v>3845</v>
      </c>
      <c r="H294" t="s">
        <v>3547</v>
      </c>
      <c r="I294" t="s">
        <v>1012</v>
      </c>
      <c r="J294" t="s">
        <v>3273</v>
      </c>
      <c r="K294" t="str">
        <f t="shared" si="4"/>
        <v>San Carlos CA</v>
      </c>
    </row>
    <row r="295" spans="1:11" x14ac:dyDescent="0.25">
      <c r="A295" t="s">
        <v>3843</v>
      </c>
      <c r="B295">
        <v>62</v>
      </c>
      <c r="C295" t="s">
        <v>3844</v>
      </c>
      <c r="D295" t="s">
        <v>1502</v>
      </c>
      <c r="F295" t="s">
        <v>178</v>
      </c>
      <c r="G295" s="34">
        <v>7.6620370370370373E-4</v>
      </c>
      <c r="H295" t="s">
        <v>3547</v>
      </c>
      <c r="I295" t="s">
        <v>1012</v>
      </c>
      <c r="J295" t="s">
        <v>3365</v>
      </c>
      <c r="K295" t="str">
        <f t="shared" si="4"/>
        <v>San Carlos CA</v>
      </c>
    </row>
    <row r="296" spans="1:11" x14ac:dyDescent="0.25">
      <c r="A296" t="s">
        <v>166</v>
      </c>
      <c r="B296">
        <v>50</v>
      </c>
      <c r="C296" t="s">
        <v>3844</v>
      </c>
      <c r="D296" t="s">
        <v>1502</v>
      </c>
      <c r="E296" t="s">
        <v>3608</v>
      </c>
      <c r="F296" t="s">
        <v>164</v>
      </c>
      <c r="G296" t="s">
        <v>3846</v>
      </c>
      <c r="H296" t="s">
        <v>3547</v>
      </c>
      <c r="I296" t="s">
        <v>1010</v>
      </c>
      <c r="J296" t="s">
        <v>3365</v>
      </c>
      <c r="K296" t="str">
        <f t="shared" si="4"/>
        <v>San Carlos CA</v>
      </c>
    </row>
    <row r="297" spans="1:11" x14ac:dyDescent="0.25">
      <c r="A297" t="s">
        <v>166</v>
      </c>
      <c r="B297">
        <v>50</v>
      </c>
      <c r="C297" t="s">
        <v>3844</v>
      </c>
      <c r="D297" t="s">
        <v>1502</v>
      </c>
      <c r="E297" t="s">
        <v>3608</v>
      </c>
      <c r="F297" t="s">
        <v>211</v>
      </c>
      <c r="G297" s="34">
        <v>1.5219907407407411E-3</v>
      </c>
      <c r="H297" t="s">
        <v>3547</v>
      </c>
      <c r="I297" t="s">
        <v>1010</v>
      </c>
      <c r="J297" t="s">
        <v>3431</v>
      </c>
      <c r="K297" t="str">
        <f t="shared" si="4"/>
        <v>San Carlos CA</v>
      </c>
    </row>
    <row r="298" spans="1:11" x14ac:dyDescent="0.25">
      <c r="A298" t="s">
        <v>166</v>
      </c>
      <c r="B298">
        <v>50</v>
      </c>
      <c r="C298" t="s">
        <v>3844</v>
      </c>
      <c r="D298" t="s">
        <v>1502</v>
      </c>
      <c r="E298" t="s">
        <v>3608</v>
      </c>
      <c r="F298" t="s">
        <v>619</v>
      </c>
      <c r="G298" t="s">
        <v>608</v>
      </c>
      <c r="H298" t="s">
        <v>3547</v>
      </c>
      <c r="I298" t="s">
        <v>1010</v>
      </c>
      <c r="J298" t="s">
        <v>3471</v>
      </c>
      <c r="K298" t="str">
        <f t="shared" si="4"/>
        <v>San Carlos CA</v>
      </c>
    </row>
    <row r="299" spans="1:11" x14ac:dyDescent="0.25">
      <c r="A299" t="s">
        <v>3847</v>
      </c>
      <c r="B299">
        <v>54</v>
      </c>
      <c r="C299" t="s">
        <v>2233</v>
      </c>
      <c r="D299" t="s">
        <v>1502</v>
      </c>
      <c r="E299" t="s">
        <v>3848</v>
      </c>
      <c r="F299" t="s">
        <v>298</v>
      </c>
      <c r="G299" s="34">
        <v>1.1618055555555555E-2</v>
      </c>
      <c r="H299" t="s">
        <v>3547</v>
      </c>
      <c r="I299" t="s">
        <v>1010</v>
      </c>
      <c r="J299" t="s">
        <v>3548</v>
      </c>
      <c r="K299" t="str">
        <f t="shared" si="4"/>
        <v>San Diego CA</v>
      </c>
    </row>
    <row r="300" spans="1:11" x14ac:dyDescent="0.25">
      <c r="A300" t="s">
        <v>3849</v>
      </c>
      <c r="B300">
        <v>53</v>
      </c>
      <c r="C300" t="s">
        <v>2233</v>
      </c>
      <c r="D300" t="s">
        <v>1502</v>
      </c>
      <c r="E300" t="s">
        <v>3647</v>
      </c>
      <c r="F300" t="s">
        <v>122</v>
      </c>
      <c r="G300" t="s">
        <v>3850</v>
      </c>
      <c r="H300" t="s">
        <v>3547</v>
      </c>
      <c r="I300" t="s">
        <v>1010</v>
      </c>
      <c r="J300" t="s">
        <v>3273</v>
      </c>
      <c r="K300" t="str">
        <f t="shared" si="4"/>
        <v>San Diego CA</v>
      </c>
    </row>
    <row r="301" spans="1:11" x14ac:dyDescent="0.25">
      <c r="A301" t="s">
        <v>3849</v>
      </c>
      <c r="B301">
        <v>53</v>
      </c>
      <c r="C301" t="s">
        <v>2233</v>
      </c>
      <c r="D301" t="s">
        <v>1502</v>
      </c>
      <c r="E301" t="s">
        <v>3647</v>
      </c>
      <c r="F301" t="s">
        <v>211</v>
      </c>
      <c r="G301" s="34">
        <v>1.4467592592592594E-3</v>
      </c>
      <c r="H301" t="s">
        <v>3547</v>
      </c>
      <c r="I301" t="s">
        <v>1010</v>
      </c>
      <c r="J301" t="s">
        <v>3431</v>
      </c>
      <c r="K301" t="str">
        <f t="shared" si="4"/>
        <v>San Diego CA</v>
      </c>
    </row>
    <row r="302" spans="1:11" x14ac:dyDescent="0.25">
      <c r="A302" t="s">
        <v>347</v>
      </c>
      <c r="B302">
        <v>60</v>
      </c>
      <c r="C302" t="s">
        <v>2233</v>
      </c>
      <c r="D302" t="s">
        <v>1502</v>
      </c>
      <c r="E302" t="s">
        <v>3647</v>
      </c>
      <c r="F302" t="s">
        <v>346</v>
      </c>
      <c r="G302" t="s">
        <v>3851</v>
      </c>
      <c r="H302" t="s">
        <v>3551</v>
      </c>
      <c r="I302" t="s">
        <v>1012</v>
      </c>
      <c r="J302" t="s">
        <v>3573</v>
      </c>
      <c r="K302" t="str">
        <f t="shared" si="4"/>
        <v>San Diego CA</v>
      </c>
    </row>
    <row r="303" spans="1:11" x14ac:dyDescent="0.25">
      <c r="A303" t="s">
        <v>347</v>
      </c>
      <c r="B303">
        <v>60</v>
      </c>
      <c r="C303" t="s">
        <v>2233</v>
      </c>
      <c r="D303" t="s">
        <v>1502</v>
      </c>
      <c r="E303" t="s">
        <v>3647</v>
      </c>
      <c r="F303" t="s">
        <v>383</v>
      </c>
      <c r="G303" t="s">
        <v>3852</v>
      </c>
      <c r="H303" t="s">
        <v>3551</v>
      </c>
      <c r="I303" t="s">
        <v>1012</v>
      </c>
      <c r="J303" t="s">
        <v>3727</v>
      </c>
      <c r="K303" t="str">
        <f t="shared" si="4"/>
        <v>San Diego CA</v>
      </c>
    </row>
    <row r="304" spans="1:11" x14ac:dyDescent="0.25">
      <c r="A304" t="s">
        <v>347</v>
      </c>
      <c r="B304">
        <v>60</v>
      </c>
      <c r="C304" t="s">
        <v>2233</v>
      </c>
      <c r="D304" t="s">
        <v>1502</v>
      </c>
      <c r="E304" t="s">
        <v>3647</v>
      </c>
      <c r="F304" t="s">
        <v>643</v>
      </c>
      <c r="G304" t="s">
        <v>623</v>
      </c>
      <c r="H304" t="s">
        <v>3551</v>
      </c>
      <c r="I304" t="s">
        <v>1012</v>
      </c>
      <c r="J304" t="s">
        <v>3471</v>
      </c>
      <c r="K304" t="str">
        <f t="shared" si="4"/>
        <v>San Diego CA</v>
      </c>
    </row>
    <row r="305" spans="1:11" x14ac:dyDescent="0.25">
      <c r="A305" t="s">
        <v>347</v>
      </c>
      <c r="B305">
        <v>60</v>
      </c>
      <c r="C305" t="s">
        <v>2233</v>
      </c>
      <c r="D305" t="s">
        <v>1502</v>
      </c>
      <c r="E305" t="s">
        <v>3647</v>
      </c>
      <c r="F305" t="s">
        <v>683</v>
      </c>
      <c r="G305" t="s">
        <v>3853</v>
      </c>
      <c r="H305" t="s">
        <v>3551</v>
      </c>
      <c r="I305" t="s">
        <v>1012</v>
      </c>
      <c r="J305" t="s">
        <v>3516</v>
      </c>
      <c r="K305" t="str">
        <f t="shared" si="4"/>
        <v>San Diego CA</v>
      </c>
    </row>
    <row r="306" spans="1:11" x14ac:dyDescent="0.25">
      <c r="A306" t="s">
        <v>347</v>
      </c>
      <c r="B306">
        <v>60</v>
      </c>
      <c r="C306" t="s">
        <v>2233</v>
      </c>
      <c r="D306" t="s">
        <v>1502</v>
      </c>
      <c r="E306" t="s">
        <v>3647</v>
      </c>
      <c r="F306" t="s">
        <v>733</v>
      </c>
      <c r="G306" t="s">
        <v>3854</v>
      </c>
      <c r="H306" t="s">
        <v>3551</v>
      </c>
      <c r="I306" t="s">
        <v>1012</v>
      </c>
      <c r="J306" t="s">
        <v>3496</v>
      </c>
      <c r="K306" t="str">
        <f t="shared" si="4"/>
        <v>San Diego CA</v>
      </c>
    </row>
    <row r="307" spans="1:11" x14ac:dyDescent="0.25">
      <c r="A307" t="s">
        <v>347</v>
      </c>
      <c r="B307">
        <v>60</v>
      </c>
      <c r="C307" t="s">
        <v>2233</v>
      </c>
      <c r="D307" t="s">
        <v>1502</v>
      </c>
      <c r="E307" t="s">
        <v>3647</v>
      </c>
      <c r="F307" t="s">
        <v>3855</v>
      </c>
      <c r="G307" t="s">
        <v>3546</v>
      </c>
      <c r="H307" t="s">
        <v>3551</v>
      </c>
      <c r="I307" t="s">
        <v>1012</v>
      </c>
      <c r="J307" t="s">
        <v>3503</v>
      </c>
      <c r="K307" t="str">
        <f t="shared" si="4"/>
        <v>San Diego CA</v>
      </c>
    </row>
    <row r="308" spans="1:11" x14ac:dyDescent="0.25">
      <c r="A308" t="s">
        <v>832</v>
      </c>
      <c r="B308">
        <v>61</v>
      </c>
      <c r="C308" t="s">
        <v>2012</v>
      </c>
      <c r="D308" t="s">
        <v>1502</v>
      </c>
      <c r="E308" t="s">
        <v>3621</v>
      </c>
      <c r="F308" t="s">
        <v>913</v>
      </c>
      <c r="G308" t="s">
        <v>3856</v>
      </c>
      <c r="H308" t="s">
        <v>3547</v>
      </c>
      <c r="I308" t="s">
        <v>1012</v>
      </c>
      <c r="J308" t="s">
        <v>3462</v>
      </c>
      <c r="K308" t="str">
        <f t="shared" si="4"/>
        <v>San Marino CA</v>
      </c>
    </row>
    <row r="309" spans="1:11" x14ac:dyDescent="0.25">
      <c r="A309" t="s">
        <v>832</v>
      </c>
      <c r="B309">
        <v>61</v>
      </c>
      <c r="C309" t="s">
        <v>2012</v>
      </c>
      <c r="D309" t="s">
        <v>1502</v>
      </c>
      <c r="E309" t="s">
        <v>3621</v>
      </c>
      <c r="F309" t="s">
        <v>830</v>
      </c>
      <c r="G309" t="s">
        <v>3857</v>
      </c>
      <c r="H309" t="s">
        <v>3547</v>
      </c>
      <c r="I309" t="s">
        <v>1012</v>
      </c>
      <c r="J309" t="s">
        <v>3538</v>
      </c>
      <c r="K309" t="str">
        <f t="shared" si="4"/>
        <v>San Marino CA</v>
      </c>
    </row>
    <row r="310" spans="1:11" x14ac:dyDescent="0.25">
      <c r="A310" t="s">
        <v>3858</v>
      </c>
      <c r="B310">
        <v>61</v>
      </c>
      <c r="C310" t="s">
        <v>1695</v>
      </c>
      <c r="D310" t="s">
        <v>1502</v>
      </c>
      <c r="E310" t="s">
        <v>3647</v>
      </c>
      <c r="F310" t="s">
        <v>3794</v>
      </c>
      <c r="G310" t="s">
        <v>3859</v>
      </c>
      <c r="H310" t="s">
        <v>3551</v>
      </c>
      <c r="I310" t="s">
        <v>1012</v>
      </c>
      <c r="J310" t="s">
        <v>3556</v>
      </c>
      <c r="K310" t="str">
        <f t="shared" si="4"/>
        <v>Santa Ana CA</v>
      </c>
    </row>
    <row r="311" spans="1:11" x14ac:dyDescent="0.25">
      <c r="A311" t="s">
        <v>3858</v>
      </c>
      <c r="B311">
        <v>61</v>
      </c>
      <c r="C311" t="s">
        <v>1695</v>
      </c>
      <c r="D311" t="s">
        <v>1502</v>
      </c>
      <c r="E311" t="s">
        <v>3647</v>
      </c>
      <c r="F311" t="s">
        <v>3860</v>
      </c>
      <c r="G311" t="s">
        <v>3861</v>
      </c>
      <c r="H311" t="s">
        <v>3551</v>
      </c>
      <c r="I311" t="s">
        <v>1012</v>
      </c>
      <c r="J311" t="s">
        <v>3273</v>
      </c>
      <c r="K311" t="str">
        <f t="shared" si="4"/>
        <v>Santa Ana CA</v>
      </c>
    </row>
    <row r="312" spans="1:11" x14ac:dyDescent="0.25">
      <c r="A312" t="s">
        <v>3858</v>
      </c>
      <c r="B312">
        <v>61</v>
      </c>
      <c r="C312" t="s">
        <v>1695</v>
      </c>
      <c r="D312" t="s">
        <v>1502</v>
      </c>
      <c r="E312" t="s">
        <v>3647</v>
      </c>
      <c r="F312" t="s">
        <v>182</v>
      </c>
      <c r="G312" t="s">
        <v>3546</v>
      </c>
      <c r="H312" t="s">
        <v>3551</v>
      </c>
      <c r="I312" t="s">
        <v>1012</v>
      </c>
      <c r="J312" t="s">
        <v>3365</v>
      </c>
      <c r="K312" t="str">
        <f t="shared" si="4"/>
        <v>Santa Ana CA</v>
      </c>
    </row>
    <row r="313" spans="1:11" x14ac:dyDescent="0.25">
      <c r="A313" t="s">
        <v>3862</v>
      </c>
      <c r="B313">
        <v>72</v>
      </c>
      <c r="C313" t="s">
        <v>2604</v>
      </c>
      <c r="D313" t="s">
        <v>1502</v>
      </c>
      <c r="F313" t="s">
        <v>884</v>
      </c>
      <c r="G313" t="s">
        <v>3863</v>
      </c>
      <c r="H313" t="s">
        <v>3547</v>
      </c>
      <c r="I313" t="s">
        <v>1014</v>
      </c>
      <c r="J313" t="s">
        <v>3438</v>
      </c>
      <c r="K313" t="str">
        <f t="shared" si="4"/>
        <v>Santa Barbara CA</v>
      </c>
    </row>
    <row r="314" spans="1:11" x14ac:dyDescent="0.25">
      <c r="A314" t="s">
        <v>3862</v>
      </c>
      <c r="B314">
        <v>72</v>
      </c>
      <c r="C314" t="s">
        <v>2604</v>
      </c>
      <c r="D314" t="s">
        <v>1502</v>
      </c>
      <c r="F314" t="s">
        <v>961</v>
      </c>
      <c r="G314" t="s">
        <v>3864</v>
      </c>
      <c r="H314" t="s">
        <v>3547</v>
      </c>
      <c r="I314" t="s">
        <v>1014</v>
      </c>
      <c r="J314" t="s">
        <v>3490</v>
      </c>
      <c r="K314" t="str">
        <f t="shared" si="4"/>
        <v>Santa Barbara CA</v>
      </c>
    </row>
    <row r="315" spans="1:11" x14ac:dyDescent="0.25">
      <c r="A315" t="s">
        <v>3865</v>
      </c>
      <c r="B315">
        <v>47</v>
      </c>
      <c r="C315" t="s">
        <v>2110</v>
      </c>
      <c r="D315" t="s">
        <v>1502</v>
      </c>
      <c r="E315" t="s">
        <v>3866</v>
      </c>
      <c r="F315" t="s">
        <v>113</v>
      </c>
      <c r="G315" t="s">
        <v>3867</v>
      </c>
      <c r="H315" t="s">
        <v>3547</v>
      </c>
      <c r="I315" t="s">
        <v>1009</v>
      </c>
      <c r="J315" t="s">
        <v>3273</v>
      </c>
      <c r="K315" t="str">
        <f t="shared" si="4"/>
        <v>Santa Monica CA</v>
      </c>
    </row>
    <row r="316" spans="1:11" x14ac:dyDescent="0.25">
      <c r="A316" t="s">
        <v>3865</v>
      </c>
      <c r="B316">
        <v>47</v>
      </c>
      <c r="C316" t="s">
        <v>2110</v>
      </c>
      <c r="D316" t="s">
        <v>1502</v>
      </c>
      <c r="E316" t="s">
        <v>3866</v>
      </c>
      <c r="F316" t="s">
        <v>157</v>
      </c>
      <c r="G316" t="s">
        <v>3868</v>
      </c>
      <c r="H316" t="s">
        <v>3547</v>
      </c>
      <c r="I316" t="s">
        <v>1009</v>
      </c>
      <c r="J316" t="s">
        <v>3365</v>
      </c>
      <c r="K316" t="str">
        <f t="shared" si="4"/>
        <v>Santa Monica CA</v>
      </c>
    </row>
    <row r="317" spans="1:11" x14ac:dyDescent="0.25">
      <c r="A317" t="s">
        <v>3869</v>
      </c>
      <c r="B317">
        <v>46</v>
      </c>
      <c r="C317" t="s">
        <v>2318</v>
      </c>
      <c r="D317" t="s">
        <v>1502</v>
      </c>
      <c r="F317" t="s">
        <v>29</v>
      </c>
      <c r="G317" t="s">
        <v>3817</v>
      </c>
      <c r="H317" t="s">
        <v>3547</v>
      </c>
      <c r="I317" t="s">
        <v>1009</v>
      </c>
      <c r="J317" t="s">
        <v>3556</v>
      </c>
      <c r="K317" t="str">
        <f t="shared" si="4"/>
        <v>Santa Rosa CA</v>
      </c>
    </row>
    <row r="318" spans="1:11" x14ac:dyDescent="0.25">
      <c r="A318" t="s">
        <v>3869</v>
      </c>
      <c r="B318">
        <v>46</v>
      </c>
      <c r="C318" t="s">
        <v>2318</v>
      </c>
      <c r="D318" t="s">
        <v>1502</v>
      </c>
      <c r="F318" t="s">
        <v>113</v>
      </c>
      <c r="G318" t="s">
        <v>3678</v>
      </c>
      <c r="H318" t="s">
        <v>3547</v>
      </c>
      <c r="I318" t="s">
        <v>1009</v>
      </c>
      <c r="J318" t="s">
        <v>3273</v>
      </c>
      <c r="K318" t="str">
        <f t="shared" si="4"/>
        <v>Santa Rosa CA</v>
      </c>
    </row>
    <row r="319" spans="1:11" x14ac:dyDescent="0.25">
      <c r="A319" t="s">
        <v>73</v>
      </c>
      <c r="B319">
        <v>67</v>
      </c>
      <c r="C319" t="s">
        <v>3870</v>
      </c>
      <c r="D319" t="s">
        <v>1502</v>
      </c>
      <c r="E319" t="s">
        <v>3647</v>
      </c>
      <c r="F319" t="s">
        <v>649</v>
      </c>
      <c r="G319" t="s">
        <v>3871</v>
      </c>
      <c r="H319" t="s">
        <v>3551</v>
      </c>
      <c r="I319" t="s">
        <v>1013</v>
      </c>
      <c r="J319" t="s">
        <v>3471</v>
      </c>
      <c r="K319" t="str">
        <f t="shared" si="4"/>
        <v>Seal Beach CA</v>
      </c>
    </row>
    <row r="320" spans="1:11" x14ac:dyDescent="0.25">
      <c r="A320" t="s">
        <v>73</v>
      </c>
      <c r="B320">
        <v>67</v>
      </c>
      <c r="C320" t="s">
        <v>3870</v>
      </c>
      <c r="D320" t="s">
        <v>1502</v>
      </c>
      <c r="E320" t="s">
        <v>3647</v>
      </c>
      <c r="F320" t="s">
        <v>804</v>
      </c>
      <c r="G320" t="s">
        <v>3872</v>
      </c>
      <c r="H320" t="s">
        <v>3551</v>
      </c>
      <c r="I320" t="s">
        <v>1013</v>
      </c>
      <c r="J320" t="s">
        <v>3525</v>
      </c>
      <c r="K320" t="str">
        <f t="shared" si="4"/>
        <v>Seal Beach CA</v>
      </c>
    </row>
    <row r="321" spans="1:11" x14ac:dyDescent="0.25">
      <c r="A321" t="s">
        <v>73</v>
      </c>
      <c r="B321">
        <v>67</v>
      </c>
      <c r="C321" t="s">
        <v>3870</v>
      </c>
      <c r="D321" t="s">
        <v>1502</v>
      </c>
      <c r="E321" t="s">
        <v>3647</v>
      </c>
      <c r="F321" t="s">
        <v>920</v>
      </c>
      <c r="G321" t="s">
        <v>3873</v>
      </c>
      <c r="H321" t="s">
        <v>3551</v>
      </c>
      <c r="I321" t="s">
        <v>1013</v>
      </c>
      <c r="J321" t="s">
        <v>3462</v>
      </c>
      <c r="K321" t="str">
        <f t="shared" si="4"/>
        <v>Seal Beach CA</v>
      </c>
    </row>
    <row r="322" spans="1:11" x14ac:dyDescent="0.25">
      <c r="A322" t="s">
        <v>73</v>
      </c>
      <c r="B322">
        <v>67</v>
      </c>
      <c r="C322" t="s">
        <v>3870</v>
      </c>
      <c r="D322" t="s">
        <v>1502</v>
      </c>
      <c r="E322" t="s">
        <v>3647</v>
      </c>
      <c r="F322" t="s">
        <v>959</v>
      </c>
      <c r="G322" t="s">
        <v>3874</v>
      </c>
      <c r="H322" t="s">
        <v>3551</v>
      </c>
      <c r="I322" t="s">
        <v>1013</v>
      </c>
      <c r="J322" t="s">
        <v>3490</v>
      </c>
      <c r="K322" t="str">
        <f t="shared" ref="K322:K385" si="5">+C322&amp;" "&amp;D322</f>
        <v>Seal Beach CA</v>
      </c>
    </row>
    <row r="323" spans="1:11" x14ac:dyDescent="0.25">
      <c r="A323" t="s">
        <v>3875</v>
      </c>
      <c r="B323">
        <v>43</v>
      </c>
      <c r="C323" t="s">
        <v>3876</v>
      </c>
      <c r="D323" t="s">
        <v>1502</v>
      </c>
      <c r="E323" t="s">
        <v>3608</v>
      </c>
      <c r="F323" t="s">
        <v>708</v>
      </c>
      <c r="G323" t="s">
        <v>3877</v>
      </c>
      <c r="H323" t="s">
        <v>3547</v>
      </c>
      <c r="I323" t="s">
        <v>1008</v>
      </c>
      <c r="J323" t="s">
        <v>3496</v>
      </c>
      <c r="K323" t="str">
        <f t="shared" si="5"/>
        <v>Sierra Madre CA</v>
      </c>
    </row>
    <row r="324" spans="1:11" x14ac:dyDescent="0.25">
      <c r="A324" t="s">
        <v>3875</v>
      </c>
      <c r="B324">
        <v>43</v>
      </c>
      <c r="C324" t="s">
        <v>3876</v>
      </c>
      <c r="D324" t="s">
        <v>1502</v>
      </c>
      <c r="E324" t="s">
        <v>3608</v>
      </c>
      <c r="F324" t="s">
        <v>752</v>
      </c>
      <c r="G324" t="s">
        <v>3878</v>
      </c>
      <c r="H324" t="s">
        <v>3547</v>
      </c>
      <c r="I324" t="s">
        <v>1008</v>
      </c>
      <c r="J324" t="s">
        <v>3533</v>
      </c>
      <c r="K324" t="str">
        <f t="shared" si="5"/>
        <v>Sierra Madre CA</v>
      </c>
    </row>
    <row r="325" spans="1:11" x14ac:dyDescent="0.25">
      <c r="A325" t="s">
        <v>3875</v>
      </c>
      <c r="B325">
        <v>43</v>
      </c>
      <c r="C325" t="s">
        <v>3876</v>
      </c>
      <c r="D325" t="s">
        <v>1502</v>
      </c>
      <c r="E325" t="s">
        <v>3608</v>
      </c>
      <c r="F325" t="s">
        <v>3879</v>
      </c>
      <c r="G325" t="s">
        <v>3546</v>
      </c>
      <c r="H325" t="s">
        <v>3547</v>
      </c>
      <c r="I325" t="s">
        <v>1008</v>
      </c>
      <c r="J325" t="s">
        <v>3503</v>
      </c>
      <c r="K325" t="str">
        <f t="shared" si="5"/>
        <v>Sierra Madre CA</v>
      </c>
    </row>
    <row r="326" spans="1:11" x14ac:dyDescent="0.25">
      <c r="A326" t="s">
        <v>3880</v>
      </c>
      <c r="B326">
        <v>71</v>
      </c>
      <c r="C326" t="s">
        <v>2388</v>
      </c>
      <c r="D326" t="s">
        <v>1502</v>
      </c>
      <c r="E326" t="s">
        <v>3608</v>
      </c>
      <c r="F326" t="s">
        <v>144</v>
      </c>
      <c r="G326" t="s">
        <v>3546</v>
      </c>
      <c r="H326" t="s">
        <v>3547</v>
      </c>
      <c r="I326" t="s">
        <v>1014</v>
      </c>
      <c r="J326" t="s">
        <v>3273</v>
      </c>
      <c r="K326" t="str">
        <f t="shared" si="5"/>
        <v>Solana Beach CA</v>
      </c>
    </row>
    <row r="327" spans="1:11" x14ac:dyDescent="0.25">
      <c r="A327" t="s">
        <v>3880</v>
      </c>
      <c r="B327">
        <v>71</v>
      </c>
      <c r="C327" t="s">
        <v>2388</v>
      </c>
      <c r="D327" t="s">
        <v>1502</v>
      </c>
      <c r="E327" t="s">
        <v>3608</v>
      </c>
      <c r="F327" t="s">
        <v>190</v>
      </c>
      <c r="G327" t="s">
        <v>3546</v>
      </c>
      <c r="H327" t="s">
        <v>3547</v>
      </c>
      <c r="I327" t="s">
        <v>1014</v>
      </c>
      <c r="J327" t="s">
        <v>3365</v>
      </c>
      <c r="K327" t="str">
        <f t="shared" si="5"/>
        <v>Solana Beach CA</v>
      </c>
    </row>
    <row r="328" spans="1:11" x14ac:dyDescent="0.25">
      <c r="A328" t="s">
        <v>3880</v>
      </c>
      <c r="B328">
        <v>71</v>
      </c>
      <c r="C328" t="s">
        <v>2388</v>
      </c>
      <c r="D328" t="s">
        <v>1502</v>
      </c>
      <c r="E328" t="s">
        <v>3608</v>
      </c>
      <c r="F328" t="s">
        <v>233</v>
      </c>
      <c r="G328" t="s">
        <v>3546</v>
      </c>
      <c r="H328" t="s">
        <v>3547</v>
      </c>
      <c r="I328" t="s">
        <v>1014</v>
      </c>
      <c r="J328" t="s">
        <v>3431</v>
      </c>
      <c r="K328" t="str">
        <f t="shared" si="5"/>
        <v>Solana Beach CA</v>
      </c>
    </row>
    <row r="329" spans="1:11" x14ac:dyDescent="0.25">
      <c r="A329" t="s">
        <v>3880</v>
      </c>
      <c r="B329">
        <v>71</v>
      </c>
      <c r="C329" t="s">
        <v>2388</v>
      </c>
      <c r="D329" t="s">
        <v>1502</v>
      </c>
      <c r="E329" t="s">
        <v>3608</v>
      </c>
      <c r="F329" t="s">
        <v>284</v>
      </c>
      <c r="G329" t="s">
        <v>3546</v>
      </c>
      <c r="H329" t="s">
        <v>3547</v>
      </c>
      <c r="I329" t="s">
        <v>1014</v>
      </c>
      <c r="J329" t="s">
        <v>3215</v>
      </c>
      <c r="K329" t="str">
        <f t="shared" si="5"/>
        <v>Solana Beach CA</v>
      </c>
    </row>
    <row r="330" spans="1:11" x14ac:dyDescent="0.25">
      <c r="A330" t="s">
        <v>3881</v>
      </c>
      <c r="B330">
        <v>69</v>
      </c>
      <c r="C330" t="s">
        <v>3882</v>
      </c>
      <c r="D330" t="s">
        <v>1502</v>
      </c>
      <c r="E330" t="s">
        <v>3647</v>
      </c>
      <c r="F330" t="s">
        <v>66</v>
      </c>
      <c r="G330" t="s">
        <v>3883</v>
      </c>
      <c r="H330" t="s">
        <v>3547</v>
      </c>
      <c r="I330" t="s">
        <v>1013</v>
      </c>
      <c r="J330" t="s">
        <v>3556</v>
      </c>
      <c r="K330" t="str">
        <f t="shared" si="5"/>
        <v>Stevenson Ranch CA</v>
      </c>
    </row>
    <row r="331" spans="1:11" x14ac:dyDescent="0.25">
      <c r="A331" t="s">
        <v>3881</v>
      </c>
      <c r="B331">
        <v>69</v>
      </c>
      <c r="C331" t="s">
        <v>3882</v>
      </c>
      <c r="D331" t="s">
        <v>1502</v>
      </c>
      <c r="E331" t="s">
        <v>3647</v>
      </c>
      <c r="F331" t="s">
        <v>734</v>
      </c>
      <c r="G331" t="s">
        <v>3884</v>
      </c>
      <c r="H331" t="s">
        <v>3547</v>
      </c>
      <c r="I331" t="s">
        <v>1013</v>
      </c>
      <c r="J331" t="s">
        <v>3496</v>
      </c>
      <c r="K331" t="str">
        <f t="shared" si="5"/>
        <v>Stevenson Ranch CA</v>
      </c>
    </row>
    <row r="332" spans="1:11" x14ac:dyDescent="0.25">
      <c r="A332" t="s">
        <v>3881</v>
      </c>
      <c r="B332">
        <v>69</v>
      </c>
      <c r="C332" t="s">
        <v>3882</v>
      </c>
      <c r="D332" t="s">
        <v>1502</v>
      </c>
      <c r="E332" t="s">
        <v>3647</v>
      </c>
      <c r="F332" t="s">
        <v>773</v>
      </c>
      <c r="G332" t="s">
        <v>3546</v>
      </c>
      <c r="H332" t="s">
        <v>3547</v>
      </c>
      <c r="I332" t="s">
        <v>1013</v>
      </c>
      <c r="J332" t="s">
        <v>3533</v>
      </c>
      <c r="K332" t="str">
        <f t="shared" si="5"/>
        <v>Stevenson Ranch CA</v>
      </c>
    </row>
    <row r="333" spans="1:11" x14ac:dyDescent="0.25">
      <c r="A333" t="s">
        <v>100</v>
      </c>
      <c r="B333">
        <v>79</v>
      </c>
      <c r="C333" t="s">
        <v>1817</v>
      </c>
      <c r="D333" t="s">
        <v>1502</v>
      </c>
      <c r="F333" t="s">
        <v>90</v>
      </c>
      <c r="G333" t="s">
        <v>3885</v>
      </c>
      <c r="H333" t="s">
        <v>3551</v>
      </c>
      <c r="I333" t="s">
        <v>1015</v>
      </c>
      <c r="J333" t="s">
        <v>3556</v>
      </c>
      <c r="K333" t="str">
        <f t="shared" si="5"/>
        <v>Sunnyvale CA</v>
      </c>
    </row>
    <row r="334" spans="1:11" x14ac:dyDescent="0.25">
      <c r="A334" t="s">
        <v>100</v>
      </c>
      <c r="B334">
        <v>79</v>
      </c>
      <c r="C334" t="s">
        <v>1817</v>
      </c>
      <c r="D334" t="s">
        <v>1502</v>
      </c>
      <c r="F334" t="s">
        <v>146</v>
      </c>
      <c r="G334" t="s">
        <v>3886</v>
      </c>
      <c r="H334" t="s">
        <v>3551</v>
      </c>
      <c r="I334" t="s">
        <v>1015</v>
      </c>
      <c r="J334" t="s">
        <v>3273</v>
      </c>
      <c r="K334" t="str">
        <f t="shared" si="5"/>
        <v>Sunnyvale CA</v>
      </c>
    </row>
    <row r="335" spans="1:11" x14ac:dyDescent="0.25">
      <c r="A335" t="s">
        <v>100</v>
      </c>
      <c r="B335">
        <v>79</v>
      </c>
      <c r="C335" t="s">
        <v>1817</v>
      </c>
      <c r="D335" t="s">
        <v>1502</v>
      </c>
      <c r="F335" t="s">
        <v>193</v>
      </c>
      <c r="G335" s="34">
        <v>1.4004629629629629E-3</v>
      </c>
      <c r="H335" t="s">
        <v>3551</v>
      </c>
      <c r="I335" t="s">
        <v>1015</v>
      </c>
      <c r="J335" t="s">
        <v>3365</v>
      </c>
      <c r="K335" t="str">
        <f t="shared" si="5"/>
        <v>Sunnyvale CA</v>
      </c>
    </row>
    <row r="336" spans="1:11" x14ac:dyDescent="0.25">
      <c r="A336" t="s">
        <v>100</v>
      </c>
      <c r="B336">
        <v>79</v>
      </c>
      <c r="C336" t="s">
        <v>1817</v>
      </c>
      <c r="D336" t="s">
        <v>1502</v>
      </c>
      <c r="F336" t="s">
        <v>656</v>
      </c>
      <c r="G336" t="s">
        <v>3887</v>
      </c>
      <c r="H336" t="s">
        <v>3551</v>
      </c>
      <c r="I336" t="s">
        <v>1015</v>
      </c>
      <c r="J336" t="s">
        <v>3471</v>
      </c>
      <c r="K336" t="str">
        <f t="shared" si="5"/>
        <v>Sunnyvale CA</v>
      </c>
    </row>
    <row r="337" spans="1:11" x14ac:dyDescent="0.25">
      <c r="A337" t="s">
        <v>100</v>
      </c>
      <c r="B337">
        <v>79</v>
      </c>
      <c r="C337" t="s">
        <v>1817</v>
      </c>
      <c r="D337" t="s">
        <v>1502</v>
      </c>
      <c r="F337" t="s">
        <v>3888</v>
      </c>
      <c r="G337" t="s">
        <v>596</v>
      </c>
      <c r="H337" t="s">
        <v>3551</v>
      </c>
      <c r="I337" t="s">
        <v>1015</v>
      </c>
      <c r="J337" t="s">
        <v>3496</v>
      </c>
      <c r="K337" t="str">
        <f t="shared" si="5"/>
        <v>Sunnyvale CA</v>
      </c>
    </row>
    <row r="338" spans="1:11" x14ac:dyDescent="0.25">
      <c r="A338" t="s">
        <v>100</v>
      </c>
      <c r="B338">
        <v>79</v>
      </c>
      <c r="C338" t="s">
        <v>1817</v>
      </c>
      <c r="D338" t="s">
        <v>1502</v>
      </c>
      <c r="F338" t="s">
        <v>3889</v>
      </c>
      <c r="G338" t="s">
        <v>3890</v>
      </c>
      <c r="H338" t="s">
        <v>3551</v>
      </c>
      <c r="I338" t="s">
        <v>1015</v>
      </c>
      <c r="J338" t="s">
        <v>3533</v>
      </c>
      <c r="K338" t="str">
        <f t="shared" si="5"/>
        <v>Sunnyvale CA</v>
      </c>
    </row>
    <row r="339" spans="1:11" x14ac:dyDescent="0.25">
      <c r="A339" t="s">
        <v>996</v>
      </c>
      <c r="B339">
        <v>59</v>
      </c>
      <c r="C339" t="s">
        <v>3891</v>
      </c>
      <c r="D339" t="s">
        <v>1502</v>
      </c>
      <c r="E339" t="s">
        <v>3608</v>
      </c>
      <c r="F339" t="s">
        <v>360</v>
      </c>
      <c r="G339" t="s">
        <v>3546</v>
      </c>
      <c r="H339" t="s">
        <v>3547</v>
      </c>
      <c r="I339" t="s">
        <v>1011</v>
      </c>
      <c r="J339" t="s">
        <v>3561</v>
      </c>
      <c r="K339" t="str">
        <f t="shared" si="5"/>
        <v>Temecula CA</v>
      </c>
    </row>
    <row r="340" spans="1:11" x14ac:dyDescent="0.25">
      <c r="A340" t="s">
        <v>996</v>
      </c>
      <c r="B340">
        <v>59</v>
      </c>
      <c r="C340" t="s">
        <v>3891</v>
      </c>
      <c r="D340" t="s">
        <v>1502</v>
      </c>
      <c r="E340" t="s">
        <v>3608</v>
      </c>
      <c r="F340" t="s">
        <v>397</v>
      </c>
      <c r="G340" t="s">
        <v>3546</v>
      </c>
      <c r="H340" t="s">
        <v>3547</v>
      </c>
      <c r="I340" t="s">
        <v>1011</v>
      </c>
      <c r="J340" t="s">
        <v>3563</v>
      </c>
      <c r="K340" t="str">
        <f t="shared" si="5"/>
        <v>Temecula CA</v>
      </c>
    </row>
    <row r="341" spans="1:11" x14ac:dyDescent="0.25">
      <c r="A341" t="s">
        <v>996</v>
      </c>
      <c r="B341">
        <v>59</v>
      </c>
      <c r="C341" t="s">
        <v>3891</v>
      </c>
      <c r="D341" t="s">
        <v>1502</v>
      </c>
      <c r="E341" t="s">
        <v>3608</v>
      </c>
      <c r="F341" t="s">
        <v>764</v>
      </c>
      <c r="G341" t="s">
        <v>3546</v>
      </c>
      <c r="H341" t="s">
        <v>3547</v>
      </c>
      <c r="I341" t="s">
        <v>1011</v>
      </c>
      <c r="J341" t="s">
        <v>3533</v>
      </c>
      <c r="K341" t="str">
        <f t="shared" si="5"/>
        <v>Temecula CA</v>
      </c>
    </row>
    <row r="342" spans="1:11" x14ac:dyDescent="0.25">
      <c r="A342" t="s">
        <v>996</v>
      </c>
      <c r="B342">
        <v>59</v>
      </c>
      <c r="C342" t="s">
        <v>3891</v>
      </c>
      <c r="D342" t="s">
        <v>1502</v>
      </c>
      <c r="E342" t="s">
        <v>3608</v>
      </c>
      <c r="F342" t="s">
        <v>3892</v>
      </c>
      <c r="G342" t="s">
        <v>3546</v>
      </c>
      <c r="H342" t="s">
        <v>3547</v>
      </c>
      <c r="I342" t="s">
        <v>1011</v>
      </c>
      <c r="J342" t="s">
        <v>3503</v>
      </c>
      <c r="K342" t="str">
        <f t="shared" si="5"/>
        <v>Temecula CA</v>
      </c>
    </row>
    <row r="343" spans="1:11" x14ac:dyDescent="0.25">
      <c r="A343" t="s">
        <v>3893</v>
      </c>
      <c r="B343">
        <v>62</v>
      </c>
      <c r="C343" t="s">
        <v>3894</v>
      </c>
      <c r="D343" t="s">
        <v>1502</v>
      </c>
      <c r="E343" t="s">
        <v>3608</v>
      </c>
      <c r="F343" t="s">
        <v>63</v>
      </c>
      <c r="G343" t="s">
        <v>3895</v>
      </c>
      <c r="H343" t="s">
        <v>3547</v>
      </c>
      <c r="I343" t="s">
        <v>1012</v>
      </c>
      <c r="J343" t="s">
        <v>3556</v>
      </c>
      <c r="K343" t="str">
        <f t="shared" si="5"/>
        <v>Thousand Oaks CA</v>
      </c>
    </row>
    <row r="344" spans="1:11" x14ac:dyDescent="0.25">
      <c r="A344" t="s">
        <v>3893</v>
      </c>
      <c r="B344">
        <v>62</v>
      </c>
      <c r="C344" t="s">
        <v>3894</v>
      </c>
      <c r="D344" t="s">
        <v>1502</v>
      </c>
      <c r="E344" t="s">
        <v>3608</v>
      </c>
      <c r="F344" t="s">
        <v>137</v>
      </c>
      <c r="G344" t="s">
        <v>3896</v>
      </c>
      <c r="H344" t="s">
        <v>3547</v>
      </c>
      <c r="I344" t="s">
        <v>1012</v>
      </c>
      <c r="J344" t="s">
        <v>3273</v>
      </c>
      <c r="K344" t="str">
        <f t="shared" si="5"/>
        <v>Thousand Oaks CA</v>
      </c>
    </row>
    <row r="345" spans="1:11" x14ac:dyDescent="0.25">
      <c r="A345" t="s">
        <v>3893</v>
      </c>
      <c r="B345">
        <v>62</v>
      </c>
      <c r="C345" t="s">
        <v>3894</v>
      </c>
      <c r="D345" t="s">
        <v>1502</v>
      </c>
      <c r="E345" t="s">
        <v>3608</v>
      </c>
      <c r="F345" t="s">
        <v>178</v>
      </c>
      <c r="G345" s="34">
        <v>7.361111111111111E-4</v>
      </c>
      <c r="H345" t="s">
        <v>3547</v>
      </c>
      <c r="I345" t="s">
        <v>1012</v>
      </c>
      <c r="J345" t="s">
        <v>3365</v>
      </c>
      <c r="K345" t="str">
        <f t="shared" si="5"/>
        <v>Thousand Oaks CA</v>
      </c>
    </row>
    <row r="346" spans="1:11" x14ac:dyDescent="0.25">
      <c r="A346" t="s">
        <v>3897</v>
      </c>
      <c r="B346">
        <v>61</v>
      </c>
      <c r="C346" t="s">
        <v>3898</v>
      </c>
      <c r="D346" t="s">
        <v>1502</v>
      </c>
      <c r="E346" t="s">
        <v>3608</v>
      </c>
      <c r="F346" t="s">
        <v>275</v>
      </c>
      <c r="G346" s="34">
        <v>3.7384259259259263E-3</v>
      </c>
      <c r="H346" t="s">
        <v>3547</v>
      </c>
      <c r="I346" t="s">
        <v>1012</v>
      </c>
      <c r="J346" t="s">
        <v>3215</v>
      </c>
      <c r="K346" t="str">
        <f t="shared" si="5"/>
        <v>Topanga CA</v>
      </c>
    </row>
    <row r="347" spans="1:11" x14ac:dyDescent="0.25">
      <c r="A347" t="s">
        <v>3897</v>
      </c>
      <c r="B347">
        <v>61</v>
      </c>
      <c r="C347" t="s">
        <v>3898</v>
      </c>
      <c r="D347" t="s">
        <v>1502</v>
      </c>
      <c r="E347" t="s">
        <v>3608</v>
      </c>
      <c r="F347" t="s">
        <v>311</v>
      </c>
      <c r="G347" s="34">
        <v>1.3773148148148147E-2</v>
      </c>
      <c r="H347" t="s">
        <v>3547</v>
      </c>
      <c r="I347" t="s">
        <v>1012</v>
      </c>
      <c r="J347" t="s">
        <v>3548</v>
      </c>
      <c r="K347" t="str">
        <f t="shared" si="5"/>
        <v>Topanga CA</v>
      </c>
    </row>
    <row r="348" spans="1:11" x14ac:dyDescent="0.25">
      <c r="A348" t="s">
        <v>3897</v>
      </c>
      <c r="B348">
        <v>61</v>
      </c>
      <c r="C348" t="s">
        <v>3898</v>
      </c>
      <c r="D348" t="s">
        <v>1502</v>
      </c>
      <c r="E348" t="s">
        <v>3608</v>
      </c>
      <c r="F348" t="s">
        <v>332</v>
      </c>
      <c r="G348" t="s">
        <v>3546</v>
      </c>
      <c r="H348" t="s">
        <v>3547</v>
      </c>
      <c r="I348" t="s">
        <v>1012</v>
      </c>
      <c r="J348" t="s">
        <v>3653</v>
      </c>
      <c r="K348" t="str">
        <f t="shared" si="5"/>
        <v>Topanga CA</v>
      </c>
    </row>
    <row r="349" spans="1:11" x14ac:dyDescent="0.25">
      <c r="A349" t="s">
        <v>3899</v>
      </c>
      <c r="B349">
        <v>57</v>
      </c>
      <c r="C349" t="s">
        <v>3475</v>
      </c>
      <c r="D349" t="s">
        <v>1502</v>
      </c>
      <c r="E349" t="s">
        <v>3608</v>
      </c>
      <c r="F349" t="s">
        <v>223</v>
      </c>
      <c r="G349" s="34">
        <v>1.9328703703703704E-3</v>
      </c>
      <c r="H349" t="s">
        <v>3551</v>
      </c>
      <c r="I349" t="s">
        <v>1011</v>
      </c>
      <c r="J349" t="s">
        <v>3431</v>
      </c>
      <c r="K349" t="str">
        <f t="shared" si="5"/>
        <v>Trabuco Canyon CA</v>
      </c>
    </row>
    <row r="350" spans="1:11" x14ac:dyDescent="0.25">
      <c r="A350" t="s">
        <v>3899</v>
      </c>
      <c r="B350">
        <v>57</v>
      </c>
      <c r="C350" t="s">
        <v>3475</v>
      </c>
      <c r="D350" t="s">
        <v>1502</v>
      </c>
      <c r="E350" t="s">
        <v>3608</v>
      </c>
      <c r="F350" t="s">
        <v>271</v>
      </c>
      <c r="G350" s="34">
        <v>3.7847222222222223E-3</v>
      </c>
      <c r="H350" t="s">
        <v>3551</v>
      </c>
      <c r="I350" t="s">
        <v>1011</v>
      </c>
      <c r="J350" t="s">
        <v>3215</v>
      </c>
      <c r="K350" t="str">
        <f t="shared" si="5"/>
        <v>Trabuco Canyon CA</v>
      </c>
    </row>
    <row r="351" spans="1:11" x14ac:dyDescent="0.25">
      <c r="A351" t="s">
        <v>3899</v>
      </c>
      <c r="B351">
        <v>57</v>
      </c>
      <c r="C351" t="s">
        <v>3475</v>
      </c>
      <c r="D351" t="s">
        <v>1502</v>
      </c>
      <c r="E351" t="s">
        <v>3608</v>
      </c>
      <c r="F351" t="s">
        <v>309</v>
      </c>
      <c r="G351" s="34">
        <v>1.4340277777777776E-2</v>
      </c>
      <c r="H351" t="s">
        <v>3551</v>
      </c>
      <c r="I351" t="s">
        <v>1011</v>
      </c>
      <c r="J351" t="s">
        <v>3548</v>
      </c>
      <c r="K351" t="str">
        <f t="shared" si="5"/>
        <v>Trabuco Canyon CA</v>
      </c>
    </row>
    <row r="352" spans="1:11" x14ac:dyDescent="0.25">
      <c r="A352" t="s">
        <v>3899</v>
      </c>
      <c r="B352">
        <v>57</v>
      </c>
      <c r="C352" t="s">
        <v>3475</v>
      </c>
      <c r="D352" t="s">
        <v>1502</v>
      </c>
      <c r="E352" t="s">
        <v>3608</v>
      </c>
      <c r="F352" t="s">
        <v>331</v>
      </c>
      <c r="G352" s="34">
        <v>3.0385416666666668E-2</v>
      </c>
      <c r="H352" t="s">
        <v>3551</v>
      </c>
      <c r="I352" t="s">
        <v>1011</v>
      </c>
      <c r="J352" t="s">
        <v>3653</v>
      </c>
      <c r="K352" t="str">
        <f t="shared" si="5"/>
        <v>Trabuco Canyon CA</v>
      </c>
    </row>
    <row r="353" spans="1:11" x14ac:dyDescent="0.25">
      <c r="A353" t="s">
        <v>3899</v>
      </c>
      <c r="B353">
        <v>57</v>
      </c>
      <c r="C353" t="s">
        <v>3475</v>
      </c>
      <c r="D353" t="s">
        <v>1502</v>
      </c>
      <c r="E353" t="s">
        <v>3608</v>
      </c>
      <c r="F353" t="s">
        <v>730</v>
      </c>
      <c r="G353" t="s">
        <v>3546</v>
      </c>
      <c r="H353" t="s">
        <v>3551</v>
      </c>
      <c r="I353" t="s">
        <v>1011</v>
      </c>
      <c r="J353" t="s">
        <v>3496</v>
      </c>
      <c r="K353" t="str">
        <f t="shared" si="5"/>
        <v>Trabuco Canyon CA</v>
      </c>
    </row>
    <row r="354" spans="1:11" x14ac:dyDescent="0.25">
      <c r="A354" t="s">
        <v>3899</v>
      </c>
      <c r="B354">
        <v>57</v>
      </c>
      <c r="C354" t="s">
        <v>3475</v>
      </c>
      <c r="D354" t="s">
        <v>1502</v>
      </c>
      <c r="E354" t="s">
        <v>3608</v>
      </c>
      <c r="F354" t="s">
        <v>767</v>
      </c>
      <c r="G354" t="s">
        <v>3546</v>
      </c>
      <c r="H354" t="s">
        <v>3551</v>
      </c>
      <c r="I354" t="s">
        <v>1011</v>
      </c>
      <c r="J354" t="s">
        <v>3533</v>
      </c>
      <c r="K354" t="str">
        <f t="shared" si="5"/>
        <v>Trabuco Canyon CA</v>
      </c>
    </row>
    <row r="355" spans="1:11" x14ac:dyDescent="0.25">
      <c r="A355" t="s">
        <v>238</v>
      </c>
      <c r="B355">
        <v>75</v>
      </c>
      <c r="C355" t="s">
        <v>2742</v>
      </c>
      <c r="D355" t="s">
        <v>1502</v>
      </c>
      <c r="E355" t="s">
        <v>3900</v>
      </c>
      <c r="F355" t="s">
        <v>237</v>
      </c>
      <c r="G355" t="s">
        <v>3546</v>
      </c>
      <c r="H355" t="s">
        <v>3547</v>
      </c>
      <c r="I355" t="s">
        <v>1015</v>
      </c>
      <c r="J355" t="s">
        <v>3431</v>
      </c>
      <c r="K355" t="str">
        <f t="shared" si="5"/>
        <v>Vacaville CA</v>
      </c>
    </row>
    <row r="356" spans="1:11" x14ac:dyDescent="0.25">
      <c r="A356" t="s">
        <v>238</v>
      </c>
      <c r="B356">
        <v>75</v>
      </c>
      <c r="C356" t="s">
        <v>2742</v>
      </c>
      <c r="D356" t="s">
        <v>1502</v>
      </c>
      <c r="E356" t="s">
        <v>3900</v>
      </c>
      <c r="F356" t="s">
        <v>288</v>
      </c>
      <c r="G356" s="34">
        <v>4.4791666666666669E-3</v>
      </c>
      <c r="H356" t="s">
        <v>3547</v>
      </c>
      <c r="I356" t="s">
        <v>1015</v>
      </c>
      <c r="J356" t="s">
        <v>3215</v>
      </c>
      <c r="K356" t="str">
        <f t="shared" si="5"/>
        <v>Vacaville CA</v>
      </c>
    </row>
    <row r="357" spans="1:11" x14ac:dyDescent="0.25">
      <c r="A357" t="s">
        <v>238</v>
      </c>
      <c r="B357">
        <v>75</v>
      </c>
      <c r="C357" t="s">
        <v>2742</v>
      </c>
      <c r="D357" t="s">
        <v>1502</v>
      </c>
      <c r="E357" t="s">
        <v>3900</v>
      </c>
      <c r="F357" t="s">
        <v>318</v>
      </c>
      <c r="G357" s="34">
        <v>1.6677083333333332E-2</v>
      </c>
      <c r="H357" t="s">
        <v>3547</v>
      </c>
      <c r="I357" t="s">
        <v>1015</v>
      </c>
      <c r="J357" t="s">
        <v>3548</v>
      </c>
      <c r="K357" t="str">
        <f t="shared" si="5"/>
        <v>Vacaville CA</v>
      </c>
    </row>
    <row r="358" spans="1:11" x14ac:dyDescent="0.25">
      <c r="A358" t="s">
        <v>57</v>
      </c>
      <c r="B358">
        <v>57</v>
      </c>
      <c r="C358" t="s">
        <v>3500</v>
      </c>
      <c r="D358" t="s">
        <v>1502</v>
      </c>
      <c r="E358" t="s">
        <v>3901</v>
      </c>
      <c r="F358" t="s">
        <v>360</v>
      </c>
      <c r="G358" t="s">
        <v>3902</v>
      </c>
      <c r="H358" t="s">
        <v>3547</v>
      </c>
      <c r="I358" t="s">
        <v>1011</v>
      </c>
      <c r="J358" t="s">
        <v>3561</v>
      </c>
      <c r="K358" t="str">
        <f t="shared" si="5"/>
        <v>Vallejo CA</v>
      </c>
    </row>
    <row r="359" spans="1:11" x14ac:dyDescent="0.25">
      <c r="A359" t="s">
        <v>3903</v>
      </c>
      <c r="B359">
        <v>39</v>
      </c>
      <c r="C359" t="s">
        <v>3904</v>
      </c>
      <c r="D359" t="s">
        <v>1502</v>
      </c>
      <c r="E359" t="s">
        <v>3608</v>
      </c>
      <c r="F359" t="s">
        <v>11</v>
      </c>
      <c r="G359" t="s">
        <v>3546</v>
      </c>
      <c r="H359" t="s">
        <v>3551</v>
      </c>
      <c r="I359" t="s">
        <v>1005</v>
      </c>
      <c r="J359" t="s">
        <v>3556</v>
      </c>
      <c r="K359" t="str">
        <f t="shared" si="5"/>
        <v>Valley Village CA</v>
      </c>
    </row>
    <row r="360" spans="1:11" x14ac:dyDescent="0.25">
      <c r="A360" t="s">
        <v>3903</v>
      </c>
      <c r="B360">
        <v>39</v>
      </c>
      <c r="C360" t="s">
        <v>3904</v>
      </c>
      <c r="D360" t="s">
        <v>1502</v>
      </c>
      <c r="E360" t="s">
        <v>3608</v>
      </c>
      <c r="F360" t="s">
        <v>198</v>
      </c>
      <c r="G360" t="s">
        <v>3546</v>
      </c>
      <c r="H360" t="s">
        <v>3551</v>
      </c>
      <c r="I360" t="s">
        <v>1005</v>
      </c>
      <c r="J360" t="s">
        <v>3431</v>
      </c>
      <c r="K360" t="str">
        <f t="shared" si="5"/>
        <v>Valley Village CA</v>
      </c>
    </row>
    <row r="361" spans="1:11" x14ac:dyDescent="0.25">
      <c r="A361" t="s">
        <v>3903</v>
      </c>
      <c r="B361">
        <v>39</v>
      </c>
      <c r="C361" t="s">
        <v>3904</v>
      </c>
      <c r="D361" t="s">
        <v>1502</v>
      </c>
      <c r="E361" t="s">
        <v>3608</v>
      </c>
      <c r="F361" t="s">
        <v>355</v>
      </c>
      <c r="G361" t="s">
        <v>3546</v>
      </c>
      <c r="H361" t="s">
        <v>3551</v>
      </c>
      <c r="I361" t="s">
        <v>1005</v>
      </c>
      <c r="J361" t="s">
        <v>3561</v>
      </c>
      <c r="K361" t="str">
        <f t="shared" si="5"/>
        <v>Valley Village CA</v>
      </c>
    </row>
    <row r="362" spans="1:11" x14ac:dyDescent="0.25">
      <c r="A362" t="s">
        <v>3903</v>
      </c>
      <c r="B362">
        <v>39</v>
      </c>
      <c r="C362" t="s">
        <v>3904</v>
      </c>
      <c r="D362" t="s">
        <v>1502</v>
      </c>
      <c r="E362" t="s">
        <v>3608</v>
      </c>
      <c r="F362" t="s">
        <v>390</v>
      </c>
      <c r="G362" t="s">
        <v>3546</v>
      </c>
      <c r="H362" t="s">
        <v>3551</v>
      </c>
      <c r="I362" t="s">
        <v>1005</v>
      </c>
      <c r="J362" t="s">
        <v>3563</v>
      </c>
      <c r="K362" t="str">
        <f t="shared" si="5"/>
        <v>Valley Village CA</v>
      </c>
    </row>
    <row r="363" spans="1:11" x14ac:dyDescent="0.25">
      <c r="A363" t="s">
        <v>3903</v>
      </c>
      <c r="B363">
        <v>39</v>
      </c>
      <c r="C363" t="s">
        <v>3904</v>
      </c>
      <c r="D363" t="s">
        <v>1502</v>
      </c>
      <c r="E363" t="s">
        <v>3608</v>
      </c>
      <c r="F363" t="s">
        <v>3747</v>
      </c>
      <c r="G363" t="s">
        <v>3546</v>
      </c>
      <c r="H363" t="s">
        <v>3551</v>
      </c>
      <c r="I363" t="s">
        <v>1005</v>
      </c>
      <c r="J363" t="s">
        <v>3525</v>
      </c>
      <c r="K363" t="str">
        <f t="shared" si="5"/>
        <v>Valley Village CA</v>
      </c>
    </row>
    <row r="364" spans="1:11" x14ac:dyDescent="0.25">
      <c r="A364" t="s">
        <v>3903</v>
      </c>
      <c r="B364">
        <v>39</v>
      </c>
      <c r="C364" t="s">
        <v>3904</v>
      </c>
      <c r="D364" t="s">
        <v>1502</v>
      </c>
      <c r="E364" t="s">
        <v>3608</v>
      </c>
      <c r="F364" t="s">
        <v>3748</v>
      </c>
      <c r="G364" t="s">
        <v>3546</v>
      </c>
      <c r="H364" t="s">
        <v>3551</v>
      </c>
      <c r="I364" t="s">
        <v>1005</v>
      </c>
      <c r="J364" t="s">
        <v>3438</v>
      </c>
      <c r="K364" t="str">
        <f t="shared" si="5"/>
        <v>Valley Village CA</v>
      </c>
    </row>
    <row r="365" spans="1:11" x14ac:dyDescent="0.25">
      <c r="A365" t="s">
        <v>3903</v>
      </c>
      <c r="B365">
        <v>39</v>
      </c>
      <c r="C365" t="s">
        <v>3904</v>
      </c>
      <c r="D365" t="s">
        <v>1502</v>
      </c>
      <c r="E365" t="s">
        <v>3608</v>
      </c>
      <c r="F365" t="s">
        <v>3749</v>
      </c>
      <c r="G365" t="s">
        <v>3546</v>
      </c>
      <c r="H365" t="s">
        <v>3551</v>
      </c>
      <c r="I365" t="s">
        <v>1005</v>
      </c>
      <c r="J365" t="s">
        <v>3462</v>
      </c>
      <c r="K365" t="str">
        <f t="shared" si="5"/>
        <v>Valley Village CA</v>
      </c>
    </row>
    <row r="366" spans="1:11" x14ac:dyDescent="0.25">
      <c r="A366" t="s">
        <v>3903</v>
      </c>
      <c r="B366">
        <v>39</v>
      </c>
      <c r="C366" t="s">
        <v>3904</v>
      </c>
      <c r="D366" t="s">
        <v>1502</v>
      </c>
      <c r="E366" t="s">
        <v>3608</v>
      </c>
      <c r="F366" t="s">
        <v>3750</v>
      </c>
      <c r="G366" t="s">
        <v>3546</v>
      </c>
      <c r="H366" t="s">
        <v>3551</v>
      </c>
      <c r="I366" t="s">
        <v>1005</v>
      </c>
      <c r="J366" t="s">
        <v>3538</v>
      </c>
      <c r="K366" t="str">
        <f t="shared" si="5"/>
        <v>Valley Village CA</v>
      </c>
    </row>
    <row r="367" spans="1:11" x14ac:dyDescent="0.25">
      <c r="A367" t="s">
        <v>3903</v>
      </c>
      <c r="B367">
        <v>39</v>
      </c>
      <c r="C367" t="s">
        <v>3904</v>
      </c>
      <c r="D367" t="s">
        <v>1502</v>
      </c>
      <c r="E367" t="s">
        <v>3608</v>
      </c>
      <c r="F367" t="s">
        <v>3752</v>
      </c>
      <c r="G367" t="s">
        <v>3546</v>
      </c>
      <c r="H367" t="s">
        <v>3551</v>
      </c>
      <c r="I367" t="s">
        <v>1005</v>
      </c>
      <c r="J367" t="s">
        <v>3503</v>
      </c>
      <c r="K367" t="str">
        <f t="shared" si="5"/>
        <v>Valley Village CA</v>
      </c>
    </row>
    <row r="368" spans="1:11" x14ac:dyDescent="0.25">
      <c r="A368" t="s">
        <v>3905</v>
      </c>
      <c r="B368">
        <v>61</v>
      </c>
      <c r="C368" t="s">
        <v>2480</v>
      </c>
      <c r="D368" t="s">
        <v>1502</v>
      </c>
      <c r="E368" t="s">
        <v>3647</v>
      </c>
      <c r="F368" t="s">
        <v>63</v>
      </c>
      <c r="G368" t="s">
        <v>3906</v>
      </c>
      <c r="H368" t="s">
        <v>3547</v>
      </c>
      <c r="I368" t="s">
        <v>1012</v>
      </c>
      <c r="J368" t="s">
        <v>3556</v>
      </c>
      <c r="K368" t="str">
        <f t="shared" si="5"/>
        <v>Van Nuys CA</v>
      </c>
    </row>
    <row r="369" spans="1:11" x14ac:dyDescent="0.25">
      <c r="A369" t="s">
        <v>3905</v>
      </c>
      <c r="B369">
        <v>61</v>
      </c>
      <c r="C369" t="s">
        <v>2480</v>
      </c>
      <c r="D369" t="s">
        <v>1502</v>
      </c>
      <c r="E369" t="s">
        <v>3647</v>
      </c>
      <c r="F369" t="s">
        <v>137</v>
      </c>
      <c r="G369" t="s">
        <v>3907</v>
      </c>
      <c r="H369" t="s">
        <v>3547</v>
      </c>
      <c r="I369" t="s">
        <v>1012</v>
      </c>
      <c r="J369" t="s">
        <v>3273</v>
      </c>
      <c r="K369" t="str">
        <f t="shared" si="5"/>
        <v>Van Nuys CA</v>
      </c>
    </row>
    <row r="370" spans="1:11" x14ac:dyDescent="0.25">
      <c r="A370" t="s">
        <v>3905</v>
      </c>
      <c r="B370">
        <v>61</v>
      </c>
      <c r="C370" t="s">
        <v>2480</v>
      </c>
      <c r="D370" t="s">
        <v>1502</v>
      </c>
      <c r="E370" t="s">
        <v>3647</v>
      </c>
      <c r="F370" t="s">
        <v>732</v>
      </c>
      <c r="G370" t="s">
        <v>3908</v>
      </c>
      <c r="H370" t="s">
        <v>3547</v>
      </c>
      <c r="I370" t="s">
        <v>1012</v>
      </c>
      <c r="J370" t="s">
        <v>3496</v>
      </c>
      <c r="K370" t="str">
        <f t="shared" si="5"/>
        <v>Van Nuys CA</v>
      </c>
    </row>
    <row r="371" spans="1:11" x14ac:dyDescent="0.25">
      <c r="A371" t="s">
        <v>3909</v>
      </c>
      <c r="B371">
        <v>38</v>
      </c>
      <c r="C371" t="s">
        <v>3910</v>
      </c>
      <c r="D371" t="s">
        <v>1502</v>
      </c>
      <c r="E371" t="s">
        <v>3793</v>
      </c>
      <c r="F371" t="s">
        <v>0</v>
      </c>
      <c r="G371" t="s">
        <v>3911</v>
      </c>
      <c r="H371" t="s">
        <v>3547</v>
      </c>
      <c r="I371" t="s">
        <v>1005</v>
      </c>
      <c r="J371" t="s">
        <v>3556</v>
      </c>
      <c r="K371" t="str">
        <f t="shared" si="5"/>
        <v>Ventura CA</v>
      </c>
    </row>
    <row r="372" spans="1:11" x14ac:dyDescent="0.25">
      <c r="A372" t="s">
        <v>3909</v>
      </c>
      <c r="B372">
        <v>38</v>
      </c>
      <c r="C372" t="s">
        <v>3910</v>
      </c>
      <c r="D372" t="s">
        <v>1502</v>
      </c>
      <c r="E372" t="s">
        <v>3793</v>
      </c>
      <c r="F372" t="s">
        <v>103</v>
      </c>
      <c r="G372" t="s">
        <v>3912</v>
      </c>
      <c r="H372" t="s">
        <v>3547</v>
      </c>
      <c r="I372" t="s">
        <v>1005</v>
      </c>
      <c r="J372" t="s">
        <v>3273</v>
      </c>
      <c r="K372" t="str">
        <f t="shared" si="5"/>
        <v>Ventura CA</v>
      </c>
    </row>
    <row r="373" spans="1:11" x14ac:dyDescent="0.25">
      <c r="A373" t="s">
        <v>3913</v>
      </c>
      <c r="B373">
        <v>58</v>
      </c>
      <c r="C373" t="s">
        <v>2748</v>
      </c>
      <c r="D373" t="s">
        <v>1502</v>
      </c>
      <c r="F373" t="s">
        <v>673</v>
      </c>
      <c r="G373" t="s">
        <v>3546</v>
      </c>
      <c r="H373" t="s">
        <v>3547</v>
      </c>
      <c r="I373" t="s">
        <v>1011</v>
      </c>
      <c r="J373" t="s">
        <v>3516</v>
      </c>
      <c r="K373" t="str">
        <f t="shared" si="5"/>
        <v>Vista CA</v>
      </c>
    </row>
    <row r="374" spans="1:11" x14ac:dyDescent="0.25">
      <c r="A374" t="s">
        <v>3914</v>
      </c>
      <c r="B374">
        <v>50</v>
      </c>
      <c r="C374" t="s">
        <v>3191</v>
      </c>
      <c r="D374" t="s">
        <v>1502</v>
      </c>
      <c r="E374" t="s">
        <v>3793</v>
      </c>
      <c r="F374" t="s">
        <v>49</v>
      </c>
      <c r="G374" t="s">
        <v>3546</v>
      </c>
      <c r="H374" t="s">
        <v>3551</v>
      </c>
      <c r="I374" t="s">
        <v>1010</v>
      </c>
      <c r="J374" t="s">
        <v>3556</v>
      </c>
      <c r="K374" t="str">
        <f t="shared" si="5"/>
        <v>Woodland Hills CA</v>
      </c>
    </row>
    <row r="375" spans="1:11" x14ac:dyDescent="0.25">
      <c r="A375" t="s">
        <v>3914</v>
      </c>
      <c r="B375">
        <v>50</v>
      </c>
      <c r="C375" t="s">
        <v>3191</v>
      </c>
      <c r="D375" t="s">
        <v>1502</v>
      </c>
      <c r="E375" t="s">
        <v>3793</v>
      </c>
      <c r="F375" t="s">
        <v>126</v>
      </c>
      <c r="G375" t="s">
        <v>3915</v>
      </c>
      <c r="H375" t="s">
        <v>3551</v>
      </c>
      <c r="I375" t="s">
        <v>1010</v>
      </c>
      <c r="J375" t="s">
        <v>3273</v>
      </c>
      <c r="K375" t="str">
        <f t="shared" si="5"/>
        <v>Woodland Hills CA</v>
      </c>
    </row>
    <row r="376" spans="1:11" x14ac:dyDescent="0.25">
      <c r="A376" t="s">
        <v>3914</v>
      </c>
      <c r="B376">
        <v>50</v>
      </c>
      <c r="C376" t="s">
        <v>3191</v>
      </c>
      <c r="D376" t="s">
        <v>1502</v>
      </c>
      <c r="E376" t="s">
        <v>3793</v>
      </c>
      <c r="F376" t="s">
        <v>167</v>
      </c>
      <c r="G376" s="34">
        <v>7.7893518518518513E-4</v>
      </c>
      <c r="H376" t="s">
        <v>3551</v>
      </c>
      <c r="I376" t="s">
        <v>1010</v>
      </c>
      <c r="J376" t="s">
        <v>3365</v>
      </c>
      <c r="K376" t="str">
        <f t="shared" si="5"/>
        <v>Woodland Hills CA</v>
      </c>
    </row>
    <row r="377" spans="1:11" x14ac:dyDescent="0.25">
      <c r="A377" t="s">
        <v>3916</v>
      </c>
      <c r="B377">
        <v>77</v>
      </c>
      <c r="C377" t="s">
        <v>3399</v>
      </c>
      <c r="D377" t="s">
        <v>1479</v>
      </c>
      <c r="E377" t="s">
        <v>3917</v>
      </c>
      <c r="F377" t="s">
        <v>86</v>
      </c>
      <c r="G377" t="s">
        <v>3918</v>
      </c>
      <c r="H377" t="s">
        <v>3547</v>
      </c>
      <c r="I377" t="s">
        <v>1015</v>
      </c>
      <c r="J377" t="s">
        <v>3556</v>
      </c>
      <c r="K377" t="str">
        <f t="shared" si="5"/>
        <v>Arvada CO</v>
      </c>
    </row>
    <row r="378" spans="1:11" x14ac:dyDescent="0.25">
      <c r="A378" t="s">
        <v>3916</v>
      </c>
      <c r="B378">
        <v>77</v>
      </c>
      <c r="C378" t="s">
        <v>3399</v>
      </c>
      <c r="D378" t="s">
        <v>1479</v>
      </c>
      <c r="E378" t="s">
        <v>3917</v>
      </c>
      <c r="F378" t="s">
        <v>145</v>
      </c>
      <c r="G378" t="s">
        <v>3919</v>
      </c>
      <c r="H378" t="s">
        <v>3547</v>
      </c>
      <c r="I378" t="s">
        <v>1015</v>
      </c>
      <c r="J378" t="s">
        <v>3273</v>
      </c>
      <c r="K378" t="str">
        <f t="shared" si="5"/>
        <v>Arvada CO</v>
      </c>
    </row>
    <row r="379" spans="1:11" x14ac:dyDescent="0.25">
      <c r="A379" t="s">
        <v>3916</v>
      </c>
      <c r="B379">
        <v>77</v>
      </c>
      <c r="C379" t="s">
        <v>3399</v>
      </c>
      <c r="D379" t="s">
        <v>1479</v>
      </c>
      <c r="E379" t="s">
        <v>3917</v>
      </c>
      <c r="F379" t="s">
        <v>353</v>
      </c>
      <c r="G379" t="s">
        <v>3920</v>
      </c>
      <c r="H379" t="s">
        <v>3547</v>
      </c>
      <c r="I379" t="s">
        <v>1015</v>
      </c>
      <c r="J379" t="s">
        <v>3573</v>
      </c>
      <c r="K379" t="str">
        <f t="shared" si="5"/>
        <v>Arvada CO</v>
      </c>
    </row>
    <row r="380" spans="1:11" x14ac:dyDescent="0.25">
      <c r="A380" t="s">
        <v>3916</v>
      </c>
      <c r="B380">
        <v>77</v>
      </c>
      <c r="C380" t="s">
        <v>3399</v>
      </c>
      <c r="D380" t="s">
        <v>1479</v>
      </c>
      <c r="E380" t="s">
        <v>3917</v>
      </c>
      <c r="F380" t="s">
        <v>389</v>
      </c>
      <c r="G380" t="s">
        <v>3921</v>
      </c>
      <c r="H380" t="s">
        <v>3547</v>
      </c>
      <c r="I380" t="s">
        <v>1015</v>
      </c>
      <c r="J380" t="s">
        <v>3727</v>
      </c>
      <c r="K380" t="str">
        <f t="shared" si="5"/>
        <v>Arvada CO</v>
      </c>
    </row>
    <row r="381" spans="1:11" x14ac:dyDescent="0.25">
      <c r="A381" t="s">
        <v>3922</v>
      </c>
      <c r="B381">
        <v>51</v>
      </c>
      <c r="C381" t="s">
        <v>1482</v>
      </c>
      <c r="D381" t="s">
        <v>1479</v>
      </c>
      <c r="E381" t="s">
        <v>3923</v>
      </c>
      <c r="F381" t="s">
        <v>211</v>
      </c>
      <c r="G381" s="34">
        <v>1.5277777777777779E-3</v>
      </c>
      <c r="H381" t="s">
        <v>3547</v>
      </c>
      <c r="I381" t="s">
        <v>1010</v>
      </c>
      <c r="J381" t="s">
        <v>3431</v>
      </c>
      <c r="K381" t="str">
        <f t="shared" si="5"/>
        <v>Boulder CO</v>
      </c>
    </row>
    <row r="382" spans="1:11" x14ac:dyDescent="0.25">
      <c r="A382" t="s">
        <v>3922</v>
      </c>
      <c r="B382">
        <v>51</v>
      </c>
      <c r="C382" t="s">
        <v>1482</v>
      </c>
      <c r="D382" t="s">
        <v>1479</v>
      </c>
      <c r="E382" t="s">
        <v>3923</v>
      </c>
      <c r="F382" t="s">
        <v>259</v>
      </c>
      <c r="G382" s="34">
        <v>3.1828703703703702E-3</v>
      </c>
      <c r="H382" t="s">
        <v>3547</v>
      </c>
      <c r="I382" t="s">
        <v>1010</v>
      </c>
      <c r="J382" t="s">
        <v>3215</v>
      </c>
      <c r="K382" t="str">
        <f t="shared" si="5"/>
        <v>Boulder CO</v>
      </c>
    </row>
    <row r="383" spans="1:11" x14ac:dyDescent="0.25">
      <c r="A383" t="s">
        <v>350</v>
      </c>
      <c r="B383">
        <v>79</v>
      </c>
      <c r="C383" t="s">
        <v>1973</v>
      </c>
      <c r="D383" t="s">
        <v>1479</v>
      </c>
      <c r="E383" t="s">
        <v>3917</v>
      </c>
      <c r="F383" t="s">
        <v>90</v>
      </c>
      <c r="G383" t="s">
        <v>3546</v>
      </c>
      <c r="H383" t="s">
        <v>3551</v>
      </c>
      <c r="I383" t="s">
        <v>1015</v>
      </c>
      <c r="J383" t="s">
        <v>3556</v>
      </c>
      <c r="K383" t="str">
        <f t="shared" si="5"/>
        <v>Colorado Springs CO</v>
      </c>
    </row>
    <row r="384" spans="1:11" x14ac:dyDescent="0.25">
      <c r="A384" t="s">
        <v>350</v>
      </c>
      <c r="B384">
        <v>79</v>
      </c>
      <c r="C384" t="s">
        <v>1973</v>
      </c>
      <c r="D384" t="s">
        <v>1479</v>
      </c>
      <c r="E384" t="s">
        <v>3917</v>
      </c>
      <c r="F384" t="s">
        <v>3924</v>
      </c>
      <c r="G384" t="s">
        <v>3546</v>
      </c>
      <c r="H384" t="s">
        <v>3551</v>
      </c>
      <c r="I384" t="s">
        <v>1015</v>
      </c>
      <c r="J384" t="s">
        <v>3573</v>
      </c>
      <c r="K384" t="str">
        <f t="shared" si="5"/>
        <v>Colorado Springs CO</v>
      </c>
    </row>
    <row r="385" spans="1:11" x14ac:dyDescent="0.25">
      <c r="A385" t="s">
        <v>350</v>
      </c>
      <c r="B385">
        <v>79</v>
      </c>
      <c r="C385" t="s">
        <v>1973</v>
      </c>
      <c r="D385" t="s">
        <v>1479</v>
      </c>
      <c r="E385" t="s">
        <v>3917</v>
      </c>
      <c r="F385" t="s">
        <v>656</v>
      </c>
      <c r="G385" t="s">
        <v>3925</v>
      </c>
      <c r="H385" t="s">
        <v>3551</v>
      </c>
      <c r="I385" t="s">
        <v>1015</v>
      </c>
      <c r="J385" t="s">
        <v>3471</v>
      </c>
      <c r="K385" t="str">
        <f t="shared" si="5"/>
        <v>Colorado Springs CO</v>
      </c>
    </row>
    <row r="386" spans="1:11" x14ac:dyDescent="0.25">
      <c r="A386" t="s">
        <v>350</v>
      </c>
      <c r="B386">
        <v>79</v>
      </c>
      <c r="C386" t="s">
        <v>1973</v>
      </c>
      <c r="D386" t="s">
        <v>1479</v>
      </c>
      <c r="E386" t="s">
        <v>3917</v>
      </c>
      <c r="F386" t="s">
        <v>3888</v>
      </c>
      <c r="G386" t="s">
        <v>742</v>
      </c>
      <c r="H386" t="s">
        <v>3551</v>
      </c>
      <c r="I386" t="s">
        <v>1015</v>
      </c>
      <c r="J386" t="s">
        <v>3496</v>
      </c>
      <c r="K386" t="str">
        <f t="shared" ref="K386:K449" si="6">+C386&amp;" "&amp;D386</f>
        <v>Colorado Springs CO</v>
      </c>
    </row>
    <row r="387" spans="1:11" x14ac:dyDescent="0.25">
      <c r="A387" t="s">
        <v>350</v>
      </c>
      <c r="B387">
        <v>79</v>
      </c>
      <c r="C387" t="s">
        <v>1973</v>
      </c>
      <c r="D387" t="s">
        <v>1479</v>
      </c>
      <c r="E387" t="s">
        <v>3917</v>
      </c>
      <c r="F387" t="s">
        <v>3889</v>
      </c>
      <c r="G387" t="s">
        <v>3926</v>
      </c>
      <c r="H387" t="s">
        <v>3551</v>
      </c>
      <c r="I387" t="s">
        <v>1015</v>
      </c>
      <c r="J387" t="s">
        <v>3533</v>
      </c>
      <c r="K387" t="str">
        <f t="shared" si="6"/>
        <v>Colorado Springs CO</v>
      </c>
    </row>
    <row r="388" spans="1:11" x14ac:dyDescent="0.25">
      <c r="A388" t="s">
        <v>350</v>
      </c>
      <c r="B388">
        <v>79</v>
      </c>
      <c r="C388" t="s">
        <v>1973</v>
      </c>
      <c r="D388" t="s">
        <v>1479</v>
      </c>
      <c r="E388" t="s">
        <v>3917</v>
      </c>
      <c r="F388" t="s">
        <v>814</v>
      </c>
      <c r="G388" t="s">
        <v>3927</v>
      </c>
      <c r="H388" t="s">
        <v>3551</v>
      </c>
      <c r="I388" t="s">
        <v>1015</v>
      </c>
      <c r="J388" t="s">
        <v>3525</v>
      </c>
      <c r="K388" t="str">
        <f t="shared" si="6"/>
        <v>Colorado Springs CO</v>
      </c>
    </row>
    <row r="389" spans="1:11" x14ac:dyDescent="0.25">
      <c r="A389" t="s">
        <v>350</v>
      </c>
      <c r="B389">
        <v>79</v>
      </c>
      <c r="C389" t="s">
        <v>1973</v>
      </c>
      <c r="D389" t="s">
        <v>1479</v>
      </c>
      <c r="E389" t="s">
        <v>3917</v>
      </c>
      <c r="F389" t="s">
        <v>923</v>
      </c>
      <c r="G389" t="s">
        <v>3546</v>
      </c>
      <c r="H389" t="s">
        <v>3551</v>
      </c>
      <c r="I389" t="s">
        <v>1015</v>
      </c>
      <c r="J389" t="s">
        <v>3462</v>
      </c>
      <c r="K389" t="str">
        <f t="shared" si="6"/>
        <v>Colorado Springs CO</v>
      </c>
    </row>
    <row r="390" spans="1:11" x14ac:dyDescent="0.25">
      <c r="A390" t="s">
        <v>350</v>
      </c>
      <c r="B390">
        <v>79</v>
      </c>
      <c r="C390" t="s">
        <v>1973</v>
      </c>
      <c r="D390" t="s">
        <v>1479</v>
      </c>
      <c r="E390" t="s">
        <v>3917</v>
      </c>
      <c r="F390" t="s">
        <v>3928</v>
      </c>
      <c r="G390" t="s">
        <v>3929</v>
      </c>
      <c r="H390" t="s">
        <v>3551</v>
      </c>
      <c r="I390" t="s">
        <v>1015</v>
      </c>
      <c r="J390" t="s">
        <v>3490</v>
      </c>
      <c r="K390" t="str">
        <f t="shared" si="6"/>
        <v>Colorado Springs CO</v>
      </c>
    </row>
    <row r="391" spans="1:11" x14ac:dyDescent="0.25">
      <c r="A391" t="s">
        <v>3930</v>
      </c>
      <c r="B391">
        <v>53</v>
      </c>
      <c r="C391" t="s">
        <v>1973</v>
      </c>
      <c r="D391" t="s">
        <v>1479</v>
      </c>
      <c r="E391" t="s">
        <v>3931</v>
      </c>
      <c r="F391" t="s">
        <v>396</v>
      </c>
      <c r="G391" s="34">
        <v>7.407407407407407E-4</v>
      </c>
      <c r="H391" t="s">
        <v>3547</v>
      </c>
      <c r="I391" t="s">
        <v>1010</v>
      </c>
      <c r="J391" t="s">
        <v>3563</v>
      </c>
      <c r="K391" t="str">
        <f t="shared" si="6"/>
        <v>Colorado Springs CO</v>
      </c>
    </row>
    <row r="392" spans="1:11" x14ac:dyDescent="0.25">
      <c r="A392" t="s">
        <v>659</v>
      </c>
      <c r="B392">
        <v>84</v>
      </c>
      <c r="C392" t="s">
        <v>1973</v>
      </c>
      <c r="D392" t="s">
        <v>1479</v>
      </c>
      <c r="E392" t="s">
        <v>3917</v>
      </c>
      <c r="F392" t="s">
        <v>3932</v>
      </c>
      <c r="G392" t="s">
        <v>3546</v>
      </c>
      <c r="H392" t="s">
        <v>3547</v>
      </c>
      <c r="I392" t="s">
        <v>1016</v>
      </c>
      <c r="J392" t="s">
        <v>3471</v>
      </c>
      <c r="K392" t="str">
        <f t="shared" si="6"/>
        <v>Colorado Springs CO</v>
      </c>
    </row>
    <row r="393" spans="1:11" x14ac:dyDescent="0.25">
      <c r="A393" t="s">
        <v>659</v>
      </c>
      <c r="B393">
        <v>84</v>
      </c>
      <c r="C393" t="s">
        <v>1973</v>
      </c>
      <c r="D393" t="s">
        <v>1479</v>
      </c>
      <c r="E393" t="s">
        <v>3917</v>
      </c>
      <c r="F393" t="s">
        <v>694</v>
      </c>
      <c r="G393" t="s">
        <v>3546</v>
      </c>
      <c r="H393" t="s">
        <v>3547</v>
      </c>
      <c r="I393" t="s">
        <v>1016</v>
      </c>
      <c r="J393" t="s">
        <v>3516</v>
      </c>
      <c r="K393" t="str">
        <f t="shared" si="6"/>
        <v>Colorado Springs CO</v>
      </c>
    </row>
    <row r="394" spans="1:11" x14ac:dyDescent="0.25">
      <c r="A394" t="s">
        <v>12</v>
      </c>
      <c r="B394">
        <v>35</v>
      </c>
      <c r="C394" t="s">
        <v>1638</v>
      </c>
      <c r="D394" t="s">
        <v>1479</v>
      </c>
      <c r="E394" t="s">
        <v>3608</v>
      </c>
      <c r="F394" t="s">
        <v>11</v>
      </c>
      <c r="G394" t="s">
        <v>3933</v>
      </c>
      <c r="H394" t="s">
        <v>3551</v>
      </c>
      <c r="I394" t="s">
        <v>1005</v>
      </c>
      <c r="J394" t="s">
        <v>3556</v>
      </c>
      <c r="K394" t="str">
        <f t="shared" si="6"/>
        <v>Denver CO</v>
      </c>
    </row>
    <row r="395" spans="1:11" x14ac:dyDescent="0.25">
      <c r="A395" t="s">
        <v>12</v>
      </c>
      <c r="B395">
        <v>35</v>
      </c>
      <c r="C395" t="s">
        <v>1638</v>
      </c>
      <c r="D395" t="s">
        <v>1479</v>
      </c>
      <c r="E395" t="s">
        <v>3608</v>
      </c>
      <c r="F395" t="s">
        <v>706</v>
      </c>
      <c r="G395" t="s">
        <v>3934</v>
      </c>
      <c r="H395" t="s">
        <v>3551</v>
      </c>
      <c r="I395" t="s">
        <v>1005</v>
      </c>
      <c r="J395" t="s">
        <v>3496</v>
      </c>
      <c r="K395" t="str">
        <f t="shared" si="6"/>
        <v>Denver CO</v>
      </c>
    </row>
    <row r="396" spans="1:11" x14ac:dyDescent="0.25">
      <c r="A396" t="s">
        <v>12</v>
      </c>
      <c r="B396">
        <v>35</v>
      </c>
      <c r="C396" t="s">
        <v>1638</v>
      </c>
      <c r="D396" t="s">
        <v>1479</v>
      </c>
      <c r="E396" t="s">
        <v>3608</v>
      </c>
      <c r="F396" t="s">
        <v>3751</v>
      </c>
      <c r="G396" t="s">
        <v>3935</v>
      </c>
      <c r="H396" t="s">
        <v>3551</v>
      </c>
      <c r="I396" t="s">
        <v>1005</v>
      </c>
      <c r="J396" t="s">
        <v>3490</v>
      </c>
      <c r="K396" t="str">
        <f t="shared" si="6"/>
        <v>Denver CO</v>
      </c>
    </row>
    <row r="397" spans="1:11" x14ac:dyDescent="0.25">
      <c r="A397" t="s">
        <v>3936</v>
      </c>
      <c r="B397">
        <v>63</v>
      </c>
      <c r="C397" t="s">
        <v>1638</v>
      </c>
      <c r="D397" t="s">
        <v>1479</v>
      </c>
      <c r="F397" t="s">
        <v>224</v>
      </c>
      <c r="G397" s="34">
        <v>2.2881944444444443E-3</v>
      </c>
      <c r="H397" t="s">
        <v>3547</v>
      </c>
      <c r="I397" t="s">
        <v>1012</v>
      </c>
      <c r="J397" t="s">
        <v>3431</v>
      </c>
      <c r="K397" t="str">
        <f t="shared" si="6"/>
        <v>Denver CO</v>
      </c>
    </row>
    <row r="398" spans="1:11" x14ac:dyDescent="0.25">
      <c r="A398" t="s">
        <v>3936</v>
      </c>
      <c r="B398">
        <v>63</v>
      </c>
      <c r="C398" t="s">
        <v>1638</v>
      </c>
      <c r="D398" t="s">
        <v>1479</v>
      </c>
      <c r="F398" t="s">
        <v>948</v>
      </c>
      <c r="G398" t="s">
        <v>3937</v>
      </c>
      <c r="H398" t="s">
        <v>3547</v>
      </c>
      <c r="I398" t="s">
        <v>1012</v>
      </c>
      <c r="J398" t="s">
        <v>3490</v>
      </c>
      <c r="K398" t="str">
        <f t="shared" si="6"/>
        <v>Denver CO</v>
      </c>
    </row>
    <row r="399" spans="1:11" x14ac:dyDescent="0.25">
      <c r="A399" t="s">
        <v>3938</v>
      </c>
      <c r="B399">
        <v>81</v>
      </c>
      <c r="C399" t="s">
        <v>1638</v>
      </c>
      <c r="D399" t="s">
        <v>1479</v>
      </c>
      <c r="E399" t="s">
        <v>3917</v>
      </c>
      <c r="F399" t="s">
        <v>95</v>
      </c>
      <c r="G399" t="s">
        <v>3939</v>
      </c>
      <c r="H399" t="s">
        <v>3547</v>
      </c>
      <c r="I399" t="s">
        <v>1016</v>
      </c>
      <c r="J399" t="s">
        <v>3556</v>
      </c>
      <c r="K399" t="str">
        <f t="shared" si="6"/>
        <v>Denver CO</v>
      </c>
    </row>
    <row r="400" spans="1:11" x14ac:dyDescent="0.25">
      <c r="A400" t="s">
        <v>3940</v>
      </c>
      <c r="B400">
        <v>57</v>
      </c>
      <c r="C400" t="s">
        <v>1978</v>
      </c>
      <c r="D400" t="s">
        <v>1479</v>
      </c>
      <c r="F400" t="s">
        <v>268</v>
      </c>
      <c r="G400" s="34">
        <v>3.8194444444444443E-3</v>
      </c>
      <c r="H400" t="s">
        <v>3547</v>
      </c>
      <c r="I400" t="s">
        <v>1011</v>
      </c>
      <c r="J400" t="s">
        <v>3215</v>
      </c>
      <c r="K400" t="str">
        <f t="shared" si="6"/>
        <v>Evergreen CO</v>
      </c>
    </row>
    <row r="401" spans="1:11" x14ac:dyDescent="0.25">
      <c r="A401" t="s">
        <v>3940</v>
      </c>
      <c r="B401">
        <v>57</v>
      </c>
      <c r="C401" t="s">
        <v>1978</v>
      </c>
      <c r="D401" t="s">
        <v>1479</v>
      </c>
      <c r="F401" t="s">
        <v>413</v>
      </c>
      <c r="G401" s="34">
        <v>9.3749999999999997E-3</v>
      </c>
      <c r="H401" t="s">
        <v>3547</v>
      </c>
      <c r="I401" t="s">
        <v>1011</v>
      </c>
      <c r="J401" t="s">
        <v>3941</v>
      </c>
      <c r="K401" t="str">
        <f t="shared" si="6"/>
        <v>Evergreen CO</v>
      </c>
    </row>
    <row r="402" spans="1:11" x14ac:dyDescent="0.25">
      <c r="A402" t="s">
        <v>3942</v>
      </c>
      <c r="B402">
        <v>55</v>
      </c>
      <c r="C402" t="s">
        <v>2712</v>
      </c>
      <c r="D402" t="s">
        <v>1479</v>
      </c>
      <c r="F402" t="s">
        <v>3582</v>
      </c>
      <c r="G402" t="s">
        <v>3943</v>
      </c>
      <c r="H402" t="s">
        <v>3547</v>
      </c>
      <c r="I402" t="s">
        <v>1011</v>
      </c>
      <c r="J402" t="s">
        <v>3525</v>
      </c>
      <c r="K402" t="str">
        <f t="shared" si="6"/>
        <v>Parker CO</v>
      </c>
    </row>
    <row r="403" spans="1:11" x14ac:dyDescent="0.25">
      <c r="A403" t="s">
        <v>3942</v>
      </c>
      <c r="B403">
        <v>55</v>
      </c>
      <c r="C403" t="s">
        <v>2712</v>
      </c>
      <c r="D403" t="s">
        <v>1479</v>
      </c>
      <c r="F403" t="s">
        <v>3944</v>
      </c>
      <c r="G403" t="s">
        <v>3945</v>
      </c>
      <c r="H403" t="s">
        <v>3547</v>
      </c>
      <c r="I403" t="s">
        <v>1011</v>
      </c>
      <c r="J403" t="s">
        <v>3438</v>
      </c>
      <c r="K403" t="str">
        <f t="shared" si="6"/>
        <v>Parker CO</v>
      </c>
    </row>
    <row r="404" spans="1:11" x14ac:dyDescent="0.25">
      <c r="A404" t="s">
        <v>3946</v>
      </c>
      <c r="B404">
        <v>55</v>
      </c>
      <c r="C404" t="s">
        <v>1704</v>
      </c>
      <c r="D404" t="s">
        <v>1479</v>
      </c>
      <c r="F404" t="s">
        <v>627</v>
      </c>
      <c r="G404" t="s">
        <v>3586</v>
      </c>
      <c r="H404" t="s">
        <v>3547</v>
      </c>
      <c r="I404" t="s">
        <v>1011</v>
      </c>
      <c r="J404" t="s">
        <v>3471</v>
      </c>
      <c r="K404" t="str">
        <f t="shared" si="6"/>
        <v>Pueblo CO</v>
      </c>
    </row>
    <row r="405" spans="1:11" x14ac:dyDescent="0.25">
      <c r="A405" t="s">
        <v>3946</v>
      </c>
      <c r="B405">
        <v>55</v>
      </c>
      <c r="C405" t="s">
        <v>1704</v>
      </c>
      <c r="D405" t="s">
        <v>1479</v>
      </c>
      <c r="F405" t="s">
        <v>939</v>
      </c>
      <c r="G405" t="s">
        <v>3947</v>
      </c>
      <c r="H405" t="s">
        <v>3547</v>
      </c>
      <c r="I405" t="s">
        <v>1011</v>
      </c>
      <c r="J405" t="s">
        <v>3490</v>
      </c>
      <c r="K405" t="str">
        <f t="shared" si="6"/>
        <v>Pueblo CO</v>
      </c>
    </row>
    <row r="406" spans="1:11" x14ac:dyDescent="0.25">
      <c r="A406" t="s">
        <v>3948</v>
      </c>
      <c r="B406">
        <v>37</v>
      </c>
      <c r="C406" t="s">
        <v>3949</v>
      </c>
      <c r="D406" t="s">
        <v>1479</v>
      </c>
      <c r="F406" t="s">
        <v>594</v>
      </c>
      <c r="G406" t="s">
        <v>3950</v>
      </c>
      <c r="H406" t="s">
        <v>3547</v>
      </c>
      <c r="I406" t="s">
        <v>1005</v>
      </c>
      <c r="J406" t="s">
        <v>3471</v>
      </c>
      <c r="K406" t="str">
        <f t="shared" si="6"/>
        <v>Westminster CO</v>
      </c>
    </row>
    <row r="407" spans="1:11" x14ac:dyDescent="0.25">
      <c r="A407" t="s">
        <v>3951</v>
      </c>
      <c r="B407">
        <v>56</v>
      </c>
      <c r="C407" t="s">
        <v>3952</v>
      </c>
      <c r="D407" t="s">
        <v>1759</v>
      </c>
      <c r="F407" t="s">
        <v>939</v>
      </c>
      <c r="G407" t="s">
        <v>3546</v>
      </c>
      <c r="H407" t="s">
        <v>3547</v>
      </c>
      <c r="I407" t="s">
        <v>1011</v>
      </c>
      <c r="J407" t="s">
        <v>3490</v>
      </c>
      <c r="K407" t="str">
        <f t="shared" si="6"/>
        <v>Berlin CT</v>
      </c>
    </row>
    <row r="408" spans="1:11" x14ac:dyDescent="0.25">
      <c r="A408" t="s">
        <v>3953</v>
      </c>
      <c r="B408">
        <v>61</v>
      </c>
      <c r="C408" t="s">
        <v>1642</v>
      </c>
      <c r="D408" t="s">
        <v>1759</v>
      </c>
      <c r="F408" t="s">
        <v>224</v>
      </c>
      <c r="G408" s="34">
        <v>2.0370370370370373E-3</v>
      </c>
      <c r="H408" t="s">
        <v>3547</v>
      </c>
      <c r="I408" t="s">
        <v>1012</v>
      </c>
      <c r="J408" t="s">
        <v>3431</v>
      </c>
      <c r="K408" t="str">
        <f t="shared" si="6"/>
        <v>Bethel CT</v>
      </c>
    </row>
    <row r="409" spans="1:11" x14ac:dyDescent="0.25">
      <c r="A409" t="s">
        <v>3953</v>
      </c>
      <c r="B409">
        <v>61</v>
      </c>
      <c r="C409" t="s">
        <v>1642</v>
      </c>
      <c r="D409" t="s">
        <v>1759</v>
      </c>
      <c r="F409" t="s">
        <v>275</v>
      </c>
      <c r="G409" s="34">
        <v>4.1666666666666666E-3</v>
      </c>
      <c r="H409" t="s">
        <v>3547</v>
      </c>
      <c r="I409" t="s">
        <v>1012</v>
      </c>
      <c r="J409" t="s">
        <v>3215</v>
      </c>
      <c r="K409" t="str">
        <f t="shared" si="6"/>
        <v>Bethel CT</v>
      </c>
    </row>
    <row r="410" spans="1:11" x14ac:dyDescent="0.25">
      <c r="A410" t="s">
        <v>3954</v>
      </c>
      <c r="B410">
        <v>55</v>
      </c>
      <c r="C410" t="s">
        <v>3955</v>
      </c>
      <c r="D410" t="s">
        <v>1759</v>
      </c>
      <c r="E410" t="s">
        <v>3956</v>
      </c>
      <c r="F410" t="s">
        <v>52</v>
      </c>
      <c r="G410" t="s">
        <v>3648</v>
      </c>
      <c r="H410" t="s">
        <v>3547</v>
      </c>
      <c r="I410" t="s">
        <v>1011</v>
      </c>
      <c r="J410" t="s">
        <v>3556</v>
      </c>
      <c r="K410" t="str">
        <f t="shared" si="6"/>
        <v>Cos Cob CT</v>
      </c>
    </row>
    <row r="411" spans="1:11" x14ac:dyDescent="0.25">
      <c r="A411" t="s">
        <v>3954</v>
      </c>
      <c r="B411">
        <v>55</v>
      </c>
      <c r="C411" t="s">
        <v>3955</v>
      </c>
      <c r="D411" t="s">
        <v>1759</v>
      </c>
      <c r="E411" t="s">
        <v>3956</v>
      </c>
      <c r="F411" t="s">
        <v>129</v>
      </c>
      <c r="G411" t="s">
        <v>3957</v>
      </c>
      <c r="H411" t="s">
        <v>3547</v>
      </c>
      <c r="I411" t="s">
        <v>1011</v>
      </c>
      <c r="J411" t="s">
        <v>3273</v>
      </c>
      <c r="K411" t="str">
        <f t="shared" si="6"/>
        <v>Cos Cob CT</v>
      </c>
    </row>
    <row r="412" spans="1:11" x14ac:dyDescent="0.25">
      <c r="A412" t="s">
        <v>3954</v>
      </c>
      <c r="B412">
        <v>55</v>
      </c>
      <c r="C412" t="s">
        <v>3955</v>
      </c>
      <c r="D412" t="s">
        <v>1759</v>
      </c>
      <c r="E412" t="s">
        <v>3956</v>
      </c>
      <c r="F412" t="s">
        <v>169</v>
      </c>
      <c r="G412" t="s">
        <v>3958</v>
      </c>
      <c r="H412" t="s">
        <v>3547</v>
      </c>
      <c r="I412" t="s">
        <v>1011</v>
      </c>
      <c r="J412" t="s">
        <v>3365</v>
      </c>
      <c r="K412" t="str">
        <f t="shared" si="6"/>
        <v>Cos Cob CT</v>
      </c>
    </row>
    <row r="413" spans="1:11" x14ac:dyDescent="0.25">
      <c r="A413" t="s">
        <v>3959</v>
      </c>
      <c r="B413">
        <v>52</v>
      </c>
      <c r="C413" t="s">
        <v>2431</v>
      </c>
      <c r="D413" t="s">
        <v>1759</v>
      </c>
      <c r="F413" t="s">
        <v>396</v>
      </c>
      <c r="G413" s="34">
        <v>7.8587962962962954E-4</v>
      </c>
      <c r="H413" t="s">
        <v>3547</v>
      </c>
      <c r="I413" t="s">
        <v>1010</v>
      </c>
      <c r="J413" t="s">
        <v>3563</v>
      </c>
      <c r="K413" t="str">
        <f t="shared" si="6"/>
        <v>East Hampton CT</v>
      </c>
    </row>
    <row r="414" spans="1:11" x14ac:dyDescent="0.25">
      <c r="A414" t="s">
        <v>3959</v>
      </c>
      <c r="B414">
        <v>52</v>
      </c>
      <c r="C414" t="s">
        <v>2431</v>
      </c>
      <c r="D414" t="s">
        <v>1759</v>
      </c>
      <c r="F414" t="s">
        <v>619</v>
      </c>
      <c r="G414" t="s">
        <v>3960</v>
      </c>
      <c r="H414" t="s">
        <v>3547</v>
      </c>
      <c r="I414" t="s">
        <v>1010</v>
      </c>
      <c r="J414" t="s">
        <v>3471</v>
      </c>
      <c r="K414" t="str">
        <f t="shared" si="6"/>
        <v>East Hampton CT</v>
      </c>
    </row>
    <row r="415" spans="1:11" x14ac:dyDescent="0.25">
      <c r="A415" t="s">
        <v>941</v>
      </c>
      <c r="B415">
        <v>57</v>
      </c>
      <c r="C415" t="s">
        <v>2217</v>
      </c>
      <c r="D415" t="s">
        <v>1759</v>
      </c>
      <c r="F415" t="s">
        <v>939</v>
      </c>
      <c r="G415" t="s">
        <v>869</v>
      </c>
      <c r="H415" t="s">
        <v>3547</v>
      </c>
      <c r="I415" t="s">
        <v>1011</v>
      </c>
      <c r="J415" t="s">
        <v>3490</v>
      </c>
      <c r="K415" t="str">
        <f t="shared" si="6"/>
        <v>Ellington CT</v>
      </c>
    </row>
    <row r="416" spans="1:11" x14ac:dyDescent="0.25">
      <c r="A416" t="s">
        <v>947</v>
      </c>
      <c r="B416">
        <v>54</v>
      </c>
      <c r="C416" t="s">
        <v>2217</v>
      </c>
      <c r="D416" t="s">
        <v>1759</v>
      </c>
      <c r="F416" t="s">
        <v>937</v>
      </c>
      <c r="G416" t="s">
        <v>3961</v>
      </c>
      <c r="H416" t="s">
        <v>3551</v>
      </c>
      <c r="I416" t="s">
        <v>1010</v>
      </c>
      <c r="J416" t="s">
        <v>3490</v>
      </c>
      <c r="K416" t="str">
        <f t="shared" si="6"/>
        <v>Ellington CT</v>
      </c>
    </row>
    <row r="417" spans="1:11" x14ac:dyDescent="0.25">
      <c r="A417" t="s">
        <v>885</v>
      </c>
      <c r="B417">
        <v>73</v>
      </c>
      <c r="C417" t="s">
        <v>1758</v>
      </c>
      <c r="D417" t="s">
        <v>1759</v>
      </c>
      <c r="E417" t="s">
        <v>3962</v>
      </c>
      <c r="F417" t="s">
        <v>884</v>
      </c>
      <c r="G417" t="s">
        <v>3963</v>
      </c>
      <c r="H417" t="s">
        <v>3547</v>
      </c>
      <c r="I417" t="s">
        <v>1014</v>
      </c>
      <c r="J417" t="s">
        <v>3438</v>
      </c>
      <c r="K417" t="str">
        <f t="shared" si="6"/>
        <v>Greenwich CT</v>
      </c>
    </row>
    <row r="418" spans="1:11" x14ac:dyDescent="0.25">
      <c r="A418" t="s">
        <v>3964</v>
      </c>
      <c r="B418">
        <v>51</v>
      </c>
      <c r="C418" t="s">
        <v>3965</v>
      </c>
      <c r="D418" t="s">
        <v>1759</v>
      </c>
      <c r="E418" t="s">
        <v>3966</v>
      </c>
      <c r="F418" t="s">
        <v>298</v>
      </c>
      <c r="G418" s="34">
        <v>1.1689814814814814E-2</v>
      </c>
      <c r="H418" t="s">
        <v>3547</v>
      </c>
      <c r="I418" t="s">
        <v>1010</v>
      </c>
      <c r="J418" t="s">
        <v>3548</v>
      </c>
      <c r="K418" t="str">
        <f t="shared" si="6"/>
        <v>Mystic CT</v>
      </c>
    </row>
    <row r="419" spans="1:11" x14ac:dyDescent="0.25">
      <c r="A419" t="s">
        <v>3964</v>
      </c>
      <c r="B419">
        <v>51</v>
      </c>
      <c r="C419" t="s">
        <v>3965</v>
      </c>
      <c r="D419" t="s">
        <v>1759</v>
      </c>
      <c r="E419" t="s">
        <v>3966</v>
      </c>
      <c r="F419" t="s">
        <v>328</v>
      </c>
      <c r="G419" s="34">
        <v>2.3958333333333331E-2</v>
      </c>
      <c r="H419" t="s">
        <v>3547</v>
      </c>
      <c r="I419" t="s">
        <v>1010</v>
      </c>
      <c r="J419" t="s">
        <v>3653</v>
      </c>
      <c r="K419" t="str">
        <f t="shared" si="6"/>
        <v>Mystic CT</v>
      </c>
    </row>
    <row r="420" spans="1:11" x14ac:dyDescent="0.25">
      <c r="A420" t="s">
        <v>3967</v>
      </c>
      <c r="B420">
        <v>52</v>
      </c>
      <c r="C420" t="s">
        <v>3968</v>
      </c>
      <c r="D420" t="s">
        <v>1759</v>
      </c>
      <c r="E420" t="s">
        <v>3969</v>
      </c>
      <c r="F420" t="s">
        <v>933</v>
      </c>
      <c r="G420" t="s">
        <v>3970</v>
      </c>
      <c r="H420" t="s">
        <v>3547</v>
      </c>
      <c r="I420" t="s">
        <v>1010</v>
      </c>
      <c r="J420" t="s">
        <v>3490</v>
      </c>
      <c r="K420" t="str">
        <f t="shared" si="6"/>
        <v>Southington CT</v>
      </c>
    </row>
    <row r="421" spans="1:11" x14ac:dyDescent="0.25">
      <c r="A421" t="s">
        <v>3971</v>
      </c>
      <c r="B421">
        <v>55</v>
      </c>
      <c r="C421" t="s">
        <v>3972</v>
      </c>
      <c r="D421" t="s">
        <v>1759</v>
      </c>
      <c r="E421" t="s">
        <v>3969</v>
      </c>
      <c r="F421" t="s">
        <v>3582</v>
      </c>
      <c r="G421" t="s">
        <v>3973</v>
      </c>
      <c r="H421" t="s">
        <v>3547</v>
      </c>
      <c r="I421" t="s">
        <v>1011</v>
      </c>
      <c r="J421" t="s">
        <v>3525</v>
      </c>
      <c r="K421" t="str">
        <f t="shared" si="6"/>
        <v>Stafford Springs CT</v>
      </c>
    </row>
    <row r="422" spans="1:11" x14ac:dyDescent="0.25">
      <c r="A422" t="s">
        <v>3971</v>
      </c>
      <c r="B422">
        <v>55</v>
      </c>
      <c r="C422" t="s">
        <v>3972</v>
      </c>
      <c r="D422" t="s">
        <v>1759</v>
      </c>
      <c r="E422" t="s">
        <v>3969</v>
      </c>
      <c r="F422" t="s">
        <v>3944</v>
      </c>
      <c r="G422" t="s">
        <v>3974</v>
      </c>
      <c r="H422" t="s">
        <v>3547</v>
      </c>
      <c r="I422" t="s">
        <v>1011</v>
      </c>
      <c r="J422" t="s">
        <v>3438</v>
      </c>
      <c r="K422" t="str">
        <f t="shared" si="6"/>
        <v>Stafford Springs CT</v>
      </c>
    </row>
    <row r="423" spans="1:11" x14ac:dyDescent="0.25">
      <c r="A423" t="s">
        <v>3975</v>
      </c>
      <c r="B423">
        <v>75</v>
      </c>
      <c r="C423" t="s">
        <v>3976</v>
      </c>
      <c r="D423" t="s">
        <v>1759</v>
      </c>
      <c r="F423" t="s">
        <v>814</v>
      </c>
      <c r="G423" t="s">
        <v>3977</v>
      </c>
      <c r="H423" t="s">
        <v>3551</v>
      </c>
      <c r="I423" t="s">
        <v>1015</v>
      </c>
      <c r="J423" t="s">
        <v>3525</v>
      </c>
      <c r="K423" t="str">
        <f t="shared" si="6"/>
        <v>Westport CT</v>
      </c>
    </row>
    <row r="424" spans="1:11" x14ac:dyDescent="0.25">
      <c r="A424" t="s">
        <v>3975</v>
      </c>
      <c r="B424">
        <v>75</v>
      </c>
      <c r="C424" t="s">
        <v>3976</v>
      </c>
      <c r="D424" t="s">
        <v>1759</v>
      </c>
      <c r="F424" t="s">
        <v>3978</v>
      </c>
      <c r="G424" t="s">
        <v>3979</v>
      </c>
      <c r="H424" t="s">
        <v>3551</v>
      </c>
      <c r="I424" t="s">
        <v>1015</v>
      </c>
      <c r="J424" t="s">
        <v>3438</v>
      </c>
      <c r="K424" t="str">
        <f t="shared" si="6"/>
        <v>Westport CT</v>
      </c>
    </row>
    <row r="425" spans="1:11" x14ac:dyDescent="0.25">
      <c r="A425" t="s">
        <v>3975</v>
      </c>
      <c r="B425">
        <v>75</v>
      </c>
      <c r="C425" t="s">
        <v>3976</v>
      </c>
      <c r="D425" t="s">
        <v>1759</v>
      </c>
      <c r="F425" t="s">
        <v>923</v>
      </c>
      <c r="G425" t="s">
        <v>3980</v>
      </c>
      <c r="H425" t="s">
        <v>3551</v>
      </c>
      <c r="I425" t="s">
        <v>1015</v>
      </c>
      <c r="J425" t="s">
        <v>3462</v>
      </c>
      <c r="K425" t="str">
        <f t="shared" si="6"/>
        <v>Westport CT</v>
      </c>
    </row>
    <row r="426" spans="1:11" x14ac:dyDescent="0.25">
      <c r="A426" t="s">
        <v>3981</v>
      </c>
      <c r="B426">
        <v>57</v>
      </c>
      <c r="C426" t="s">
        <v>3982</v>
      </c>
      <c r="D426" t="s">
        <v>1759</v>
      </c>
      <c r="F426" t="s">
        <v>939</v>
      </c>
      <c r="G426" t="s">
        <v>3546</v>
      </c>
      <c r="H426" t="s">
        <v>3547</v>
      </c>
      <c r="I426" t="s">
        <v>1011</v>
      </c>
      <c r="J426" t="s">
        <v>3490</v>
      </c>
      <c r="K426" t="str">
        <f t="shared" si="6"/>
        <v>Woodbury CT</v>
      </c>
    </row>
    <row r="427" spans="1:11" x14ac:dyDescent="0.25">
      <c r="A427" t="s">
        <v>3983</v>
      </c>
      <c r="B427">
        <v>38</v>
      </c>
      <c r="C427" t="s">
        <v>1566</v>
      </c>
      <c r="D427" t="s">
        <v>1567</v>
      </c>
      <c r="E427" t="s">
        <v>3984</v>
      </c>
      <c r="F427" t="s">
        <v>198</v>
      </c>
      <c r="G427" t="s">
        <v>3546</v>
      </c>
      <c r="H427" t="s">
        <v>3551</v>
      </c>
      <c r="I427" t="s">
        <v>1005</v>
      </c>
      <c r="J427" t="s">
        <v>3431</v>
      </c>
      <c r="K427" t="str">
        <f t="shared" si="6"/>
        <v>Washington DC</v>
      </c>
    </row>
    <row r="428" spans="1:11" x14ac:dyDescent="0.25">
      <c r="A428" t="s">
        <v>3983</v>
      </c>
      <c r="B428">
        <v>38</v>
      </c>
      <c r="C428" t="s">
        <v>1566</v>
      </c>
      <c r="D428" t="s">
        <v>1567</v>
      </c>
      <c r="E428" t="s">
        <v>3984</v>
      </c>
      <c r="F428" t="s">
        <v>415</v>
      </c>
      <c r="G428" t="s">
        <v>3546</v>
      </c>
      <c r="H428" t="s">
        <v>3551</v>
      </c>
      <c r="I428" t="s">
        <v>1005</v>
      </c>
      <c r="J428" t="s">
        <v>3809</v>
      </c>
      <c r="K428" t="str">
        <f t="shared" si="6"/>
        <v>Washington DC</v>
      </c>
    </row>
    <row r="429" spans="1:11" x14ac:dyDescent="0.25">
      <c r="A429" t="s">
        <v>3983</v>
      </c>
      <c r="B429">
        <v>38</v>
      </c>
      <c r="C429" t="s">
        <v>1566</v>
      </c>
      <c r="D429" t="s">
        <v>1567</v>
      </c>
      <c r="E429" t="s">
        <v>3984</v>
      </c>
      <c r="F429" t="s">
        <v>3985</v>
      </c>
      <c r="G429" t="s">
        <v>3546</v>
      </c>
      <c r="H429" t="s">
        <v>3551</v>
      </c>
      <c r="I429" t="s">
        <v>1005</v>
      </c>
      <c r="J429" t="s">
        <v>3811</v>
      </c>
      <c r="K429" t="str">
        <f t="shared" si="6"/>
        <v>Washington DC</v>
      </c>
    </row>
    <row r="430" spans="1:11" x14ac:dyDescent="0.25">
      <c r="A430" t="s">
        <v>3986</v>
      </c>
      <c r="B430">
        <v>50</v>
      </c>
      <c r="C430" t="s">
        <v>1566</v>
      </c>
      <c r="D430" t="s">
        <v>1567</v>
      </c>
      <c r="E430" t="s">
        <v>3987</v>
      </c>
      <c r="F430" t="s">
        <v>49</v>
      </c>
      <c r="G430" t="s">
        <v>3883</v>
      </c>
      <c r="H430" t="s">
        <v>3551</v>
      </c>
      <c r="I430" t="s">
        <v>1010</v>
      </c>
      <c r="J430" t="s">
        <v>3556</v>
      </c>
      <c r="K430" t="str">
        <f t="shared" si="6"/>
        <v>Washington DC</v>
      </c>
    </row>
    <row r="431" spans="1:11" x14ac:dyDescent="0.25">
      <c r="A431" t="s">
        <v>3986</v>
      </c>
      <c r="B431">
        <v>50</v>
      </c>
      <c r="C431" t="s">
        <v>1566</v>
      </c>
      <c r="D431" t="s">
        <v>1567</v>
      </c>
      <c r="E431" t="s">
        <v>3987</v>
      </c>
      <c r="F431" t="s">
        <v>344</v>
      </c>
      <c r="G431" t="s">
        <v>3988</v>
      </c>
      <c r="H431" t="s">
        <v>3551</v>
      </c>
      <c r="I431" t="s">
        <v>1010</v>
      </c>
      <c r="J431" t="s">
        <v>3573</v>
      </c>
      <c r="K431" t="str">
        <f t="shared" si="6"/>
        <v>Washington DC</v>
      </c>
    </row>
    <row r="432" spans="1:11" x14ac:dyDescent="0.25">
      <c r="A432" t="s">
        <v>3986</v>
      </c>
      <c r="B432">
        <v>50</v>
      </c>
      <c r="C432" t="s">
        <v>1566</v>
      </c>
      <c r="D432" t="s">
        <v>1567</v>
      </c>
      <c r="E432" t="s">
        <v>3987</v>
      </c>
      <c r="F432" t="s">
        <v>762</v>
      </c>
      <c r="G432" t="s">
        <v>3989</v>
      </c>
      <c r="H432" t="s">
        <v>3551</v>
      </c>
      <c r="I432" t="s">
        <v>1010</v>
      </c>
      <c r="J432" t="s">
        <v>3533</v>
      </c>
      <c r="K432" t="str">
        <f t="shared" si="6"/>
        <v>Washington DC</v>
      </c>
    </row>
    <row r="433" spans="1:11" x14ac:dyDescent="0.25">
      <c r="A433" t="s">
        <v>965</v>
      </c>
      <c r="B433">
        <v>80</v>
      </c>
      <c r="C433" t="s">
        <v>1566</v>
      </c>
      <c r="D433" t="s">
        <v>1567</v>
      </c>
      <c r="E433" t="s">
        <v>3987</v>
      </c>
      <c r="F433" t="s">
        <v>964</v>
      </c>
      <c r="G433" t="s">
        <v>849</v>
      </c>
      <c r="H433" t="s">
        <v>3547</v>
      </c>
      <c r="I433" t="s">
        <v>1016</v>
      </c>
      <c r="J433" t="s">
        <v>3490</v>
      </c>
      <c r="K433" t="str">
        <f t="shared" si="6"/>
        <v>Washington DC</v>
      </c>
    </row>
    <row r="434" spans="1:11" x14ac:dyDescent="0.25">
      <c r="A434" t="s">
        <v>180</v>
      </c>
      <c r="B434">
        <v>61</v>
      </c>
      <c r="C434" t="s">
        <v>1566</v>
      </c>
      <c r="D434" t="s">
        <v>1567</v>
      </c>
      <c r="E434" t="s">
        <v>3833</v>
      </c>
      <c r="F434" t="s">
        <v>178</v>
      </c>
      <c r="G434" t="s">
        <v>3990</v>
      </c>
      <c r="H434" t="s">
        <v>3547</v>
      </c>
      <c r="I434" t="s">
        <v>1012</v>
      </c>
      <c r="J434" t="s">
        <v>3365</v>
      </c>
      <c r="K434" t="str">
        <f t="shared" si="6"/>
        <v>Washington DC</v>
      </c>
    </row>
    <row r="435" spans="1:11" x14ac:dyDescent="0.25">
      <c r="A435" t="s">
        <v>180</v>
      </c>
      <c r="B435">
        <v>61</v>
      </c>
      <c r="C435" t="s">
        <v>1566</v>
      </c>
      <c r="D435" t="s">
        <v>1567</v>
      </c>
      <c r="E435" t="s">
        <v>3833</v>
      </c>
      <c r="F435" t="s">
        <v>385</v>
      </c>
      <c r="G435" t="s">
        <v>3991</v>
      </c>
      <c r="H435" t="s">
        <v>3547</v>
      </c>
      <c r="I435" t="s">
        <v>1012</v>
      </c>
      <c r="J435" t="s">
        <v>3727</v>
      </c>
      <c r="K435" t="str">
        <f t="shared" si="6"/>
        <v>Washington DC</v>
      </c>
    </row>
    <row r="436" spans="1:11" x14ac:dyDescent="0.25">
      <c r="A436" t="s">
        <v>3992</v>
      </c>
      <c r="B436">
        <v>66</v>
      </c>
      <c r="C436" t="s">
        <v>1566</v>
      </c>
      <c r="D436" t="s">
        <v>1567</v>
      </c>
      <c r="F436" t="s">
        <v>773</v>
      </c>
      <c r="G436" t="s">
        <v>3993</v>
      </c>
      <c r="H436" t="s">
        <v>3547</v>
      </c>
      <c r="I436" t="s">
        <v>1013</v>
      </c>
      <c r="J436" t="s">
        <v>3533</v>
      </c>
      <c r="K436" t="str">
        <f t="shared" si="6"/>
        <v>Washington DC</v>
      </c>
    </row>
    <row r="437" spans="1:11" x14ac:dyDescent="0.25">
      <c r="A437" t="s">
        <v>3994</v>
      </c>
      <c r="B437">
        <v>49</v>
      </c>
      <c r="C437" t="s">
        <v>1566</v>
      </c>
      <c r="D437" t="s">
        <v>1567</v>
      </c>
      <c r="E437" t="s">
        <v>3995</v>
      </c>
      <c r="F437" t="s">
        <v>29</v>
      </c>
      <c r="G437" t="s">
        <v>3546</v>
      </c>
      <c r="H437" t="s">
        <v>3547</v>
      </c>
      <c r="I437" t="s">
        <v>1009</v>
      </c>
      <c r="J437" t="s">
        <v>3556</v>
      </c>
      <c r="K437" t="str">
        <f t="shared" si="6"/>
        <v>Washington DC</v>
      </c>
    </row>
    <row r="438" spans="1:11" x14ac:dyDescent="0.25">
      <c r="A438" t="s">
        <v>3994</v>
      </c>
      <c r="B438">
        <v>49</v>
      </c>
      <c r="C438" t="s">
        <v>1566</v>
      </c>
      <c r="D438" t="s">
        <v>1567</v>
      </c>
      <c r="E438" t="s">
        <v>3995</v>
      </c>
      <c r="F438" t="s">
        <v>113</v>
      </c>
      <c r="G438" t="s">
        <v>3546</v>
      </c>
      <c r="H438" t="s">
        <v>3547</v>
      </c>
      <c r="I438" t="s">
        <v>1009</v>
      </c>
      <c r="J438" t="s">
        <v>3273</v>
      </c>
      <c r="K438" t="str">
        <f t="shared" si="6"/>
        <v>Washington DC</v>
      </c>
    </row>
    <row r="439" spans="1:11" x14ac:dyDescent="0.25">
      <c r="A439" t="s">
        <v>3996</v>
      </c>
      <c r="B439">
        <v>70</v>
      </c>
      <c r="C439" t="s">
        <v>1566</v>
      </c>
      <c r="D439" t="s">
        <v>1567</v>
      </c>
      <c r="E439" t="s">
        <v>3987</v>
      </c>
      <c r="F439" t="s">
        <v>77</v>
      </c>
      <c r="G439" t="s">
        <v>3997</v>
      </c>
      <c r="H439" t="s">
        <v>3547</v>
      </c>
      <c r="I439" t="s">
        <v>1014</v>
      </c>
      <c r="J439" t="s">
        <v>3556</v>
      </c>
      <c r="K439" t="str">
        <f t="shared" si="6"/>
        <v>Washington DC</v>
      </c>
    </row>
    <row r="440" spans="1:11" x14ac:dyDescent="0.25">
      <c r="A440" t="s">
        <v>3996</v>
      </c>
      <c r="B440">
        <v>70</v>
      </c>
      <c r="C440" t="s">
        <v>1566</v>
      </c>
      <c r="D440" t="s">
        <v>1567</v>
      </c>
      <c r="E440" t="s">
        <v>3987</v>
      </c>
      <c r="F440" t="s">
        <v>144</v>
      </c>
      <c r="G440" t="s">
        <v>3998</v>
      </c>
      <c r="H440" t="s">
        <v>3547</v>
      </c>
      <c r="I440" t="s">
        <v>1014</v>
      </c>
      <c r="J440" t="s">
        <v>3273</v>
      </c>
      <c r="K440" t="str">
        <f t="shared" si="6"/>
        <v>Washington DC</v>
      </c>
    </row>
    <row r="441" spans="1:11" x14ac:dyDescent="0.25">
      <c r="A441" t="s">
        <v>3999</v>
      </c>
      <c r="B441">
        <v>50</v>
      </c>
      <c r="C441" t="s">
        <v>1566</v>
      </c>
      <c r="D441" t="s">
        <v>1567</v>
      </c>
      <c r="E441" t="s">
        <v>3987</v>
      </c>
      <c r="F441" t="s">
        <v>344</v>
      </c>
      <c r="G441" t="s">
        <v>4000</v>
      </c>
      <c r="H441" t="s">
        <v>3551</v>
      </c>
      <c r="I441" t="s">
        <v>1010</v>
      </c>
      <c r="J441" t="s">
        <v>3573</v>
      </c>
      <c r="K441" t="str">
        <f t="shared" si="6"/>
        <v>Washington DC</v>
      </c>
    </row>
    <row r="442" spans="1:11" x14ac:dyDescent="0.25">
      <c r="A442" t="s">
        <v>4001</v>
      </c>
      <c r="B442">
        <v>50</v>
      </c>
      <c r="C442" t="s">
        <v>4002</v>
      </c>
      <c r="D442" t="s">
        <v>2361</v>
      </c>
      <c r="E442" t="s">
        <v>4003</v>
      </c>
      <c r="F442" t="s">
        <v>298</v>
      </c>
      <c r="G442" s="34">
        <v>1.2199074074074072E-2</v>
      </c>
      <c r="H442" t="s">
        <v>3547</v>
      </c>
      <c r="I442" t="s">
        <v>1010</v>
      </c>
      <c r="J442" t="s">
        <v>3548</v>
      </c>
      <c r="K442" t="str">
        <f t="shared" si="6"/>
        <v>Bear DE</v>
      </c>
    </row>
    <row r="443" spans="1:11" x14ac:dyDescent="0.25">
      <c r="A443" t="s">
        <v>4001</v>
      </c>
      <c r="B443">
        <v>50</v>
      </c>
      <c r="C443" t="s">
        <v>4002</v>
      </c>
      <c r="D443" t="s">
        <v>2361</v>
      </c>
      <c r="E443" t="s">
        <v>4003</v>
      </c>
      <c r="F443" t="s">
        <v>328</v>
      </c>
      <c r="G443" t="s">
        <v>3546</v>
      </c>
      <c r="H443" t="s">
        <v>3547</v>
      </c>
      <c r="I443" t="s">
        <v>1010</v>
      </c>
      <c r="J443" t="s">
        <v>3653</v>
      </c>
      <c r="K443" t="str">
        <f t="shared" si="6"/>
        <v>Bear DE</v>
      </c>
    </row>
    <row r="444" spans="1:11" x14ac:dyDescent="0.25">
      <c r="A444" t="s">
        <v>4004</v>
      </c>
      <c r="B444">
        <v>56</v>
      </c>
      <c r="C444" t="s">
        <v>4005</v>
      </c>
      <c r="D444" t="s">
        <v>2361</v>
      </c>
      <c r="E444" t="s">
        <v>4003</v>
      </c>
      <c r="F444" t="s">
        <v>397</v>
      </c>
      <c r="G444" s="34">
        <v>8.1249999999999996E-4</v>
      </c>
      <c r="H444" t="s">
        <v>3547</v>
      </c>
      <c r="I444" t="s">
        <v>1011</v>
      </c>
      <c r="J444" t="s">
        <v>3563</v>
      </c>
      <c r="K444" t="str">
        <f t="shared" si="6"/>
        <v>Delaware City DE</v>
      </c>
    </row>
    <row r="445" spans="1:11" x14ac:dyDescent="0.25">
      <c r="A445" t="s">
        <v>4006</v>
      </c>
      <c r="B445">
        <v>77</v>
      </c>
      <c r="C445" t="s">
        <v>2725</v>
      </c>
      <c r="D445" t="s">
        <v>2361</v>
      </c>
      <c r="E445" t="s">
        <v>3987</v>
      </c>
      <c r="F445" t="s">
        <v>353</v>
      </c>
      <c r="G445" t="s">
        <v>4007</v>
      </c>
      <c r="H445" t="s">
        <v>3547</v>
      </c>
      <c r="I445" t="s">
        <v>1015</v>
      </c>
      <c r="J445" t="s">
        <v>3573</v>
      </c>
      <c r="K445" t="str">
        <f t="shared" si="6"/>
        <v>Dewey Beach DE</v>
      </c>
    </row>
    <row r="446" spans="1:11" x14ac:dyDescent="0.25">
      <c r="A446" t="s">
        <v>4006</v>
      </c>
      <c r="B446">
        <v>77</v>
      </c>
      <c r="C446" t="s">
        <v>2725</v>
      </c>
      <c r="D446" t="s">
        <v>2361</v>
      </c>
      <c r="E446" t="s">
        <v>3987</v>
      </c>
      <c r="F446" t="s">
        <v>389</v>
      </c>
      <c r="G446" s="34">
        <v>7.4768518518518511E-4</v>
      </c>
      <c r="H446" t="s">
        <v>3547</v>
      </c>
      <c r="I446" t="s">
        <v>1015</v>
      </c>
      <c r="J446" t="s">
        <v>3727</v>
      </c>
      <c r="K446" t="str">
        <f t="shared" si="6"/>
        <v>Dewey Beach DE</v>
      </c>
    </row>
    <row r="447" spans="1:11" x14ac:dyDescent="0.25">
      <c r="A447" t="s">
        <v>4006</v>
      </c>
      <c r="B447">
        <v>77</v>
      </c>
      <c r="C447" t="s">
        <v>2725</v>
      </c>
      <c r="D447" t="s">
        <v>2361</v>
      </c>
      <c r="E447" t="s">
        <v>3987</v>
      </c>
      <c r="F447" t="s">
        <v>3718</v>
      </c>
      <c r="G447" t="s">
        <v>4008</v>
      </c>
      <c r="H447" t="s">
        <v>3547</v>
      </c>
      <c r="I447" t="s">
        <v>1015</v>
      </c>
      <c r="J447" t="s">
        <v>3533</v>
      </c>
      <c r="K447" t="str">
        <f t="shared" si="6"/>
        <v>Dewey Beach DE</v>
      </c>
    </row>
    <row r="448" spans="1:11" x14ac:dyDescent="0.25">
      <c r="A448" t="s">
        <v>4009</v>
      </c>
      <c r="B448">
        <v>55</v>
      </c>
      <c r="C448" t="s">
        <v>4010</v>
      </c>
      <c r="D448" t="s">
        <v>2361</v>
      </c>
      <c r="E448" t="s">
        <v>3984</v>
      </c>
      <c r="F448" t="s">
        <v>52</v>
      </c>
      <c r="G448" t="s">
        <v>3664</v>
      </c>
      <c r="H448" t="s">
        <v>3547</v>
      </c>
      <c r="I448" t="s">
        <v>1011</v>
      </c>
      <c r="J448" t="s">
        <v>3556</v>
      </c>
      <c r="K448" t="str">
        <f t="shared" si="6"/>
        <v>Laurel DE</v>
      </c>
    </row>
    <row r="449" spans="1:11" x14ac:dyDescent="0.25">
      <c r="A449" t="s">
        <v>4009</v>
      </c>
      <c r="B449">
        <v>55</v>
      </c>
      <c r="C449" t="s">
        <v>4010</v>
      </c>
      <c r="D449" t="s">
        <v>2361</v>
      </c>
      <c r="E449" t="s">
        <v>3984</v>
      </c>
      <c r="F449" t="s">
        <v>129</v>
      </c>
      <c r="G449" t="s">
        <v>3896</v>
      </c>
      <c r="H449" t="s">
        <v>3547</v>
      </c>
      <c r="I449" t="s">
        <v>1011</v>
      </c>
      <c r="J449" t="s">
        <v>3273</v>
      </c>
      <c r="K449" t="str">
        <f t="shared" si="6"/>
        <v>Laurel DE</v>
      </c>
    </row>
    <row r="450" spans="1:11" x14ac:dyDescent="0.25">
      <c r="A450" t="s">
        <v>4009</v>
      </c>
      <c r="B450">
        <v>55</v>
      </c>
      <c r="C450" t="s">
        <v>4010</v>
      </c>
      <c r="D450" t="s">
        <v>2361</v>
      </c>
      <c r="E450" t="s">
        <v>3984</v>
      </c>
      <c r="F450" t="s">
        <v>169</v>
      </c>
      <c r="G450" t="s">
        <v>4011</v>
      </c>
      <c r="H450" t="s">
        <v>3547</v>
      </c>
      <c r="I450" t="s">
        <v>1011</v>
      </c>
      <c r="J450" t="s">
        <v>3365</v>
      </c>
      <c r="K450" t="str">
        <f t="shared" ref="K450:K513" si="7">+C450&amp;" "&amp;D450</f>
        <v>Laurel DE</v>
      </c>
    </row>
    <row r="451" spans="1:11" x14ac:dyDescent="0.25">
      <c r="A451" t="s">
        <v>4009</v>
      </c>
      <c r="B451">
        <v>55</v>
      </c>
      <c r="C451" t="s">
        <v>4010</v>
      </c>
      <c r="D451" t="s">
        <v>2361</v>
      </c>
      <c r="E451" t="s">
        <v>3984</v>
      </c>
      <c r="F451" t="s">
        <v>397</v>
      </c>
      <c r="G451" t="s">
        <v>4012</v>
      </c>
      <c r="H451" t="s">
        <v>3547</v>
      </c>
      <c r="I451" t="s">
        <v>1011</v>
      </c>
      <c r="J451" t="s">
        <v>3563</v>
      </c>
      <c r="K451" t="str">
        <f t="shared" si="7"/>
        <v>Laurel DE</v>
      </c>
    </row>
    <row r="452" spans="1:11" x14ac:dyDescent="0.25">
      <c r="A452" t="s">
        <v>4013</v>
      </c>
      <c r="B452">
        <v>33</v>
      </c>
      <c r="C452" t="s">
        <v>2439</v>
      </c>
      <c r="D452" t="s">
        <v>2361</v>
      </c>
      <c r="E452" t="s">
        <v>3984</v>
      </c>
      <c r="F452" t="s">
        <v>3559</v>
      </c>
      <c r="G452" t="s">
        <v>4014</v>
      </c>
      <c r="H452" t="s">
        <v>3551</v>
      </c>
      <c r="I452" t="s">
        <v>3555</v>
      </c>
      <c r="J452" t="s">
        <v>3561</v>
      </c>
      <c r="K452" t="str">
        <f t="shared" si="7"/>
        <v>New Castle DE</v>
      </c>
    </row>
    <row r="453" spans="1:11" x14ac:dyDescent="0.25">
      <c r="A453" t="s">
        <v>4013</v>
      </c>
      <c r="B453">
        <v>33</v>
      </c>
      <c r="C453" t="s">
        <v>2439</v>
      </c>
      <c r="D453" t="s">
        <v>2361</v>
      </c>
      <c r="E453" t="s">
        <v>3984</v>
      </c>
      <c r="F453" t="s">
        <v>3562</v>
      </c>
      <c r="G453" t="s">
        <v>3546</v>
      </c>
      <c r="H453" t="s">
        <v>3551</v>
      </c>
      <c r="I453" t="s">
        <v>3555</v>
      </c>
      <c r="J453" t="s">
        <v>3563</v>
      </c>
      <c r="K453" t="str">
        <f t="shared" si="7"/>
        <v>New Castle DE</v>
      </c>
    </row>
    <row r="454" spans="1:11" x14ac:dyDescent="0.25">
      <c r="A454" t="s">
        <v>4013</v>
      </c>
      <c r="B454">
        <v>33</v>
      </c>
      <c r="C454" t="s">
        <v>2439</v>
      </c>
      <c r="D454" t="s">
        <v>2361</v>
      </c>
      <c r="E454" t="s">
        <v>3984</v>
      </c>
      <c r="F454" t="s">
        <v>4015</v>
      </c>
      <c r="G454" t="s">
        <v>651</v>
      </c>
      <c r="H454" t="s">
        <v>3551</v>
      </c>
      <c r="I454" t="s">
        <v>3555</v>
      </c>
      <c r="J454" t="s">
        <v>3471</v>
      </c>
      <c r="K454" t="str">
        <f t="shared" si="7"/>
        <v>New Castle DE</v>
      </c>
    </row>
    <row r="455" spans="1:11" x14ac:dyDescent="0.25">
      <c r="A455" t="s">
        <v>4013</v>
      </c>
      <c r="B455">
        <v>33</v>
      </c>
      <c r="C455" t="s">
        <v>2439</v>
      </c>
      <c r="D455" t="s">
        <v>2361</v>
      </c>
      <c r="E455" t="s">
        <v>3984</v>
      </c>
      <c r="F455" t="s">
        <v>4016</v>
      </c>
      <c r="G455" t="s">
        <v>4017</v>
      </c>
      <c r="H455" t="s">
        <v>3551</v>
      </c>
      <c r="I455" t="s">
        <v>3555</v>
      </c>
      <c r="J455" t="s">
        <v>3496</v>
      </c>
      <c r="K455" t="str">
        <f t="shared" si="7"/>
        <v>New Castle DE</v>
      </c>
    </row>
    <row r="456" spans="1:11" x14ac:dyDescent="0.25">
      <c r="A456" t="s">
        <v>4018</v>
      </c>
      <c r="B456">
        <v>73</v>
      </c>
      <c r="C456" t="s">
        <v>2422</v>
      </c>
      <c r="D456" t="s">
        <v>2361</v>
      </c>
      <c r="E456" t="s">
        <v>4019</v>
      </c>
      <c r="F456" t="s">
        <v>884</v>
      </c>
      <c r="G456" t="s">
        <v>4020</v>
      </c>
      <c r="H456" t="s">
        <v>3547</v>
      </c>
      <c r="I456" t="s">
        <v>1014</v>
      </c>
      <c r="J456" t="s">
        <v>3438</v>
      </c>
      <c r="K456" t="str">
        <f t="shared" si="7"/>
        <v>Newark DE</v>
      </c>
    </row>
    <row r="457" spans="1:11" x14ac:dyDescent="0.25">
      <c r="A457" t="s">
        <v>4021</v>
      </c>
      <c r="B457">
        <v>64</v>
      </c>
      <c r="C457" t="s">
        <v>2396</v>
      </c>
      <c r="D457" t="s">
        <v>2361</v>
      </c>
      <c r="E457" t="s">
        <v>3984</v>
      </c>
      <c r="F457" t="s">
        <v>873</v>
      </c>
      <c r="G457" t="s">
        <v>4022</v>
      </c>
      <c r="H457" t="s">
        <v>3547</v>
      </c>
      <c r="I457" t="s">
        <v>1012</v>
      </c>
      <c r="J457" t="s">
        <v>3438</v>
      </c>
      <c r="K457" t="str">
        <f t="shared" si="7"/>
        <v>Smyrna DE</v>
      </c>
    </row>
    <row r="458" spans="1:11" x14ac:dyDescent="0.25">
      <c r="A458" t="s">
        <v>4021</v>
      </c>
      <c r="B458">
        <v>64</v>
      </c>
      <c r="C458" t="s">
        <v>2396</v>
      </c>
      <c r="D458" t="s">
        <v>2361</v>
      </c>
      <c r="E458" t="s">
        <v>3984</v>
      </c>
      <c r="F458" t="s">
        <v>913</v>
      </c>
      <c r="G458" t="s">
        <v>4023</v>
      </c>
      <c r="H458" t="s">
        <v>3547</v>
      </c>
      <c r="I458" t="s">
        <v>1012</v>
      </c>
      <c r="J458" t="s">
        <v>3462</v>
      </c>
      <c r="K458" t="str">
        <f t="shared" si="7"/>
        <v>Smyrna DE</v>
      </c>
    </row>
    <row r="459" spans="1:11" x14ac:dyDescent="0.25">
      <c r="A459" t="s">
        <v>4021</v>
      </c>
      <c r="B459">
        <v>64</v>
      </c>
      <c r="C459" t="s">
        <v>2396</v>
      </c>
      <c r="D459" t="s">
        <v>2361</v>
      </c>
      <c r="E459" t="s">
        <v>3984</v>
      </c>
      <c r="F459" t="s">
        <v>830</v>
      </c>
      <c r="G459" t="s">
        <v>4024</v>
      </c>
      <c r="H459" t="s">
        <v>3547</v>
      </c>
      <c r="I459" t="s">
        <v>1012</v>
      </c>
      <c r="J459" t="s">
        <v>3538</v>
      </c>
      <c r="K459" t="str">
        <f t="shared" si="7"/>
        <v>Smyrna DE</v>
      </c>
    </row>
    <row r="460" spans="1:11" x14ac:dyDescent="0.25">
      <c r="A460" t="s">
        <v>4021</v>
      </c>
      <c r="B460">
        <v>64</v>
      </c>
      <c r="C460" t="s">
        <v>2396</v>
      </c>
      <c r="D460" t="s">
        <v>2361</v>
      </c>
      <c r="E460" t="s">
        <v>3984</v>
      </c>
      <c r="F460" t="s">
        <v>948</v>
      </c>
      <c r="G460" t="s">
        <v>4025</v>
      </c>
      <c r="H460" t="s">
        <v>3547</v>
      </c>
      <c r="I460" t="s">
        <v>1012</v>
      </c>
      <c r="J460" t="s">
        <v>3490</v>
      </c>
      <c r="K460" t="str">
        <f t="shared" si="7"/>
        <v>Smyrna DE</v>
      </c>
    </row>
    <row r="461" spans="1:11" x14ac:dyDescent="0.25">
      <c r="A461" t="s">
        <v>4026</v>
      </c>
      <c r="B461">
        <v>61</v>
      </c>
      <c r="C461" t="s">
        <v>4027</v>
      </c>
      <c r="D461" t="s">
        <v>2361</v>
      </c>
      <c r="E461" t="s">
        <v>3984</v>
      </c>
      <c r="F461" t="s">
        <v>3797</v>
      </c>
      <c r="G461" t="s">
        <v>768</v>
      </c>
      <c r="H461" t="s">
        <v>3551</v>
      </c>
      <c r="I461" t="s">
        <v>1012</v>
      </c>
      <c r="J461" t="s">
        <v>3525</v>
      </c>
      <c r="K461" t="str">
        <f t="shared" si="7"/>
        <v>Townsend DE</v>
      </c>
    </row>
    <row r="462" spans="1:11" x14ac:dyDescent="0.25">
      <c r="A462" t="s">
        <v>4026</v>
      </c>
      <c r="B462">
        <v>61</v>
      </c>
      <c r="C462" t="s">
        <v>4027</v>
      </c>
      <c r="D462" t="s">
        <v>2361</v>
      </c>
      <c r="E462" t="s">
        <v>3984</v>
      </c>
      <c r="F462" t="s">
        <v>3801</v>
      </c>
      <c r="G462" t="s">
        <v>747</v>
      </c>
      <c r="H462" t="s">
        <v>3551</v>
      </c>
      <c r="I462" t="s">
        <v>1012</v>
      </c>
      <c r="J462" t="s">
        <v>3462</v>
      </c>
      <c r="K462" t="str">
        <f t="shared" si="7"/>
        <v>Townsend DE</v>
      </c>
    </row>
    <row r="463" spans="1:11" x14ac:dyDescent="0.25">
      <c r="A463" t="s">
        <v>4026</v>
      </c>
      <c r="B463">
        <v>61</v>
      </c>
      <c r="C463" t="s">
        <v>4027</v>
      </c>
      <c r="D463" t="s">
        <v>2361</v>
      </c>
      <c r="E463" t="s">
        <v>3984</v>
      </c>
      <c r="F463" t="s">
        <v>3802</v>
      </c>
      <c r="G463" t="s">
        <v>746</v>
      </c>
      <c r="H463" t="s">
        <v>3551</v>
      </c>
      <c r="I463" t="s">
        <v>1012</v>
      </c>
      <c r="J463" t="s">
        <v>3538</v>
      </c>
      <c r="K463" t="str">
        <f t="shared" si="7"/>
        <v>Townsend DE</v>
      </c>
    </row>
    <row r="464" spans="1:11" x14ac:dyDescent="0.25">
      <c r="A464" t="s">
        <v>4028</v>
      </c>
      <c r="B464">
        <v>37</v>
      </c>
      <c r="C464" t="s">
        <v>1611</v>
      </c>
      <c r="D464" t="s">
        <v>2361</v>
      </c>
      <c r="E464" t="s">
        <v>3984</v>
      </c>
      <c r="F464" t="s">
        <v>198</v>
      </c>
      <c r="G464" s="34">
        <v>1.9675925925925928E-3</v>
      </c>
      <c r="H464" t="s">
        <v>3551</v>
      </c>
      <c r="I464" t="s">
        <v>1005</v>
      </c>
      <c r="J464" t="s">
        <v>3431</v>
      </c>
      <c r="K464" t="str">
        <f t="shared" si="7"/>
        <v>Wilmington DE</v>
      </c>
    </row>
    <row r="465" spans="1:11" x14ac:dyDescent="0.25">
      <c r="A465" t="s">
        <v>4028</v>
      </c>
      <c r="B465">
        <v>37</v>
      </c>
      <c r="C465" t="s">
        <v>1611</v>
      </c>
      <c r="D465" t="s">
        <v>2361</v>
      </c>
      <c r="E465" t="s">
        <v>3984</v>
      </c>
      <c r="F465" t="s">
        <v>246</v>
      </c>
      <c r="G465" s="34">
        <v>4.7222222222222223E-3</v>
      </c>
      <c r="H465" t="s">
        <v>3551</v>
      </c>
      <c r="I465" t="s">
        <v>1005</v>
      </c>
      <c r="J465" t="s">
        <v>3215</v>
      </c>
      <c r="K465" t="str">
        <f t="shared" si="7"/>
        <v>Wilmington DE</v>
      </c>
    </row>
    <row r="466" spans="1:11" x14ac:dyDescent="0.25">
      <c r="A466" t="s">
        <v>4028</v>
      </c>
      <c r="B466">
        <v>37</v>
      </c>
      <c r="C466" t="s">
        <v>1611</v>
      </c>
      <c r="D466" t="s">
        <v>2361</v>
      </c>
      <c r="E466" t="s">
        <v>3984</v>
      </c>
      <c r="F466" t="s">
        <v>4029</v>
      </c>
      <c r="G466" t="s">
        <v>3546</v>
      </c>
      <c r="H466" t="s">
        <v>3551</v>
      </c>
      <c r="I466" t="s">
        <v>1005</v>
      </c>
      <c r="J466" t="s">
        <v>3548</v>
      </c>
      <c r="K466" t="str">
        <f t="shared" si="7"/>
        <v>Wilmington DE</v>
      </c>
    </row>
    <row r="467" spans="1:11" x14ac:dyDescent="0.25">
      <c r="A467" t="s">
        <v>4030</v>
      </c>
      <c r="B467">
        <v>40</v>
      </c>
      <c r="C467" t="s">
        <v>1611</v>
      </c>
      <c r="D467" t="s">
        <v>2361</v>
      </c>
      <c r="E467" t="s">
        <v>3984</v>
      </c>
      <c r="F467" t="s">
        <v>4031</v>
      </c>
      <c r="G467" t="s">
        <v>3546</v>
      </c>
      <c r="H467" t="s">
        <v>3551</v>
      </c>
      <c r="I467" t="s">
        <v>1008</v>
      </c>
      <c r="J467" t="s">
        <v>3525</v>
      </c>
      <c r="K467" t="str">
        <f t="shared" si="7"/>
        <v>Wilmington DE</v>
      </c>
    </row>
    <row r="468" spans="1:11" x14ac:dyDescent="0.25">
      <c r="A468" t="s">
        <v>4030</v>
      </c>
      <c r="B468">
        <v>40</v>
      </c>
      <c r="C468" t="s">
        <v>1611</v>
      </c>
      <c r="D468" t="s">
        <v>2361</v>
      </c>
      <c r="E468" t="s">
        <v>3984</v>
      </c>
      <c r="F468" t="s">
        <v>857</v>
      </c>
      <c r="G468" t="s">
        <v>3546</v>
      </c>
      <c r="H468" t="s">
        <v>3551</v>
      </c>
      <c r="I468" t="s">
        <v>1008</v>
      </c>
      <c r="J468" t="s">
        <v>3438</v>
      </c>
      <c r="K468" t="str">
        <f t="shared" si="7"/>
        <v>Wilmington DE</v>
      </c>
    </row>
    <row r="469" spans="1:11" x14ac:dyDescent="0.25">
      <c r="A469" t="s">
        <v>4030</v>
      </c>
      <c r="B469">
        <v>40</v>
      </c>
      <c r="C469" t="s">
        <v>1611</v>
      </c>
      <c r="D469" t="s">
        <v>2361</v>
      </c>
      <c r="E469" t="s">
        <v>3984</v>
      </c>
      <c r="F469" t="s">
        <v>818</v>
      </c>
      <c r="G469" t="s">
        <v>3546</v>
      </c>
      <c r="H469" t="s">
        <v>3551</v>
      </c>
      <c r="I469" t="s">
        <v>1008</v>
      </c>
      <c r="J469" t="s">
        <v>3538</v>
      </c>
      <c r="K469" t="str">
        <f t="shared" si="7"/>
        <v>Wilmington DE</v>
      </c>
    </row>
    <row r="470" spans="1:11" x14ac:dyDescent="0.25">
      <c r="A470" t="s">
        <v>4030</v>
      </c>
      <c r="B470">
        <v>40</v>
      </c>
      <c r="C470" t="s">
        <v>1611</v>
      </c>
      <c r="D470" t="s">
        <v>2361</v>
      </c>
      <c r="E470" t="s">
        <v>3984</v>
      </c>
      <c r="F470" t="s">
        <v>926</v>
      </c>
      <c r="G470" t="s">
        <v>4032</v>
      </c>
      <c r="H470" t="s">
        <v>3551</v>
      </c>
      <c r="I470" t="s">
        <v>1008</v>
      </c>
      <c r="J470" t="s">
        <v>3490</v>
      </c>
      <c r="K470" t="str">
        <f t="shared" si="7"/>
        <v>Wilmington DE</v>
      </c>
    </row>
    <row r="471" spans="1:11" x14ac:dyDescent="0.25">
      <c r="A471" t="s">
        <v>4033</v>
      </c>
      <c r="B471">
        <v>35</v>
      </c>
      <c r="C471" t="s">
        <v>1611</v>
      </c>
      <c r="D471" t="s">
        <v>2361</v>
      </c>
      <c r="E471" t="s">
        <v>3984</v>
      </c>
      <c r="F471" t="s">
        <v>151</v>
      </c>
      <c r="G471" s="34">
        <v>9.6759259259259248E-4</v>
      </c>
      <c r="H471" t="s">
        <v>3551</v>
      </c>
      <c r="I471" t="s">
        <v>1005</v>
      </c>
      <c r="J471" t="s">
        <v>3365</v>
      </c>
      <c r="K471" t="str">
        <f t="shared" si="7"/>
        <v>Wilmington DE</v>
      </c>
    </row>
    <row r="472" spans="1:11" x14ac:dyDescent="0.25">
      <c r="A472" t="s">
        <v>4033</v>
      </c>
      <c r="B472">
        <v>35</v>
      </c>
      <c r="C472" t="s">
        <v>1611</v>
      </c>
      <c r="D472" t="s">
        <v>2361</v>
      </c>
      <c r="E472" t="s">
        <v>3984</v>
      </c>
      <c r="F472" t="s">
        <v>198</v>
      </c>
      <c r="G472" s="34">
        <v>2.3506944444444443E-3</v>
      </c>
      <c r="H472" t="s">
        <v>3551</v>
      </c>
      <c r="I472" t="s">
        <v>1005</v>
      </c>
      <c r="J472" t="s">
        <v>3431</v>
      </c>
      <c r="K472" t="str">
        <f t="shared" si="7"/>
        <v>Wilmington DE</v>
      </c>
    </row>
    <row r="473" spans="1:11" x14ac:dyDescent="0.25">
      <c r="A473" t="s">
        <v>4033</v>
      </c>
      <c r="B473">
        <v>35</v>
      </c>
      <c r="C473" t="s">
        <v>1611</v>
      </c>
      <c r="D473" t="s">
        <v>2361</v>
      </c>
      <c r="E473" t="s">
        <v>3984</v>
      </c>
      <c r="F473" t="s">
        <v>603</v>
      </c>
      <c r="G473" t="s">
        <v>4034</v>
      </c>
      <c r="H473" t="s">
        <v>3551</v>
      </c>
      <c r="I473" t="s">
        <v>1005</v>
      </c>
      <c r="J473" t="s">
        <v>3471</v>
      </c>
      <c r="K473" t="str">
        <f t="shared" si="7"/>
        <v>Wilmington DE</v>
      </c>
    </row>
    <row r="474" spans="1:11" x14ac:dyDescent="0.25">
      <c r="A474" t="s">
        <v>4035</v>
      </c>
      <c r="B474">
        <v>65</v>
      </c>
      <c r="C474" t="s">
        <v>1611</v>
      </c>
      <c r="D474" t="s">
        <v>2361</v>
      </c>
      <c r="E474" t="s">
        <v>3984</v>
      </c>
      <c r="F474" t="s">
        <v>368</v>
      </c>
      <c r="G474" t="s">
        <v>4036</v>
      </c>
      <c r="H474" t="s">
        <v>3547</v>
      </c>
      <c r="I474" t="s">
        <v>1013</v>
      </c>
      <c r="J474" t="s">
        <v>3561</v>
      </c>
      <c r="K474" t="str">
        <f t="shared" si="7"/>
        <v>Wilmington DE</v>
      </c>
    </row>
    <row r="475" spans="1:11" x14ac:dyDescent="0.25">
      <c r="A475" t="s">
        <v>4035</v>
      </c>
      <c r="B475">
        <v>65</v>
      </c>
      <c r="C475" t="s">
        <v>1611</v>
      </c>
      <c r="D475" t="s">
        <v>2361</v>
      </c>
      <c r="E475" t="s">
        <v>3984</v>
      </c>
      <c r="F475" t="s">
        <v>387</v>
      </c>
      <c r="G475" t="s">
        <v>4037</v>
      </c>
      <c r="H475" t="s">
        <v>3547</v>
      </c>
      <c r="I475" t="s">
        <v>1013</v>
      </c>
      <c r="J475" t="s">
        <v>3727</v>
      </c>
      <c r="K475" t="str">
        <f t="shared" si="7"/>
        <v>Wilmington DE</v>
      </c>
    </row>
    <row r="476" spans="1:11" x14ac:dyDescent="0.25">
      <c r="A476" t="s">
        <v>4035</v>
      </c>
      <c r="B476">
        <v>65</v>
      </c>
      <c r="C476" t="s">
        <v>1611</v>
      </c>
      <c r="D476" t="s">
        <v>2361</v>
      </c>
      <c r="E476" t="s">
        <v>3984</v>
      </c>
      <c r="F476" t="s">
        <v>734</v>
      </c>
      <c r="G476" t="s">
        <v>4038</v>
      </c>
      <c r="H476" t="s">
        <v>3547</v>
      </c>
      <c r="I476" t="s">
        <v>1013</v>
      </c>
      <c r="J476" t="s">
        <v>3496</v>
      </c>
      <c r="K476" t="str">
        <f t="shared" si="7"/>
        <v>Wilmington DE</v>
      </c>
    </row>
    <row r="477" spans="1:11" x14ac:dyDescent="0.25">
      <c r="A477" t="s">
        <v>4035</v>
      </c>
      <c r="B477">
        <v>65</v>
      </c>
      <c r="C477" t="s">
        <v>1611</v>
      </c>
      <c r="D477" t="s">
        <v>2361</v>
      </c>
      <c r="E477" t="s">
        <v>3984</v>
      </c>
      <c r="F477" t="s">
        <v>773</v>
      </c>
      <c r="G477" t="s">
        <v>4039</v>
      </c>
      <c r="H477" t="s">
        <v>3547</v>
      </c>
      <c r="I477" t="s">
        <v>1013</v>
      </c>
      <c r="J477" t="s">
        <v>3533</v>
      </c>
      <c r="K477" t="str">
        <f t="shared" si="7"/>
        <v>Wilmington DE</v>
      </c>
    </row>
    <row r="478" spans="1:11" x14ac:dyDescent="0.25">
      <c r="A478" t="s">
        <v>4040</v>
      </c>
      <c r="B478">
        <v>54</v>
      </c>
      <c r="C478" t="s">
        <v>1611</v>
      </c>
      <c r="D478" t="s">
        <v>2361</v>
      </c>
      <c r="E478" t="s">
        <v>3984</v>
      </c>
      <c r="F478" t="s">
        <v>379</v>
      </c>
      <c r="G478" t="s">
        <v>3546</v>
      </c>
      <c r="H478" t="s">
        <v>3551</v>
      </c>
      <c r="I478" t="s">
        <v>1010</v>
      </c>
      <c r="J478" t="s">
        <v>3727</v>
      </c>
      <c r="K478" t="str">
        <f t="shared" si="7"/>
        <v>Wilmington DE</v>
      </c>
    </row>
    <row r="479" spans="1:11" x14ac:dyDescent="0.25">
      <c r="A479" t="s">
        <v>4040</v>
      </c>
      <c r="B479">
        <v>54</v>
      </c>
      <c r="C479" t="s">
        <v>1611</v>
      </c>
      <c r="D479" t="s">
        <v>2361</v>
      </c>
      <c r="E479" t="s">
        <v>3984</v>
      </c>
      <c r="F479" t="s">
        <v>4041</v>
      </c>
      <c r="G479" t="s">
        <v>3546</v>
      </c>
      <c r="H479" t="s">
        <v>3551</v>
      </c>
      <c r="I479" t="s">
        <v>1010</v>
      </c>
      <c r="J479" t="s">
        <v>3516</v>
      </c>
      <c r="K479" t="str">
        <f t="shared" si="7"/>
        <v>Wilmington DE</v>
      </c>
    </row>
    <row r="480" spans="1:11" x14ac:dyDescent="0.25">
      <c r="A480" t="s">
        <v>4040</v>
      </c>
      <c r="B480">
        <v>54</v>
      </c>
      <c r="C480" t="s">
        <v>1611</v>
      </c>
      <c r="D480" t="s">
        <v>2361</v>
      </c>
      <c r="E480" t="s">
        <v>3984</v>
      </c>
      <c r="F480" t="s">
        <v>4042</v>
      </c>
      <c r="G480" t="s">
        <v>3546</v>
      </c>
      <c r="H480" t="s">
        <v>3551</v>
      </c>
      <c r="I480" t="s">
        <v>1010</v>
      </c>
      <c r="J480" t="s">
        <v>3503</v>
      </c>
      <c r="K480" t="str">
        <f t="shared" si="7"/>
        <v>Wilmington DE</v>
      </c>
    </row>
    <row r="481" spans="1:11" x14ac:dyDescent="0.25">
      <c r="A481" t="s">
        <v>4043</v>
      </c>
      <c r="B481">
        <v>45</v>
      </c>
      <c r="C481" t="s">
        <v>1527</v>
      </c>
      <c r="D481" t="s">
        <v>1460</v>
      </c>
      <c r="F481" t="s">
        <v>616</v>
      </c>
      <c r="G481" t="s">
        <v>596</v>
      </c>
      <c r="H481" t="s">
        <v>3547</v>
      </c>
      <c r="I481" t="s">
        <v>1009</v>
      </c>
      <c r="J481" t="s">
        <v>3471</v>
      </c>
      <c r="K481" t="str">
        <f t="shared" si="7"/>
        <v>Altamonte Springs FL</v>
      </c>
    </row>
    <row r="482" spans="1:11" x14ac:dyDescent="0.25">
      <c r="A482" t="s">
        <v>4043</v>
      </c>
      <c r="B482">
        <v>45</v>
      </c>
      <c r="C482" t="s">
        <v>1527</v>
      </c>
      <c r="D482" t="s">
        <v>1460</v>
      </c>
      <c r="F482" t="s">
        <v>757</v>
      </c>
      <c r="G482" t="s">
        <v>3546</v>
      </c>
      <c r="H482" t="s">
        <v>3547</v>
      </c>
      <c r="I482" t="s">
        <v>1009</v>
      </c>
      <c r="J482" t="s">
        <v>3533</v>
      </c>
      <c r="K482" t="str">
        <f t="shared" si="7"/>
        <v>Altamonte Springs FL</v>
      </c>
    </row>
    <row r="483" spans="1:11" x14ac:dyDescent="0.25">
      <c r="A483" t="s">
        <v>4044</v>
      </c>
      <c r="B483">
        <v>73</v>
      </c>
      <c r="C483" t="s">
        <v>1527</v>
      </c>
      <c r="D483" t="s">
        <v>1460</v>
      </c>
      <c r="E483" t="s">
        <v>4045</v>
      </c>
      <c r="F483" t="s">
        <v>961</v>
      </c>
      <c r="G483" t="s">
        <v>4046</v>
      </c>
      <c r="H483" t="s">
        <v>3547</v>
      </c>
      <c r="I483" t="s">
        <v>1014</v>
      </c>
      <c r="J483" t="s">
        <v>3490</v>
      </c>
      <c r="K483" t="str">
        <f t="shared" si="7"/>
        <v>Altamonte Springs FL</v>
      </c>
    </row>
    <row r="484" spans="1:11" x14ac:dyDescent="0.25">
      <c r="A484" t="s">
        <v>4047</v>
      </c>
      <c r="B484">
        <v>67</v>
      </c>
      <c r="C484" t="s">
        <v>2387</v>
      </c>
      <c r="D484" t="s">
        <v>1460</v>
      </c>
      <c r="E484" t="s">
        <v>4045</v>
      </c>
      <c r="F484" t="s">
        <v>690</v>
      </c>
      <c r="G484" t="s">
        <v>3586</v>
      </c>
      <c r="H484" t="s">
        <v>3551</v>
      </c>
      <c r="I484" t="s">
        <v>1013</v>
      </c>
      <c r="J484" t="s">
        <v>3516</v>
      </c>
      <c r="K484" t="str">
        <f t="shared" si="7"/>
        <v>Apopka FL</v>
      </c>
    </row>
    <row r="485" spans="1:11" x14ac:dyDescent="0.25">
      <c r="A485" t="s">
        <v>4048</v>
      </c>
      <c r="B485">
        <v>70</v>
      </c>
      <c r="C485" t="s">
        <v>2387</v>
      </c>
      <c r="D485" t="s">
        <v>1460</v>
      </c>
      <c r="E485" t="s">
        <v>4045</v>
      </c>
      <c r="F485" t="s">
        <v>351</v>
      </c>
      <c r="G485" t="s">
        <v>3546</v>
      </c>
      <c r="H485" t="s">
        <v>3547</v>
      </c>
      <c r="I485" t="s">
        <v>1014</v>
      </c>
      <c r="J485" t="s">
        <v>3573</v>
      </c>
      <c r="K485" t="str">
        <f t="shared" si="7"/>
        <v>Apopka FL</v>
      </c>
    </row>
    <row r="486" spans="1:11" x14ac:dyDescent="0.25">
      <c r="A486" t="s">
        <v>4048</v>
      </c>
      <c r="B486">
        <v>70</v>
      </c>
      <c r="C486" t="s">
        <v>2387</v>
      </c>
      <c r="D486" t="s">
        <v>1460</v>
      </c>
      <c r="E486" t="s">
        <v>4045</v>
      </c>
      <c r="F486" t="s">
        <v>691</v>
      </c>
      <c r="G486" t="s">
        <v>3546</v>
      </c>
      <c r="H486" t="s">
        <v>3547</v>
      </c>
      <c r="I486" t="s">
        <v>1014</v>
      </c>
      <c r="J486" t="s">
        <v>3516</v>
      </c>
      <c r="K486" t="str">
        <f t="shared" si="7"/>
        <v>Apopka FL</v>
      </c>
    </row>
    <row r="487" spans="1:11" x14ac:dyDescent="0.25">
      <c r="A487" t="s">
        <v>4049</v>
      </c>
      <c r="B487">
        <v>66</v>
      </c>
      <c r="C487" t="s">
        <v>1919</v>
      </c>
      <c r="D487" t="s">
        <v>1460</v>
      </c>
      <c r="E487" t="s">
        <v>4045</v>
      </c>
      <c r="F487" t="s">
        <v>800</v>
      </c>
      <c r="G487" t="s">
        <v>3546</v>
      </c>
      <c r="H487" t="s">
        <v>3547</v>
      </c>
      <c r="I487" t="s">
        <v>1013</v>
      </c>
      <c r="J487" t="s">
        <v>3525</v>
      </c>
      <c r="K487" t="str">
        <f t="shared" si="7"/>
        <v>Boca Raton FL</v>
      </c>
    </row>
    <row r="488" spans="1:11" x14ac:dyDescent="0.25">
      <c r="A488" t="s">
        <v>4049</v>
      </c>
      <c r="B488">
        <v>66</v>
      </c>
      <c r="C488" t="s">
        <v>1919</v>
      </c>
      <c r="D488" t="s">
        <v>1460</v>
      </c>
      <c r="E488" t="s">
        <v>4045</v>
      </c>
      <c r="F488" t="s">
        <v>879</v>
      </c>
      <c r="G488" t="s">
        <v>3546</v>
      </c>
      <c r="H488" t="s">
        <v>3547</v>
      </c>
      <c r="I488" t="s">
        <v>1013</v>
      </c>
      <c r="J488" t="s">
        <v>3438</v>
      </c>
      <c r="K488" t="str">
        <f t="shared" si="7"/>
        <v>Boca Raton FL</v>
      </c>
    </row>
    <row r="489" spans="1:11" x14ac:dyDescent="0.25">
      <c r="A489" t="s">
        <v>4049</v>
      </c>
      <c r="B489">
        <v>66</v>
      </c>
      <c r="C489" t="s">
        <v>1919</v>
      </c>
      <c r="D489" t="s">
        <v>1460</v>
      </c>
      <c r="E489" t="s">
        <v>4045</v>
      </c>
      <c r="F489" t="s">
        <v>835</v>
      </c>
      <c r="G489" t="s">
        <v>3546</v>
      </c>
      <c r="H489" t="s">
        <v>3547</v>
      </c>
      <c r="I489" t="s">
        <v>1013</v>
      </c>
      <c r="J489" t="s">
        <v>3538</v>
      </c>
      <c r="K489" t="str">
        <f t="shared" si="7"/>
        <v>Boca Raton FL</v>
      </c>
    </row>
    <row r="490" spans="1:11" x14ac:dyDescent="0.25">
      <c r="A490" t="s">
        <v>4050</v>
      </c>
      <c r="B490">
        <v>38</v>
      </c>
      <c r="C490" t="s">
        <v>1769</v>
      </c>
      <c r="D490" t="s">
        <v>1460</v>
      </c>
      <c r="E490" t="s">
        <v>3608</v>
      </c>
      <c r="F490" t="s">
        <v>246</v>
      </c>
      <c r="G490" t="s">
        <v>3546</v>
      </c>
      <c r="H490" t="s">
        <v>3551</v>
      </c>
      <c r="I490" t="s">
        <v>1005</v>
      </c>
      <c r="J490" t="s">
        <v>3215</v>
      </c>
      <c r="K490" t="str">
        <f t="shared" si="7"/>
        <v>Boynton Beach FL</v>
      </c>
    </row>
    <row r="491" spans="1:11" x14ac:dyDescent="0.25">
      <c r="A491" t="s">
        <v>4050</v>
      </c>
      <c r="B491">
        <v>38</v>
      </c>
      <c r="C491" t="s">
        <v>1769</v>
      </c>
      <c r="D491" t="s">
        <v>1460</v>
      </c>
      <c r="E491" t="s">
        <v>3608</v>
      </c>
      <c r="F491" t="s">
        <v>390</v>
      </c>
      <c r="G491" t="s">
        <v>3546</v>
      </c>
      <c r="H491" t="s">
        <v>3551</v>
      </c>
      <c r="I491" t="s">
        <v>1005</v>
      </c>
      <c r="J491" t="s">
        <v>3563</v>
      </c>
      <c r="K491" t="str">
        <f t="shared" si="7"/>
        <v>Boynton Beach FL</v>
      </c>
    </row>
    <row r="492" spans="1:11" x14ac:dyDescent="0.25">
      <c r="A492" t="s">
        <v>4050</v>
      </c>
      <c r="B492">
        <v>38</v>
      </c>
      <c r="C492" t="s">
        <v>1769</v>
      </c>
      <c r="D492" t="s">
        <v>1460</v>
      </c>
      <c r="E492" t="s">
        <v>3608</v>
      </c>
      <c r="F492" t="s">
        <v>4051</v>
      </c>
      <c r="G492" t="s">
        <v>3546</v>
      </c>
      <c r="H492" t="s">
        <v>3551</v>
      </c>
      <c r="I492" t="s">
        <v>1005</v>
      </c>
      <c r="J492" t="s">
        <v>3706</v>
      </c>
      <c r="K492" t="str">
        <f t="shared" si="7"/>
        <v>Boynton Beach FL</v>
      </c>
    </row>
    <row r="493" spans="1:11" x14ac:dyDescent="0.25">
      <c r="A493" t="s">
        <v>4050</v>
      </c>
      <c r="B493">
        <v>38</v>
      </c>
      <c r="C493" t="s">
        <v>1769</v>
      </c>
      <c r="D493" t="s">
        <v>1460</v>
      </c>
      <c r="E493" t="s">
        <v>3608</v>
      </c>
      <c r="F493" t="s">
        <v>3748</v>
      </c>
      <c r="G493" t="s">
        <v>3546</v>
      </c>
      <c r="H493" t="s">
        <v>3551</v>
      </c>
      <c r="I493" t="s">
        <v>1005</v>
      </c>
      <c r="J493" t="s">
        <v>3438</v>
      </c>
      <c r="K493" t="str">
        <f t="shared" si="7"/>
        <v>Boynton Beach FL</v>
      </c>
    </row>
    <row r="494" spans="1:11" x14ac:dyDescent="0.25">
      <c r="A494" t="s">
        <v>4050</v>
      </c>
      <c r="B494">
        <v>38</v>
      </c>
      <c r="C494" t="s">
        <v>1769</v>
      </c>
      <c r="D494" t="s">
        <v>1460</v>
      </c>
      <c r="E494" t="s">
        <v>3608</v>
      </c>
      <c r="F494" t="s">
        <v>3751</v>
      </c>
      <c r="G494" t="s">
        <v>3546</v>
      </c>
      <c r="H494" t="s">
        <v>3551</v>
      </c>
      <c r="I494" t="s">
        <v>1005</v>
      </c>
      <c r="J494" t="s">
        <v>3490</v>
      </c>
      <c r="K494" t="str">
        <f t="shared" si="7"/>
        <v>Boynton Beach FL</v>
      </c>
    </row>
    <row r="495" spans="1:11" x14ac:dyDescent="0.25">
      <c r="A495" t="s">
        <v>4052</v>
      </c>
      <c r="B495">
        <v>47</v>
      </c>
      <c r="C495" t="s">
        <v>1608</v>
      </c>
      <c r="D495" t="s">
        <v>1460</v>
      </c>
      <c r="F495" t="s">
        <v>618</v>
      </c>
      <c r="G495" t="s">
        <v>3546</v>
      </c>
      <c r="H495" t="s">
        <v>3551</v>
      </c>
      <c r="I495" t="s">
        <v>1009</v>
      </c>
      <c r="J495" t="s">
        <v>3471</v>
      </c>
      <c r="K495" t="str">
        <f t="shared" si="7"/>
        <v>Bradenton FL</v>
      </c>
    </row>
    <row r="496" spans="1:11" x14ac:dyDescent="0.25">
      <c r="A496" t="s">
        <v>4052</v>
      </c>
      <c r="B496">
        <v>47</v>
      </c>
      <c r="C496" t="s">
        <v>1608</v>
      </c>
      <c r="D496" t="s">
        <v>1460</v>
      </c>
      <c r="F496" t="s">
        <v>721</v>
      </c>
      <c r="G496" t="s">
        <v>3546</v>
      </c>
      <c r="H496" t="s">
        <v>3551</v>
      </c>
      <c r="I496" t="s">
        <v>1009</v>
      </c>
      <c r="J496" t="s">
        <v>3496</v>
      </c>
      <c r="K496" t="str">
        <f t="shared" si="7"/>
        <v>Bradenton FL</v>
      </c>
    </row>
    <row r="497" spans="1:11" x14ac:dyDescent="0.25">
      <c r="A497" t="s">
        <v>4052</v>
      </c>
      <c r="B497">
        <v>47</v>
      </c>
      <c r="C497" t="s">
        <v>1608</v>
      </c>
      <c r="D497" t="s">
        <v>1460</v>
      </c>
      <c r="F497" t="s">
        <v>761</v>
      </c>
      <c r="G497" t="s">
        <v>3546</v>
      </c>
      <c r="H497" t="s">
        <v>3551</v>
      </c>
      <c r="I497" t="s">
        <v>1009</v>
      </c>
      <c r="J497" t="s">
        <v>3533</v>
      </c>
      <c r="K497" t="str">
        <f t="shared" si="7"/>
        <v>Bradenton FL</v>
      </c>
    </row>
    <row r="498" spans="1:11" x14ac:dyDescent="0.25">
      <c r="A498" t="s">
        <v>4052</v>
      </c>
      <c r="B498">
        <v>47</v>
      </c>
      <c r="C498" t="s">
        <v>1608</v>
      </c>
      <c r="D498" t="s">
        <v>1460</v>
      </c>
      <c r="F498" t="s">
        <v>4053</v>
      </c>
      <c r="G498" t="s">
        <v>3546</v>
      </c>
      <c r="H498" t="s">
        <v>3551</v>
      </c>
      <c r="I498" t="s">
        <v>1009</v>
      </c>
      <c r="J498" t="s">
        <v>3525</v>
      </c>
      <c r="K498" t="str">
        <f t="shared" si="7"/>
        <v>Bradenton FL</v>
      </c>
    </row>
    <row r="499" spans="1:11" x14ac:dyDescent="0.25">
      <c r="A499" t="s">
        <v>4052</v>
      </c>
      <c r="B499">
        <v>47</v>
      </c>
      <c r="C499" t="s">
        <v>1608</v>
      </c>
      <c r="D499" t="s">
        <v>1460</v>
      </c>
      <c r="F499" t="s">
        <v>4054</v>
      </c>
      <c r="G499" t="s">
        <v>3546</v>
      </c>
      <c r="H499" t="s">
        <v>3551</v>
      </c>
      <c r="I499" t="s">
        <v>1009</v>
      </c>
      <c r="J499" t="s">
        <v>3490</v>
      </c>
      <c r="K499" t="str">
        <f t="shared" si="7"/>
        <v>Bradenton FL</v>
      </c>
    </row>
    <row r="500" spans="1:11" x14ac:dyDescent="0.25">
      <c r="A500" t="s">
        <v>4055</v>
      </c>
      <c r="B500">
        <v>40</v>
      </c>
      <c r="C500" t="s">
        <v>1608</v>
      </c>
      <c r="D500" t="s">
        <v>1460</v>
      </c>
      <c r="F500" t="s">
        <v>3788</v>
      </c>
      <c r="G500" t="s">
        <v>3546</v>
      </c>
      <c r="H500" t="s">
        <v>3547</v>
      </c>
      <c r="I500" t="s">
        <v>1008</v>
      </c>
      <c r="J500" t="s">
        <v>3490</v>
      </c>
      <c r="K500" t="str">
        <f t="shared" si="7"/>
        <v>Bradenton FL</v>
      </c>
    </row>
    <row r="501" spans="1:11" x14ac:dyDescent="0.25">
      <c r="A501" t="s">
        <v>4056</v>
      </c>
      <c r="B501">
        <v>63</v>
      </c>
      <c r="C501" t="s">
        <v>3041</v>
      </c>
      <c r="D501" t="s">
        <v>1460</v>
      </c>
      <c r="E501" t="s">
        <v>4045</v>
      </c>
      <c r="F501" t="s">
        <v>427</v>
      </c>
      <c r="G501" t="s">
        <v>3546</v>
      </c>
      <c r="H501" t="s">
        <v>3547</v>
      </c>
      <c r="I501" t="s">
        <v>1012</v>
      </c>
      <c r="J501" t="s">
        <v>3809</v>
      </c>
      <c r="K501" t="str">
        <f t="shared" si="7"/>
        <v>Casselberry FL</v>
      </c>
    </row>
    <row r="502" spans="1:11" x14ac:dyDescent="0.25">
      <c r="A502" t="s">
        <v>4057</v>
      </c>
      <c r="B502">
        <v>64</v>
      </c>
      <c r="C502" t="s">
        <v>3041</v>
      </c>
      <c r="D502" t="s">
        <v>1460</v>
      </c>
      <c r="E502" t="s">
        <v>4045</v>
      </c>
      <c r="F502" t="s">
        <v>3799</v>
      </c>
      <c r="G502" t="s">
        <v>3546</v>
      </c>
      <c r="H502" t="s">
        <v>3551</v>
      </c>
      <c r="I502" t="s">
        <v>1012</v>
      </c>
      <c r="J502" t="s">
        <v>3438</v>
      </c>
      <c r="K502" t="str">
        <f t="shared" si="7"/>
        <v>Casselberry FL</v>
      </c>
    </row>
    <row r="503" spans="1:11" x14ac:dyDescent="0.25">
      <c r="A503" t="s">
        <v>4058</v>
      </c>
      <c r="B503">
        <v>59</v>
      </c>
      <c r="C503" t="s">
        <v>1940</v>
      </c>
      <c r="D503" t="s">
        <v>1460</v>
      </c>
      <c r="E503" t="s">
        <v>4045</v>
      </c>
      <c r="F503" t="s">
        <v>425</v>
      </c>
      <c r="G503" t="s">
        <v>3546</v>
      </c>
      <c r="H503" t="s">
        <v>3551</v>
      </c>
      <c r="I503" t="s">
        <v>1011</v>
      </c>
      <c r="J503" t="s">
        <v>3809</v>
      </c>
      <c r="K503" t="str">
        <f t="shared" si="7"/>
        <v>Clermont FL</v>
      </c>
    </row>
    <row r="504" spans="1:11" x14ac:dyDescent="0.25">
      <c r="A504" t="s">
        <v>4059</v>
      </c>
      <c r="B504">
        <v>60</v>
      </c>
      <c r="C504" t="s">
        <v>2515</v>
      </c>
      <c r="D504" t="s">
        <v>1460</v>
      </c>
      <c r="F504" t="s">
        <v>3794</v>
      </c>
      <c r="G504" t="s">
        <v>4060</v>
      </c>
      <c r="H504" t="s">
        <v>3551</v>
      </c>
      <c r="I504" t="s">
        <v>1012</v>
      </c>
      <c r="J504" t="s">
        <v>3556</v>
      </c>
      <c r="K504" t="str">
        <f t="shared" si="7"/>
        <v>Cocoa Beach FL</v>
      </c>
    </row>
    <row r="505" spans="1:11" x14ac:dyDescent="0.25">
      <c r="A505" t="s">
        <v>4059</v>
      </c>
      <c r="B505">
        <v>60</v>
      </c>
      <c r="C505" t="s">
        <v>2515</v>
      </c>
      <c r="D505" t="s">
        <v>1460</v>
      </c>
      <c r="F505" t="s">
        <v>3860</v>
      </c>
      <c r="G505" t="s">
        <v>4061</v>
      </c>
      <c r="H505" t="s">
        <v>3551</v>
      </c>
      <c r="I505" t="s">
        <v>1012</v>
      </c>
      <c r="J505" t="s">
        <v>3273</v>
      </c>
      <c r="K505" t="str">
        <f t="shared" si="7"/>
        <v>Cocoa Beach FL</v>
      </c>
    </row>
    <row r="506" spans="1:11" x14ac:dyDescent="0.25">
      <c r="A506" t="s">
        <v>4059</v>
      </c>
      <c r="B506">
        <v>60</v>
      </c>
      <c r="C506" t="s">
        <v>2515</v>
      </c>
      <c r="D506" t="s">
        <v>1460</v>
      </c>
      <c r="F506" t="s">
        <v>182</v>
      </c>
      <c r="G506" s="34">
        <v>8.2638888888888877E-4</v>
      </c>
      <c r="H506" t="s">
        <v>3551</v>
      </c>
      <c r="I506" t="s">
        <v>1012</v>
      </c>
      <c r="J506" t="s">
        <v>3365</v>
      </c>
      <c r="K506" t="str">
        <f t="shared" si="7"/>
        <v>Cocoa Beach FL</v>
      </c>
    </row>
    <row r="507" spans="1:11" x14ac:dyDescent="0.25">
      <c r="A507" t="s">
        <v>4059</v>
      </c>
      <c r="B507">
        <v>60</v>
      </c>
      <c r="C507" t="s">
        <v>2515</v>
      </c>
      <c r="D507" t="s">
        <v>1460</v>
      </c>
      <c r="F507" t="s">
        <v>733</v>
      </c>
      <c r="G507" t="s">
        <v>4062</v>
      </c>
      <c r="H507" t="s">
        <v>3551</v>
      </c>
      <c r="I507" t="s">
        <v>1012</v>
      </c>
      <c r="J507" t="s">
        <v>3496</v>
      </c>
      <c r="K507" t="str">
        <f t="shared" si="7"/>
        <v>Cocoa Beach FL</v>
      </c>
    </row>
    <row r="508" spans="1:11" x14ac:dyDescent="0.25">
      <c r="A508" t="s">
        <v>4063</v>
      </c>
      <c r="B508">
        <v>51</v>
      </c>
      <c r="C508" t="s">
        <v>2630</v>
      </c>
      <c r="D508" t="s">
        <v>1460</v>
      </c>
      <c r="E508" t="s">
        <v>3626</v>
      </c>
      <c r="F508" t="s">
        <v>167</v>
      </c>
      <c r="G508" s="34">
        <v>9.0277777777777784E-4</v>
      </c>
      <c r="H508" t="s">
        <v>3551</v>
      </c>
      <c r="I508" t="s">
        <v>1010</v>
      </c>
      <c r="J508" t="s">
        <v>3365</v>
      </c>
      <c r="K508" t="str">
        <f t="shared" si="7"/>
        <v>Coconut Creek FL</v>
      </c>
    </row>
    <row r="509" spans="1:11" x14ac:dyDescent="0.25">
      <c r="A509" t="s">
        <v>4064</v>
      </c>
      <c r="B509">
        <v>54</v>
      </c>
      <c r="C509" t="s">
        <v>2140</v>
      </c>
      <c r="D509" t="s">
        <v>1460</v>
      </c>
      <c r="F509" t="s">
        <v>259</v>
      </c>
      <c r="G509" s="34">
        <v>3.5879629629629629E-3</v>
      </c>
      <c r="H509" t="s">
        <v>3547</v>
      </c>
      <c r="I509" t="s">
        <v>1010</v>
      </c>
      <c r="J509" t="s">
        <v>3215</v>
      </c>
      <c r="K509" t="str">
        <f t="shared" si="7"/>
        <v>Coral Gables FL</v>
      </c>
    </row>
    <row r="510" spans="1:11" x14ac:dyDescent="0.25">
      <c r="A510" t="s">
        <v>4065</v>
      </c>
      <c r="B510">
        <v>44</v>
      </c>
      <c r="C510" t="s">
        <v>4066</v>
      </c>
      <c r="D510" t="s">
        <v>1460</v>
      </c>
      <c r="F510" t="s">
        <v>107</v>
      </c>
      <c r="G510" t="s">
        <v>4067</v>
      </c>
      <c r="H510" t="s">
        <v>3547</v>
      </c>
      <c r="I510" t="s">
        <v>1008</v>
      </c>
      <c r="J510" t="s">
        <v>3273</v>
      </c>
      <c r="K510" t="str">
        <f t="shared" si="7"/>
        <v>Dade City FL</v>
      </c>
    </row>
    <row r="511" spans="1:11" x14ac:dyDescent="0.25">
      <c r="A511" t="s">
        <v>4065</v>
      </c>
      <c r="B511">
        <v>44</v>
      </c>
      <c r="C511" t="s">
        <v>4066</v>
      </c>
      <c r="D511" t="s">
        <v>1460</v>
      </c>
      <c r="F511" t="s">
        <v>153</v>
      </c>
      <c r="G511" t="s">
        <v>4068</v>
      </c>
      <c r="H511" t="s">
        <v>3547</v>
      </c>
      <c r="I511" t="s">
        <v>1008</v>
      </c>
      <c r="J511" t="s">
        <v>3365</v>
      </c>
      <c r="K511" t="str">
        <f t="shared" si="7"/>
        <v>Dade City FL</v>
      </c>
    </row>
    <row r="512" spans="1:11" x14ac:dyDescent="0.25">
      <c r="A512" t="s">
        <v>4069</v>
      </c>
      <c r="B512">
        <v>81</v>
      </c>
      <c r="C512" t="s">
        <v>2146</v>
      </c>
      <c r="D512" t="s">
        <v>1460</v>
      </c>
      <c r="E512" t="s">
        <v>4045</v>
      </c>
      <c r="F512" t="s">
        <v>465</v>
      </c>
      <c r="G512" s="34">
        <v>2.431712962962963E-2</v>
      </c>
      <c r="H512" t="s">
        <v>3547</v>
      </c>
      <c r="I512" t="s">
        <v>1016</v>
      </c>
      <c r="J512" t="s">
        <v>3809</v>
      </c>
      <c r="K512" t="str">
        <f t="shared" si="7"/>
        <v>Delray Beach FL</v>
      </c>
    </row>
    <row r="513" spans="1:11" x14ac:dyDescent="0.25">
      <c r="A513" t="s">
        <v>4069</v>
      </c>
      <c r="B513">
        <v>81</v>
      </c>
      <c r="C513" t="s">
        <v>2146</v>
      </c>
      <c r="D513" t="s">
        <v>1460</v>
      </c>
      <c r="E513" t="s">
        <v>4045</v>
      </c>
      <c r="F513" t="s">
        <v>4070</v>
      </c>
      <c r="G513" s="34">
        <v>7.8935185185185185E-3</v>
      </c>
      <c r="H513" t="s">
        <v>3547</v>
      </c>
      <c r="I513" t="s">
        <v>1016</v>
      </c>
      <c r="J513" t="s">
        <v>3811</v>
      </c>
      <c r="K513" t="str">
        <f t="shared" si="7"/>
        <v>Delray Beach FL</v>
      </c>
    </row>
    <row r="514" spans="1:11" x14ac:dyDescent="0.25">
      <c r="A514" t="s">
        <v>4071</v>
      </c>
      <c r="B514">
        <v>34</v>
      </c>
      <c r="C514" t="s">
        <v>1622</v>
      </c>
      <c r="D514" t="s">
        <v>1460</v>
      </c>
      <c r="F514" t="s">
        <v>3620</v>
      </c>
      <c r="G514" t="s">
        <v>4072</v>
      </c>
      <c r="H514" t="s">
        <v>3547</v>
      </c>
      <c r="I514" t="s">
        <v>3555</v>
      </c>
      <c r="J514" t="s">
        <v>3273</v>
      </c>
      <c r="K514" t="str">
        <f t="shared" ref="K514:K577" si="8">+C514&amp;" "&amp;D514</f>
        <v>Fort Lauderdale FL</v>
      </c>
    </row>
    <row r="515" spans="1:11" x14ac:dyDescent="0.25">
      <c r="A515" t="s">
        <v>4073</v>
      </c>
      <c r="B515">
        <v>45</v>
      </c>
      <c r="C515" t="s">
        <v>2381</v>
      </c>
      <c r="D515" t="s">
        <v>1460</v>
      </c>
      <c r="F515" t="s">
        <v>113</v>
      </c>
      <c r="G515" t="s">
        <v>3912</v>
      </c>
      <c r="H515" t="s">
        <v>3547</v>
      </c>
      <c r="I515" t="s">
        <v>1009</v>
      </c>
      <c r="J515" t="s">
        <v>3273</v>
      </c>
      <c r="K515" t="str">
        <f t="shared" si="8"/>
        <v>Gainesville FL</v>
      </c>
    </row>
    <row r="516" spans="1:11" x14ac:dyDescent="0.25">
      <c r="A516" t="s">
        <v>4074</v>
      </c>
      <c r="B516">
        <v>54</v>
      </c>
      <c r="C516" t="s">
        <v>2381</v>
      </c>
      <c r="D516" t="s">
        <v>1460</v>
      </c>
      <c r="F516" t="s">
        <v>904</v>
      </c>
      <c r="G516" t="s">
        <v>4075</v>
      </c>
      <c r="H516" t="s">
        <v>3547</v>
      </c>
      <c r="I516" t="s">
        <v>1010</v>
      </c>
      <c r="J516" t="s">
        <v>3462</v>
      </c>
      <c r="K516" t="str">
        <f t="shared" si="8"/>
        <v>Gainesville FL</v>
      </c>
    </row>
    <row r="517" spans="1:11" x14ac:dyDescent="0.25">
      <c r="A517" t="s">
        <v>4074</v>
      </c>
      <c r="B517">
        <v>54</v>
      </c>
      <c r="C517" t="s">
        <v>2381</v>
      </c>
      <c r="D517" t="s">
        <v>1460</v>
      </c>
      <c r="F517" t="s">
        <v>3712</v>
      </c>
      <c r="G517" t="s">
        <v>4076</v>
      </c>
      <c r="H517" t="s">
        <v>3547</v>
      </c>
      <c r="I517" t="s">
        <v>1010</v>
      </c>
      <c r="J517" t="s">
        <v>3538</v>
      </c>
      <c r="K517" t="str">
        <f t="shared" si="8"/>
        <v>Gainesville FL</v>
      </c>
    </row>
    <row r="518" spans="1:11" x14ac:dyDescent="0.25">
      <c r="A518" t="s">
        <v>4077</v>
      </c>
      <c r="B518">
        <v>48</v>
      </c>
      <c r="C518" t="s">
        <v>3145</v>
      </c>
      <c r="D518" t="s">
        <v>1460</v>
      </c>
      <c r="E518" t="s">
        <v>4045</v>
      </c>
      <c r="F518" t="s">
        <v>4078</v>
      </c>
      <c r="G518" t="s">
        <v>3546</v>
      </c>
      <c r="H518" t="s">
        <v>3551</v>
      </c>
      <c r="I518" t="s">
        <v>1009</v>
      </c>
      <c r="J518" t="s">
        <v>3809</v>
      </c>
      <c r="K518" t="str">
        <f t="shared" si="8"/>
        <v>Groveland FL</v>
      </c>
    </row>
    <row r="519" spans="1:11" x14ac:dyDescent="0.25">
      <c r="A519" t="s">
        <v>4079</v>
      </c>
      <c r="B519">
        <v>54</v>
      </c>
      <c r="C519" t="s">
        <v>2229</v>
      </c>
      <c r="D519" t="s">
        <v>1460</v>
      </c>
      <c r="E519" t="s">
        <v>3608</v>
      </c>
      <c r="F519" t="s">
        <v>41</v>
      </c>
      <c r="G519" t="s">
        <v>3546</v>
      </c>
      <c r="H519" t="s">
        <v>3547</v>
      </c>
      <c r="I519" t="s">
        <v>1010</v>
      </c>
      <c r="J519" t="s">
        <v>3556</v>
      </c>
      <c r="K519" t="str">
        <f t="shared" si="8"/>
        <v>Hollywood FL</v>
      </c>
    </row>
    <row r="520" spans="1:11" x14ac:dyDescent="0.25">
      <c r="A520" t="s">
        <v>4079</v>
      </c>
      <c r="B520">
        <v>54</v>
      </c>
      <c r="C520" t="s">
        <v>2229</v>
      </c>
      <c r="D520" t="s">
        <v>1460</v>
      </c>
      <c r="E520" t="s">
        <v>3608</v>
      </c>
      <c r="F520" t="s">
        <v>122</v>
      </c>
      <c r="G520" t="s">
        <v>3546</v>
      </c>
      <c r="H520" t="s">
        <v>3547</v>
      </c>
      <c r="I520" t="s">
        <v>1010</v>
      </c>
      <c r="J520" t="s">
        <v>3273</v>
      </c>
      <c r="K520" t="str">
        <f t="shared" si="8"/>
        <v>Hollywood FL</v>
      </c>
    </row>
    <row r="521" spans="1:11" x14ac:dyDescent="0.25">
      <c r="A521" t="s">
        <v>4079</v>
      </c>
      <c r="B521">
        <v>54</v>
      </c>
      <c r="C521" t="s">
        <v>2229</v>
      </c>
      <c r="D521" t="s">
        <v>1460</v>
      </c>
      <c r="E521" t="s">
        <v>3608</v>
      </c>
      <c r="F521" t="s">
        <v>619</v>
      </c>
      <c r="G521" t="s">
        <v>3546</v>
      </c>
      <c r="H521" t="s">
        <v>3547</v>
      </c>
      <c r="I521" t="s">
        <v>1010</v>
      </c>
      <c r="J521" t="s">
        <v>3471</v>
      </c>
      <c r="K521" t="str">
        <f t="shared" si="8"/>
        <v>Hollywood FL</v>
      </c>
    </row>
    <row r="522" spans="1:11" x14ac:dyDescent="0.25">
      <c r="A522" t="s">
        <v>4079</v>
      </c>
      <c r="B522">
        <v>54</v>
      </c>
      <c r="C522" t="s">
        <v>2229</v>
      </c>
      <c r="D522" t="s">
        <v>1460</v>
      </c>
      <c r="E522" t="s">
        <v>3608</v>
      </c>
      <c r="F522" t="s">
        <v>723</v>
      </c>
      <c r="G522" t="s">
        <v>3546</v>
      </c>
      <c r="H522" t="s">
        <v>3547</v>
      </c>
      <c r="I522" t="s">
        <v>1010</v>
      </c>
      <c r="J522" t="s">
        <v>3496</v>
      </c>
      <c r="K522" t="str">
        <f t="shared" si="8"/>
        <v>Hollywood FL</v>
      </c>
    </row>
    <row r="523" spans="1:11" x14ac:dyDescent="0.25">
      <c r="A523" t="s">
        <v>4079</v>
      </c>
      <c r="B523">
        <v>54</v>
      </c>
      <c r="C523" t="s">
        <v>2229</v>
      </c>
      <c r="D523" t="s">
        <v>1460</v>
      </c>
      <c r="E523" t="s">
        <v>3608</v>
      </c>
      <c r="F523" t="s">
        <v>3615</v>
      </c>
      <c r="G523" t="s">
        <v>3546</v>
      </c>
      <c r="H523" t="s">
        <v>3547</v>
      </c>
      <c r="I523" t="s">
        <v>1010</v>
      </c>
      <c r="J523" t="s">
        <v>3533</v>
      </c>
      <c r="K523" t="str">
        <f t="shared" si="8"/>
        <v>Hollywood FL</v>
      </c>
    </row>
    <row r="524" spans="1:11" x14ac:dyDescent="0.25">
      <c r="A524" t="s">
        <v>4080</v>
      </c>
      <c r="B524">
        <v>83</v>
      </c>
      <c r="C524" t="s">
        <v>2946</v>
      </c>
      <c r="D524" t="s">
        <v>1460</v>
      </c>
      <c r="E524" t="s">
        <v>4045</v>
      </c>
      <c r="F524" t="s">
        <v>147</v>
      </c>
      <c r="G524" t="s">
        <v>3546</v>
      </c>
      <c r="H524" t="s">
        <v>3547</v>
      </c>
      <c r="I524" t="s">
        <v>1016</v>
      </c>
      <c r="J524" t="s">
        <v>3273</v>
      </c>
      <c r="K524" t="str">
        <f t="shared" si="8"/>
        <v>Indialantic FL</v>
      </c>
    </row>
    <row r="525" spans="1:11" x14ac:dyDescent="0.25">
      <c r="A525" t="s">
        <v>4080</v>
      </c>
      <c r="B525">
        <v>83</v>
      </c>
      <c r="C525" t="s">
        <v>2946</v>
      </c>
      <c r="D525" t="s">
        <v>1460</v>
      </c>
      <c r="E525" t="s">
        <v>4045</v>
      </c>
      <c r="F525" t="s">
        <v>194</v>
      </c>
      <c r="G525" t="s">
        <v>3546</v>
      </c>
      <c r="H525" t="s">
        <v>3547</v>
      </c>
      <c r="I525" t="s">
        <v>1016</v>
      </c>
      <c r="J525" t="s">
        <v>3365</v>
      </c>
      <c r="K525" t="str">
        <f t="shared" si="8"/>
        <v>Indialantic FL</v>
      </c>
    </row>
    <row r="526" spans="1:11" x14ac:dyDescent="0.25">
      <c r="A526" t="s">
        <v>4080</v>
      </c>
      <c r="B526">
        <v>83</v>
      </c>
      <c r="C526" t="s">
        <v>2946</v>
      </c>
      <c r="D526" t="s">
        <v>1460</v>
      </c>
      <c r="E526" t="s">
        <v>4045</v>
      </c>
      <c r="F526" t="s">
        <v>3681</v>
      </c>
      <c r="G526" t="s">
        <v>3546</v>
      </c>
      <c r="H526" t="s">
        <v>3547</v>
      </c>
      <c r="I526" t="s">
        <v>1016</v>
      </c>
      <c r="J526" t="s">
        <v>3431</v>
      </c>
      <c r="K526" t="str">
        <f t="shared" si="8"/>
        <v>Indialantic FL</v>
      </c>
    </row>
    <row r="527" spans="1:11" x14ac:dyDescent="0.25">
      <c r="A527" t="s">
        <v>4080</v>
      </c>
      <c r="B527">
        <v>83</v>
      </c>
      <c r="C527" t="s">
        <v>2946</v>
      </c>
      <c r="D527" t="s">
        <v>1460</v>
      </c>
      <c r="E527" t="s">
        <v>4045</v>
      </c>
      <c r="F527" t="s">
        <v>3682</v>
      </c>
      <c r="G527" t="s">
        <v>3546</v>
      </c>
      <c r="H527" t="s">
        <v>3547</v>
      </c>
      <c r="I527" t="s">
        <v>1016</v>
      </c>
      <c r="J527" t="s">
        <v>3215</v>
      </c>
      <c r="K527" t="str">
        <f t="shared" si="8"/>
        <v>Indialantic FL</v>
      </c>
    </row>
    <row r="528" spans="1:11" x14ac:dyDescent="0.25">
      <c r="A528" t="s">
        <v>4081</v>
      </c>
      <c r="B528">
        <v>70</v>
      </c>
      <c r="C528" t="s">
        <v>2401</v>
      </c>
      <c r="D528" t="s">
        <v>1460</v>
      </c>
      <c r="F528" t="s">
        <v>77</v>
      </c>
      <c r="G528" t="s">
        <v>3546</v>
      </c>
      <c r="H528" t="s">
        <v>3547</v>
      </c>
      <c r="I528" t="s">
        <v>1014</v>
      </c>
      <c r="J528" t="s">
        <v>3556</v>
      </c>
      <c r="K528" t="str">
        <f t="shared" si="8"/>
        <v>Jupiter FL</v>
      </c>
    </row>
    <row r="529" spans="1:11" x14ac:dyDescent="0.25">
      <c r="A529" t="s">
        <v>4081</v>
      </c>
      <c r="B529">
        <v>70</v>
      </c>
      <c r="C529" t="s">
        <v>2401</v>
      </c>
      <c r="D529" t="s">
        <v>1460</v>
      </c>
      <c r="F529" t="s">
        <v>144</v>
      </c>
      <c r="G529" t="s">
        <v>3546</v>
      </c>
      <c r="H529" t="s">
        <v>3547</v>
      </c>
      <c r="I529" t="s">
        <v>1014</v>
      </c>
      <c r="J529" t="s">
        <v>3273</v>
      </c>
      <c r="K529" t="str">
        <f t="shared" si="8"/>
        <v>Jupiter FL</v>
      </c>
    </row>
    <row r="530" spans="1:11" x14ac:dyDescent="0.25">
      <c r="A530" t="s">
        <v>4081</v>
      </c>
      <c r="B530">
        <v>70</v>
      </c>
      <c r="C530" t="s">
        <v>2401</v>
      </c>
      <c r="D530" t="s">
        <v>1460</v>
      </c>
      <c r="F530" t="s">
        <v>736</v>
      </c>
      <c r="G530" t="s">
        <v>3546</v>
      </c>
      <c r="H530" t="s">
        <v>3547</v>
      </c>
      <c r="I530" t="s">
        <v>1014</v>
      </c>
      <c r="J530" t="s">
        <v>3496</v>
      </c>
      <c r="K530" t="str">
        <f t="shared" si="8"/>
        <v>Jupiter FL</v>
      </c>
    </row>
    <row r="531" spans="1:11" x14ac:dyDescent="0.25">
      <c r="A531" t="s">
        <v>4082</v>
      </c>
      <c r="B531">
        <v>56</v>
      </c>
      <c r="C531" t="s">
        <v>1713</v>
      </c>
      <c r="D531" t="s">
        <v>1460</v>
      </c>
      <c r="E531" t="s">
        <v>3608</v>
      </c>
      <c r="F531" t="s">
        <v>52</v>
      </c>
      <c r="G531" t="s">
        <v>3609</v>
      </c>
      <c r="H531" t="s">
        <v>3547</v>
      </c>
      <c r="I531" t="s">
        <v>1011</v>
      </c>
      <c r="J531" t="s">
        <v>3556</v>
      </c>
      <c r="K531" t="str">
        <f t="shared" si="8"/>
        <v>Kissimmee FL</v>
      </c>
    </row>
    <row r="532" spans="1:11" x14ac:dyDescent="0.25">
      <c r="A532" t="s">
        <v>4082</v>
      </c>
      <c r="B532">
        <v>56</v>
      </c>
      <c r="C532" t="s">
        <v>1713</v>
      </c>
      <c r="D532" t="s">
        <v>1460</v>
      </c>
      <c r="E532" t="s">
        <v>3608</v>
      </c>
      <c r="F532" t="s">
        <v>129</v>
      </c>
      <c r="G532" t="s">
        <v>4083</v>
      </c>
      <c r="H532" t="s">
        <v>3547</v>
      </c>
      <c r="I532" t="s">
        <v>1011</v>
      </c>
      <c r="J532" t="s">
        <v>3273</v>
      </c>
      <c r="K532" t="str">
        <f t="shared" si="8"/>
        <v>Kissimmee FL</v>
      </c>
    </row>
    <row r="533" spans="1:11" x14ac:dyDescent="0.25">
      <c r="A533" t="s">
        <v>4082</v>
      </c>
      <c r="B533">
        <v>56</v>
      </c>
      <c r="C533" t="s">
        <v>1713</v>
      </c>
      <c r="D533" t="s">
        <v>1460</v>
      </c>
      <c r="E533" t="s">
        <v>3608</v>
      </c>
      <c r="F533" t="s">
        <v>169</v>
      </c>
      <c r="G533" t="s">
        <v>4084</v>
      </c>
      <c r="H533" t="s">
        <v>3547</v>
      </c>
      <c r="I533" t="s">
        <v>1011</v>
      </c>
      <c r="J533" t="s">
        <v>3365</v>
      </c>
      <c r="K533" t="str">
        <f t="shared" si="8"/>
        <v>Kissimmee FL</v>
      </c>
    </row>
    <row r="534" spans="1:11" x14ac:dyDescent="0.25">
      <c r="A534" t="s">
        <v>4085</v>
      </c>
      <c r="B534">
        <v>43</v>
      </c>
      <c r="C534" t="s">
        <v>2081</v>
      </c>
      <c r="D534" t="s">
        <v>1460</v>
      </c>
      <c r="F534" t="s">
        <v>201</v>
      </c>
      <c r="G534" s="34">
        <v>1.8518518518518517E-3</v>
      </c>
      <c r="H534" t="s">
        <v>3551</v>
      </c>
      <c r="I534" t="s">
        <v>1008</v>
      </c>
      <c r="J534" t="s">
        <v>3431</v>
      </c>
      <c r="K534" t="str">
        <f t="shared" si="8"/>
        <v>Largo FL</v>
      </c>
    </row>
    <row r="535" spans="1:11" x14ac:dyDescent="0.25">
      <c r="A535" t="s">
        <v>4085</v>
      </c>
      <c r="B535">
        <v>43</v>
      </c>
      <c r="C535" t="s">
        <v>2081</v>
      </c>
      <c r="D535" t="s">
        <v>1460</v>
      </c>
      <c r="F535" t="s">
        <v>249</v>
      </c>
      <c r="G535" s="34">
        <v>3.8078703703703707E-3</v>
      </c>
      <c r="H535" t="s">
        <v>3551</v>
      </c>
      <c r="I535" t="s">
        <v>1008</v>
      </c>
      <c r="J535" t="s">
        <v>3215</v>
      </c>
      <c r="K535" t="str">
        <f t="shared" si="8"/>
        <v>Largo FL</v>
      </c>
    </row>
    <row r="536" spans="1:11" x14ac:dyDescent="0.25">
      <c r="A536" t="s">
        <v>4086</v>
      </c>
      <c r="B536">
        <v>43</v>
      </c>
      <c r="C536" t="s">
        <v>1643</v>
      </c>
      <c r="D536" t="s">
        <v>1460</v>
      </c>
      <c r="F536" t="s">
        <v>26</v>
      </c>
      <c r="G536" t="s">
        <v>4087</v>
      </c>
      <c r="H536" t="s">
        <v>3551</v>
      </c>
      <c r="I536" t="s">
        <v>1008</v>
      </c>
      <c r="J536" t="s">
        <v>3556</v>
      </c>
      <c r="K536" t="str">
        <f t="shared" si="8"/>
        <v>Lauderhill FL</v>
      </c>
    </row>
    <row r="537" spans="1:11" x14ac:dyDescent="0.25">
      <c r="A537" t="s">
        <v>4086</v>
      </c>
      <c r="B537">
        <v>43</v>
      </c>
      <c r="C537" t="s">
        <v>1643</v>
      </c>
      <c r="D537" t="s">
        <v>1460</v>
      </c>
      <c r="F537" t="s">
        <v>110</v>
      </c>
      <c r="G537" t="s">
        <v>4088</v>
      </c>
      <c r="H537" t="s">
        <v>3551</v>
      </c>
      <c r="I537" t="s">
        <v>1008</v>
      </c>
      <c r="J537" t="s">
        <v>3273</v>
      </c>
      <c r="K537" t="str">
        <f t="shared" si="8"/>
        <v>Lauderhill FL</v>
      </c>
    </row>
    <row r="538" spans="1:11" x14ac:dyDescent="0.25">
      <c r="A538" t="s">
        <v>453</v>
      </c>
      <c r="B538">
        <v>72</v>
      </c>
      <c r="C538" t="s">
        <v>2558</v>
      </c>
      <c r="D538" t="s">
        <v>1460</v>
      </c>
      <c r="E538" t="s">
        <v>4045</v>
      </c>
      <c r="F538" t="s">
        <v>450</v>
      </c>
      <c r="G538" s="34">
        <v>2.6388888888888889E-2</v>
      </c>
      <c r="H538" t="s">
        <v>3551</v>
      </c>
      <c r="I538" t="s">
        <v>1014</v>
      </c>
      <c r="J538" t="s">
        <v>3809</v>
      </c>
      <c r="K538" t="str">
        <f t="shared" si="8"/>
        <v>Leesburg FL</v>
      </c>
    </row>
    <row r="539" spans="1:11" x14ac:dyDescent="0.25">
      <c r="A539" t="s">
        <v>453</v>
      </c>
      <c r="B539">
        <v>72</v>
      </c>
      <c r="C539" t="s">
        <v>2558</v>
      </c>
      <c r="D539" t="s">
        <v>1460</v>
      </c>
      <c r="E539" t="s">
        <v>4045</v>
      </c>
      <c r="F539" t="s">
        <v>4089</v>
      </c>
      <c r="G539" s="34">
        <v>1.3888888888888888E-2</v>
      </c>
      <c r="H539" t="s">
        <v>3551</v>
      </c>
      <c r="I539" t="s">
        <v>1014</v>
      </c>
      <c r="J539" t="s">
        <v>3811</v>
      </c>
      <c r="K539" t="str">
        <f t="shared" si="8"/>
        <v>Leesburg FL</v>
      </c>
    </row>
    <row r="540" spans="1:11" x14ac:dyDescent="0.25">
      <c r="A540" t="s">
        <v>4090</v>
      </c>
      <c r="B540">
        <v>49</v>
      </c>
      <c r="C540" t="s">
        <v>2052</v>
      </c>
      <c r="D540" t="s">
        <v>1460</v>
      </c>
      <c r="F540" t="s">
        <v>29</v>
      </c>
      <c r="G540" t="s">
        <v>4091</v>
      </c>
      <c r="H540" t="s">
        <v>3547</v>
      </c>
      <c r="I540" t="s">
        <v>1009</v>
      </c>
      <c r="J540" t="s">
        <v>3556</v>
      </c>
      <c r="K540" t="str">
        <f t="shared" si="8"/>
        <v>Maitland FL</v>
      </c>
    </row>
    <row r="541" spans="1:11" x14ac:dyDescent="0.25">
      <c r="A541" t="s">
        <v>4092</v>
      </c>
      <c r="B541">
        <v>62</v>
      </c>
      <c r="C541" t="s">
        <v>2301</v>
      </c>
      <c r="D541" t="s">
        <v>1460</v>
      </c>
      <c r="F541" t="s">
        <v>178</v>
      </c>
      <c r="G541" s="34">
        <v>7.9861111111111105E-4</v>
      </c>
      <c r="H541" t="s">
        <v>3547</v>
      </c>
      <c r="I541" t="s">
        <v>1012</v>
      </c>
      <c r="J541" t="s">
        <v>3365</v>
      </c>
      <c r="K541" t="str">
        <f t="shared" si="8"/>
        <v>Melbourne FL</v>
      </c>
    </row>
    <row r="542" spans="1:11" x14ac:dyDescent="0.25">
      <c r="A542" t="s">
        <v>4092</v>
      </c>
      <c r="B542">
        <v>62</v>
      </c>
      <c r="C542" t="s">
        <v>2301</v>
      </c>
      <c r="D542" t="s">
        <v>1460</v>
      </c>
      <c r="F542" t="s">
        <v>224</v>
      </c>
      <c r="G542" s="34">
        <v>1.9618055555555556E-3</v>
      </c>
      <c r="H542" t="s">
        <v>3547</v>
      </c>
      <c r="I542" t="s">
        <v>1012</v>
      </c>
      <c r="J542" t="s">
        <v>3431</v>
      </c>
      <c r="K542" t="str">
        <f t="shared" si="8"/>
        <v>Melbourne FL</v>
      </c>
    </row>
    <row r="543" spans="1:11" x14ac:dyDescent="0.25">
      <c r="A543" t="s">
        <v>4093</v>
      </c>
      <c r="B543">
        <v>55</v>
      </c>
      <c r="C543" t="s">
        <v>2301</v>
      </c>
      <c r="D543" t="s">
        <v>1460</v>
      </c>
      <c r="F543" t="s">
        <v>939</v>
      </c>
      <c r="G543" t="s">
        <v>3546</v>
      </c>
      <c r="H543" t="s">
        <v>3547</v>
      </c>
      <c r="I543" t="s">
        <v>1011</v>
      </c>
      <c r="J543" t="s">
        <v>3490</v>
      </c>
      <c r="K543" t="str">
        <f t="shared" si="8"/>
        <v>Melbourne FL</v>
      </c>
    </row>
    <row r="544" spans="1:11" x14ac:dyDescent="0.25">
      <c r="A544" t="s">
        <v>4094</v>
      </c>
      <c r="B544">
        <v>39</v>
      </c>
      <c r="C544" t="s">
        <v>1906</v>
      </c>
      <c r="D544" t="s">
        <v>1460</v>
      </c>
      <c r="F544" t="s">
        <v>3603</v>
      </c>
      <c r="G544" t="s">
        <v>3546</v>
      </c>
      <c r="H544" t="s">
        <v>3547</v>
      </c>
      <c r="I544" t="s">
        <v>1005</v>
      </c>
      <c r="J544" t="s">
        <v>3585</v>
      </c>
      <c r="K544" t="str">
        <f t="shared" si="8"/>
        <v>Miami FL</v>
      </c>
    </row>
    <row r="545" spans="1:11" x14ac:dyDescent="0.25">
      <c r="A545" t="s">
        <v>4094</v>
      </c>
      <c r="B545">
        <v>39</v>
      </c>
      <c r="C545" t="s">
        <v>1906</v>
      </c>
      <c r="D545" t="s">
        <v>1460</v>
      </c>
      <c r="F545" t="s">
        <v>4095</v>
      </c>
      <c r="G545" t="s">
        <v>3546</v>
      </c>
      <c r="H545" t="s">
        <v>3547</v>
      </c>
      <c r="I545" t="s">
        <v>1005</v>
      </c>
      <c r="J545" t="s">
        <v>3516</v>
      </c>
      <c r="K545" t="str">
        <f t="shared" si="8"/>
        <v>Miami FL</v>
      </c>
    </row>
    <row r="546" spans="1:11" x14ac:dyDescent="0.25">
      <c r="A546" t="s">
        <v>4094</v>
      </c>
      <c r="B546">
        <v>39</v>
      </c>
      <c r="C546" t="s">
        <v>1906</v>
      </c>
      <c r="D546" t="s">
        <v>1460</v>
      </c>
      <c r="F546" t="s">
        <v>4096</v>
      </c>
      <c r="G546" t="s">
        <v>3546</v>
      </c>
      <c r="H546" t="s">
        <v>3547</v>
      </c>
      <c r="I546" t="s">
        <v>1005</v>
      </c>
      <c r="J546" t="s">
        <v>3525</v>
      </c>
      <c r="K546" t="str">
        <f t="shared" si="8"/>
        <v>Miami FL</v>
      </c>
    </row>
    <row r="547" spans="1:11" x14ac:dyDescent="0.25">
      <c r="A547" t="s">
        <v>4094</v>
      </c>
      <c r="B547">
        <v>39</v>
      </c>
      <c r="C547" t="s">
        <v>1906</v>
      </c>
      <c r="D547" t="s">
        <v>1460</v>
      </c>
      <c r="F547" t="s">
        <v>848</v>
      </c>
      <c r="G547" t="s">
        <v>3546</v>
      </c>
      <c r="H547" t="s">
        <v>3547</v>
      </c>
      <c r="I547" t="s">
        <v>1005</v>
      </c>
      <c r="J547" t="s">
        <v>3438</v>
      </c>
      <c r="K547" t="str">
        <f t="shared" si="8"/>
        <v>Miami FL</v>
      </c>
    </row>
    <row r="548" spans="1:11" x14ac:dyDescent="0.25">
      <c r="A548" t="s">
        <v>4094</v>
      </c>
      <c r="B548">
        <v>39</v>
      </c>
      <c r="C548" t="s">
        <v>1906</v>
      </c>
      <c r="D548" t="s">
        <v>1460</v>
      </c>
      <c r="F548" t="s">
        <v>4097</v>
      </c>
      <c r="G548" t="s">
        <v>3546</v>
      </c>
      <c r="H548" t="s">
        <v>3547</v>
      </c>
      <c r="I548" t="s">
        <v>1005</v>
      </c>
      <c r="J548" t="s">
        <v>3503</v>
      </c>
      <c r="K548" t="str">
        <f t="shared" si="8"/>
        <v>Miami FL</v>
      </c>
    </row>
    <row r="549" spans="1:11" x14ac:dyDescent="0.25">
      <c r="A549" t="s">
        <v>4098</v>
      </c>
      <c r="B549">
        <v>49</v>
      </c>
      <c r="C549" t="s">
        <v>1906</v>
      </c>
      <c r="D549" t="s">
        <v>1460</v>
      </c>
      <c r="E549" t="s">
        <v>4099</v>
      </c>
      <c r="F549" t="s">
        <v>29</v>
      </c>
      <c r="G549" t="s">
        <v>3648</v>
      </c>
      <c r="H549" t="s">
        <v>3547</v>
      </c>
      <c r="I549" t="s">
        <v>1009</v>
      </c>
      <c r="J549" t="s">
        <v>3556</v>
      </c>
      <c r="K549" t="str">
        <f t="shared" si="8"/>
        <v>Miami FL</v>
      </c>
    </row>
    <row r="550" spans="1:11" x14ac:dyDescent="0.25">
      <c r="A550" t="s">
        <v>4098</v>
      </c>
      <c r="B550">
        <v>49</v>
      </c>
      <c r="C550" t="s">
        <v>1906</v>
      </c>
      <c r="D550" t="s">
        <v>1460</v>
      </c>
      <c r="E550" t="s">
        <v>4099</v>
      </c>
      <c r="F550" t="s">
        <v>113</v>
      </c>
      <c r="G550" t="s">
        <v>4100</v>
      </c>
      <c r="H550" t="s">
        <v>3547</v>
      </c>
      <c r="I550" t="s">
        <v>1009</v>
      </c>
      <c r="J550" t="s">
        <v>3273</v>
      </c>
      <c r="K550" t="str">
        <f t="shared" si="8"/>
        <v>Miami FL</v>
      </c>
    </row>
    <row r="551" spans="1:11" x14ac:dyDescent="0.25">
      <c r="A551" t="s">
        <v>4098</v>
      </c>
      <c r="B551">
        <v>49</v>
      </c>
      <c r="C551" t="s">
        <v>1906</v>
      </c>
      <c r="D551" t="s">
        <v>1460</v>
      </c>
      <c r="E551" t="s">
        <v>4099</v>
      </c>
      <c r="F551" t="s">
        <v>157</v>
      </c>
      <c r="G551" t="s">
        <v>4101</v>
      </c>
      <c r="H551" t="s">
        <v>3547</v>
      </c>
      <c r="I551" t="s">
        <v>1009</v>
      </c>
      <c r="J551" t="s">
        <v>3365</v>
      </c>
      <c r="K551" t="str">
        <f t="shared" si="8"/>
        <v>Miami FL</v>
      </c>
    </row>
    <row r="552" spans="1:11" x14ac:dyDescent="0.25">
      <c r="A552" t="s">
        <v>115</v>
      </c>
      <c r="B552">
        <v>47</v>
      </c>
      <c r="C552" t="s">
        <v>1699</v>
      </c>
      <c r="D552" t="s">
        <v>1460</v>
      </c>
      <c r="E552" t="s">
        <v>3626</v>
      </c>
      <c r="F552" t="s">
        <v>113</v>
      </c>
      <c r="G552" t="s">
        <v>4102</v>
      </c>
      <c r="H552" t="s">
        <v>3547</v>
      </c>
      <c r="I552" t="s">
        <v>1009</v>
      </c>
      <c r="J552" t="s">
        <v>3273</v>
      </c>
      <c r="K552" t="str">
        <f t="shared" si="8"/>
        <v>Miami Beach FL</v>
      </c>
    </row>
    <row r="553" spans="1:11" x14ac:dyDescent="0.25">
      <c r="A553" t="s">
        <v>115</v>
      </c>
      <c r="B553">
        <v>47</v>
      </c>
      <c r="C553" t="s">
        <v>1699</v>
      </c>
      <c r="D553" t="s">
        <v>1460</v>
      </c>
      <c r="E553" t="s">
        <v>3626</v>
      </c>
      <c r="F553" t="s">
        <v>157</v>
      </c>
      <c r="G553" t="s">
        <v>4068</v>
      </c>
      <c r="H553" t="s">
        <v>3547</v>
      </c>
      <c r="I553" t="s">
        <v>1009</v>
      </c>
      <c r="J553" t="s">
        <v>3365</v>
      </c>
      <c r="K553" t="str">
        <f t="shared" si="8"/>
        <v>Miami Beach FL</v>
      </c>
    </row>
    <row r="554" spans="1:11" x14ac:dyDescent="0.25">
      <c r="A554" t="s">
        <v>4103</v>
      </c>
      <c r="B554">
        <v>47</v>
      </c>
      <c r="C554" t="s">
        <v>1762</v>
      </c>
      <c r="D554" t="s">
        <v>1460</v>
      </c>
      <c r="F554" t="s">
        <v>928</v>
      </c>
      <c r="G554" t="s">
        <v>869</v>
      </c>
      <c r="H554" t="s">
        <v>3547</v>
      </c>
      <c r="I554" t="s">
        <v>1009</v>
      </c>
      <c r="J554" t="s">
        <v>3490</v>
      </c>
      <c r="K554" t="str">
        <f t="shared" si="8"/>
        <v>Naples FL</v>
      </c>
    </row>
    <row r="555" spans="1:11" x14ac:dyDescent="0.25">
      <c r="A555" t="s">
        <v>840</v>
      </c>
      <c r="B555">
        <v>72</v>
      </c>
      <c r="C555" t="s">
        <v>1762</v>
      </c>
      <c r="D555" t="s">
        <v>1460</v>
      </c>
      <c r="E555" t="s">
        <v>4045</v>
      </c>
      <c r="F555" t="s">
        <v>921</v>
      </c>
      <c r="G555" t="s">
        <v>4104</v>
      </c>
      <c r="H555" t="s">
        <v>3547</v>
      </c>
      <c r="I555" t="s">
        <v>1014</v>
      </c>
      <c r="J555" t="s">
        <v>3462</v>
      </c>
      <c r="K555" t="str">
        <f t="shared" si="8"/>
        <v>Naples FL</v>
      </c>
    </row>
    <row r="556" spans="1:11" x14ac:dyDescent="0.25">
      <c r="A556" t="s">
        <v>840</v>
      </c>
      <c r="B556">
        <v>72</v>
      </c>
      <c r="C556" t="s">
        <v>1762</v>
      </c>
      <c r="D556" t="s">
        <v>1460</v>
      </c>
      <c r="E556" t="s">
        <v>4045</v>
      </c>
      <c r="F556" t="s">
        <v>839</v>
      </c>
      <c r="G556" t="s">
        <v>4105</v>
      </c>
      <c r="H556" t="s">
        <v>3547</v>
      </c>
      <c r="I556" t="s">
        <v>1014</v>
      </c>
      <c r="J556" t="s">
        <v>3538</v>
      </c>
      <c r="K556" t="str">
        <f t="shared" si="8"/>
        <v>Naples FL</v>
      </c>
    </row>
    <row r="557" spans="1:11" x14ac:dyDescent="0.25">
      <c r="A557" t="s">
        <v>4106</v>
      </c>
      <c r="B557">
        <v>85</v>
      </c>
      <c r="C557" t="s">
        <v>4107</v>
      </c>
      <c r="D557" t="s">
        <v>1460</v>
      </c>
      <c r="E557" t="s">
        <v>4045</v>
      </c>
      <c r="F557" t="s">
        <v>658</v>
      </c>
      <c r="G557" t="s">
        <v>3546</v>
      </c>
      <c r="H557" t="s">
        <v>3547</v>
      </c>
      <c r="I557" t="s">
        <v>1017</v>
      </c>
      <c r="J557" t="s">
        <v>3471</v>
      </c>
      <c r="K557" t="str">
        <f t="shared" si="8"/>
        <v>North Miami Beach FL</v>
      </c>
    </row>
    <row r="558" spans="1:11" x14ac:dyDescent="0.25">
      <c r="A558" t="s">
        <v>4106</v>
      </c>
      <c r="B558">
        <v>85</v>
      </c>
      <c r="C558" t="s">
        <v>4107</v>
      </c>
      <c r="D558" t="s">
        <v>1460</v>
      </c>
      <c r="E558" t="s">
        <v>4045</v>
      </c>
      <c r="F558" t="s">
        <v>696</v>
      </c>
      <c r="G558" t="s">
        <v>3546</v>
      </c>
      <c r="H558" t="s">
        <v>3547</v>
      </c>
      <c r="I558" t="s">
        <v>1017</v>
      </c>
      <c r="J558" t="s">
        <v>3516</v>
      </c>
      <c r="K558" t="str">
        <f t="shared" si="8"/>
        <v>North Miami Beach FL</v>
      </c>
    </row>
    <row r="559" spans="1:11" x14ac:dyDescent="0.25">
      <c r="A559" t="s">
        <v>4106</v>
      </c>
      <c r="B559">
        <v>85</v>
      </c>
      <c r="C559" t="s">
        <v>4107</v>
      </c>
      <c r="D559" t="s">
        <v>1460</v>
      </c>
      <c r="E559" t="s">
        <v>4045</v>
      </c>
      <c r="F559" t="s">
        <v>817</v>
      </c>
      <c r="G559" t="s">
        <v>3546</v>
      </c>
      <c r="H559" t="s">
        <v>3547</v>
      </c>
      <c r="I559" t="s">
        <v>1017</v>
      </c>
      <c r="J559" t="s">
        <v>3525</v>
      </c>
      <c r="K559" t="str">
        <f t="shared" si="8"/>
        <v>North Miami Beach FL</v>
      </c>
    </row>
    <row r="560" spans="1:11" x14ac:dyDescent="0.25">
      <c r="A560" t="s">
        <v>4106</v>
      </c>
      <c r="B560">
        <v>85</v>
      </c>
      <c r="C560" t="s">
        <v>4107</v>
      </c>
      <c r="D560" t="s">
        <v>1460</v>
      </c>
      <c r="E560" t="s">
        <v>4045</v>
      </c>
      <c r="F560" t="s">
        <v>4108</v>
      </c>
      <c r="G560" t="s">
        <v>3546</v>
      </c>
      <c r="H560" t="s">
        <v>3547</v>
      </c>
      <c r="I560" t="s">
        <v>1017</v>
      </c>
      <c r="J560" t="s">
        <v>3438</v>
      </c>
      <c r="K560" t="str">
        <f t="shared" si="8"/>
        <v>North Miami Beach FL</v>
      </c>
    </row>
    <row r="561" spans="1:11" x14ac:dyDescent="0.25">
      <c r="A561" t="s">
        <v>4106</v>
      </c>
      <c r="B561">
        <v>85</v>
      </c>
      <c r="C561" t="s">
        <v>4107</v>
      </c>
      <c r="D561" t="s">
        <v>1460</v>
      </c>
      <c r="E561" t="s">
        <v>4045</v>
      </c>
      <c r="F561" t="s">
        <v>4109</v>
      </c>
      <c r="G561" t="s">
        <v>3546</v>
      </c>
      <c r="H561" t="s">
        <v>3547</v>
      </c>
      <c r="I561" t="s">
        <v>1017</v>
      </c>
      <c r="J561" t="s">
        <v>3490</v>
      </c>
      <c r="K561" t="str">
        <f t="shared" si="8"/>
        <v>North Miami Beach FL</v>
      </c>
    </row>
    <row r="562" spans="1:11" x14ac:dyDescent="0.25">
      <c r="A562" t="s">
        <v>4110</v>
      </c>
      <c r="B562">
        <v>61</v>
      </c>
      <c r="C562" t="s">
        <v>1855</v>
      </c>
      <c r="D562" t="s">
        <v>1460</v>
      </c>
      <c r="F562" t="s">
        <v>224</v>
      </c>
      <c r="G562" s="34">
        <v>1.8518518518518517E-3</v>
      </c>
      <c r="H562" t="s">
        <v>3547</v>
      </c>
      <c r="I562" t="s">
        <v>1012</v>
      </c>
      <c r="J562" t="s">
        <v>3431</v>
      </c>
      <c r="K562" t="str">
        <f t="shared" si="8"/>
        <v>Odessa FL</v>
      </c>
    </row>
    <row r="563" spans="1:11" x14ac:dyDescent="0.25">
      <c r="A563" t="s">
        <v>4110</v>
      </c>
      <c r="B563">
        <v>61</v>
      </c>
      <c r="C563" t="s">
        <v>1855</v>
      </c>
      <c r="D563" t="s">
        <v>1460</v>
      </c>
      <c r="F563" t="s">
        <v>275</v>
      </c>
      <c r="G563" t="s">
        <v>3546</v>
      </c>
      <c r="H563" t="s">
        <v>3547</v>
      </c>
      <c r="I563" t="s">
        <v>1012</v>
      </c>
      <c r="J563" t="s">
        <v>3215</v>
      </c>
      <c r="K563" t="str">
        <f t="shared" si="8"/>
        <v>Odessa FL</v>
      </c>
    </row>
    <row r="564" spans="1:11" x14ac:dyDescent="0.25">
      <c r="A564" t="s">
        <v>4111</v>
      </c>
      <c r="B564">
        <v>33</v>
      </c>
      <c r="C564" t="s">
        <v>1485</v>
      </c>
      <c r="D564" t="s">
        <v>1460</v>
      </c>
      <c r="F564" t="s">
        <v>3557</v>
      </c>
      <c r="G564" t="s">
        <v>4112</v>
      </c>
      <c r="H564" t="s">
        <v>3551</v>
      </c>
      <c r="I564" t="s">
        <v>3555</v>
      </c>
      <c r="J564" t="s">
        <v>3273</v>
      </c>
      <c r="K564" t="str">
        <f t="shared" si="8"/>
        <v>Orlando FL</v>
      </c>
    </row>
    <row r="565" spans="1:11" x14ac:dyDescent="0.25">
      <c r="A565" t="s">
        <v>4113</v>
      </c>
      <c r="B565">
        <v>51</v>
      </c>
      <c r="C565" t="s">
        <v>1485</v>
      </c>
      <c r="D565" t="s">
        <v>1460</v>
      </c>
      <c r="F565" t="s">
        <v>259</v>
      </c>
      <c r="G565" s="34">
        <v>3.0555555555555557E-3</v>
      </c>
      <c r="H565" t="s">
        <v>3547</v>
      </c>
      <c r="I565" t="s">
        <v>1010</v>
      </c>
      <c r="J565" t="s">
        <v>3215</v>
      </c>
      <c r="K565" t="str">
        <f t="shared" si="8"/>
        <v>Orlando FL</v>
      </c>
    </row>
    <row r="566" spans="1:11" x14ac:dyDescent="0.25">
      <c r="A566" t="s">
        <v>4113</v>
      </c>
      <c r="B566">
        <v>51</v>
      </c>
      <c r="C566" t="s">
        <v>1485</v>
      </c>
      <c r="D566" t="s">
        <v>1460</v>
      </c>
      <c r="F566" t="s">
        <v>298</v>
      </c>
      <c r="G566" s="34">
        <v>1.1446759259259261E-2</v>
      </c>
      <c r="H566" t="s">
        <v>3547</v>
      </c>
      <c r="I566" t="s">
        <v>1010</v>
      </c>
      <c r="J566" t="s">
        <v>3548</v>
      </c>
      <c r="K566" t="str">
        <f t="shared" si="8"/>
        <v>Orlando FL</v>
      </c>
    </row>
    <row r="567" spans="1:11" x14ac:dyDescent="0.25">
      <c r="A567" t="s">
        <v>4114</v>
      </c>
      <c r="B567">
        <v>46</v>
      </c>
      <c r="C567" t="s">
        <v>1485</v>
      </c>
      <c r="D567" t="s">
        <v>1460</v>
      </c>
      <c r="F567" t="s">
        <v>3590</v>
      </c>
      <c r="G567" t="s">
        <v>3546</v>
      </c>
      <c r="H567" t="s">
        <v>3547</v>
      </c>
      <c r="I567" t="s">
        <v>1009</v>
      </c>
      <c r="J567" t="s">
        <v>3503</v>
      </c>
      <c r="K567" t="str">
        <f t="shared" si="8"/>
        <v>Orlando FL</v>
      </c>
    </row>
    <row r="568" spans="1:11" x14ac:dyDescent="0.25">
      <c r="A568" t="s">
        <v>4115</v>
      </c>
      <c r="B568">
        <v>69</v>
      </c>
      <c r="C568" t="s">
        <v>1896</v>
      </c>
      <c r="D568" t="s">
        <v>1460</v>
      </c>
      <c r="F568" t="s">
        <v>4116</v>
      </c>
      <c r="G568" t="s">
        <v>3546</v>
      </c>
      <c r="H568" t="s">
        <v>3551</v>
      </c>
      <c r="I568" t="s">
        <v>1013</v>
      </c>
      <c r="J568" t="s">
        <v>3431</v>
      </c>
      <c r="K568" t="str">
        <f t="shared" si="8"/>
        <v>Oviedo FL</v>
      </c>
    </row>
    <row r="569" spans="1:11" x14ac:dyDescent="0.25">
      <c r="A569" t="s">
        <v>4117</v>
      </c>
      <c r="B569">
        <v>80</v>
      </c>
      <c r="C569" t="s">
        <v>1896</v>
      </c>
      <c r="D569" t="s">
        <v>1460</v>
      </c>
      <c r="F569" t="s">
        <v>896</v>
      </c>
      <c r="G569" t="s">
        <v>3546</v>
      </c>
      <c r="H569" t="s">
        <v>3547</v>
      </c>
      <c r="I569" t="s">
        <v>1016</v>
      </c>
      <c r="J569" t="s">
        <v>3438</v>
      </c>
      <c r="K569" t="str">
        <f t="shared" si="8"/>
        <v>Oviedo FL</v>
      </c>
    </row>
    <row r="570" spans="1:11" x14ac:dyDescent="0.25">
      <c r="A570" t="s">
        <v>4118</v>
      </c>
      <c r="B570">
        <v>48</v>
      </c>
      <c r="C570" t="s">
        <v>2324</v>
      </c>
      <c r="D570" t="s">
        <v>1460</v>
      </c>
      <c r="F570" t="s">
        <v>29</v>
      </c>
      <c r="G570" t="s">
        <v>4119</v>
      </c>
      <c r="H570" t="s">
        <v>3547</v>
      </c>
      <c r="I570" t="s">
        <v>1009</v>
      </c>
      <c r="J570" t="s">
        <v>3556</v>
      </c>
      <c r="K570" t="str">
        <f t="shared" si="8"/>
        <v>Palm Coast FL</v>
      </c>
    </row>
    <row r="571" spans="1:11" x14ac:dyDescent="0.25">
      <c r="A571" t="s">
        <v>4120</v>
      </c>
      <c r="B571">
        <v>43</v>
      </c>
      <c r="C571" t="s">
        <v>2648</v>
      </c>
      <c r="D571" t="s">
        <v>1460</v>
      </c>
      <c r="E571" t="s">
        <v>3626</v>
      </c>
      <c r="F571" t="s">
        <v>107</v>
      </c>
      <c r="G571" t="s">
        <v>4121</v>
      </c>
      <c r="H571" t="s">
        <v>3547</v>
      </c>
      <c r="I571" t="s">
        <v>1008</v>
      </c>
      <c r="J571" t="s">
        <v>3273</v>
      </c>
      <c r="K571" t="str">
        <f t="shared" si="8"/>
        <v>Panama City FL</v>
      </c>
    </row>
    <row r="572" spans="1:11" x14ac:dyDescent="0.25">
      <c r="A572" t="s">
        <v>4120</v>
      </c>
      <c r="B572">
        <v>43</v>
      </c>
      <c r="C572" t="s">
        <v>2648</v>
      </c>
      <c r="D572" t="s">
        <v>1460</v>
      </c>
      <c r="E572" t="s">
        <v>3626</v>
      </c>
      <c r="F572" t="s">
        <v>153</v>
      </c>
      <c r="G572" t="s">
        <v>4122</v>
      </c>
      <c r="H572" t="s">
        <v>3547</v>
      </c>
      <c r="I572" t="s">
        <v>1008</v>
      </c>
      <c r="J572" t="s">
        <v>3365</v>
      </c>
      <c r="K572" t="str">
        <f t="shared" si="8"/>
        <v>Panama City FL</v>
      </c>
    </row>
    <row r="573" spans="1:11" x14ac:dyDescent="0.25">
      <c r="A573" t="s">
        <v>4123</v>
      </c>
      <c r="B573">
        <v>46</v>
      </c>
      <c r="C573" t="s">
        <v>4124</v>
      </c>
      <c r="D573" t="s">
        <v>1460</v>
      </c>
      <c r="F573" t="s">
        <v>716</v>
      </c>
      <c r="G573" t="s">
        <v>4125</v>
      </c>
      <c r="H573" t="s">
        <v>3547</v>
      </c>
      <c r="I573" t="s">
        <v>1009</v>
      </c>
      <c r="J573" t="s">
        <v>3496</v>
      </c>
      <c r="K573" t="str">
        <f t="shared" si="8"/>
        <v>Port St Lucie FL</v>
      </c>
    </row>
    <row r="574" spans="1:11" x14ac:dyDescent="0.25">
      <c r="A574" t="s">
        <v>4126</v>
      </c>
      <c r="B574">
        <v>44</v>
      </c>
      <c r="C574" t="s">
        <v>2595</v>
      </c>
      <c r="D574" t="s">
        <v>1460</v>
      </c>
      <c r="E574" t="s">
        <v>4127</v>
      </c>
      <c r="F574" t="s">
        <v>153</v>
      </c>
      <c r="G574" t="s">
        <v>3546</v>
      </c>
      <c r="H574" t="s">
        <v>3547</v>
      </c>
      <c r="I574" t="s">
        <v>1008</v>
      </c>
      <c r="J574" t="s">
        <v>3365</v>
      </c>
      <c r="K574" t="str">
        <f t="shared" si="8"/>
        <v>Riverview FL</v>
      </c>
    </row>
    <row r="575" spans="1:11" x14ac:dyDescent="0.25">
      <c r="A575" t="s">
        <v>4126</v>
      </c>
      <c r="B575">
        <v>44</v>
      </c>
      <c r="C575" t="s">
        <v>2595</v>
      </c>
      <c r="D575" t="s">
        <v>1460</v>
      </c>
      <c r="E575" t="s">
        <v>4127</v>
      </c>
      <c r="F575" t="s">
        <v>199</v>
      </c>
      <c r="G575" t="s">
        <v>3546</v>
      </c>
      <c r="H575" t="s">
        <v>3547</v>
      </c>
      <c r="I575" t="s">
        <v>1008</v>
      </c>
      <c r="J575" t="s">
        <v>3431</v>
      </c>
      <c r="K575" t="str">
        <f t="shared" si="8"/>
        <v>Riverview FL</v>
      </c>
    </row>
    <row r="576" spans="1:11" x14ac:dyDescent="0.25">
      <c r="A576" t="s">
        <v>4128</v>
      </c>
      <c r="B576">
        <v>55</v>
      </c>
      <c r="C576" t="s">
        <v>2311</v>
      </c>
      <c r="D576" t="s">
        <v>1460</v>
      </c>
      <c r="F576" t="s">
        <v>939</v>
      </c>
      <c r="G576" t="s">
        <v>3546</v>
      </c>
      <c r="H576" t="s">
        <v>3547</v>
      </c>
      <c r="I576" t="s">
        <v>1011</v>
      </c>
      <c r="J576" t="s">
        <v>3490</v>
      </c>
      <c r="K576" t="str">
        <f t="shared" si="8"/>
        <v>Saint Augustine FL</v>
      </c>
    </row>
    <row r="577" spans="1:11" x14ac:dyDescent="0.25">
      <c r="A577" t="s">
        <v>4129</v>
      </c>
      <c r="B577">
        <v>67</v>
      </c>
      <c r="C577" t="s">
        <v>4130</v>
      </c>
      <c r="D577" t="s">
        <v>1460</v>
      </c>
      <c r="F577" t="s">
        <v>315</v>
      </c>
      <c r="G577" s="34">
        <v>1.3784722222222224E-2</v>
      </c>
      <c r="H577" t="s">
        <v>3547</v>
      </c>
      <c r="I577" t="s">
        <v>1013</v>
      </c>
      <c r="J577" t="s">
        <v>3548</v>
      </c>
      <c r="K577" t="str">
        <f t="shared" si="8"/>
        <v>Saint Petersburg FL</v>
      </c>
    </row>
    <row r="578" spans="1:11" x14ac:dyDescent="0.25">
      <c r="A578" t="s">
        <v>4129</v>
      </c>
      <c r="B578">
        <v>67</v>
      </c>
      <c r="C578" t="s">
        <v>4130</v>
      </c>
      <c r="D578" t="s">
        <v>1460</v>
      </c>
      <c r="F578" t="s">
        <v>335</v>
      </c>
      <c r="G578" s="34">
        <v>2.8298611111111111E-2</v>
      </c>
      <c r="H578" t="s">
        <v>3547</v>
      </c>
      <c r="I578" t="s">
        <v>1013</v>
      </c>
      <c r="J578" t="s">
        <v>3653</v>
      </c>
      <c r="K578" t="str">
        <f t="shared" ref="K578:K641" si="9">+C578&amp;" "&amp;D578</f>
        <v>Saint Petersburg FL</v>
      </c>
    </row>
    <row r="579" spans="1:11" x14ac:dyDescent="0.25">
      <c r="A579" t="s">
        <v>4131</v>
      </c>
      <c r="B579">
        <v>52</v>
      </c>
      <c r="C579" t="s">
        <v>1606</v>
      </c>
      <c r="D579" t="s">
        <v>1460</v>
      </c>
      <c r="F579" t="s">
        <v>356</v>
      </c>
      <c r="G579" t="s">
        <v>3546</v>
      </c>
      <c r="H579" t="s">
        <v>3547</v>
      </c>
      <c r="I579" t="s">
        <v>1010</v>
      </c>
      <c r="J579" t="s">
        <v>3561</v>
      </c>
      <c r="K579" t="str">
        <f t="shared" si="9"/>
        <v>Sarasota FL</v>
      </c>
    </row>
    <row r="580" spans="1:11" x14ac:dyDescent="0.25">
      <c r="A580" t="s">
        <v>4131</v>
      </c>
      <c r="B580">
        <v>52</v>
      </c>
      <c r="C580" t="s">
        <v>1606</v>
      </c>
      <c r="D580" t="s">
        <v>1460</v>
      </c>
      <c r="F580" t="s">
        <v>723</v>
      </c>
      <c r="G580" t="s">
        <v>3546</v>
      </c>
      <c r="H580" t="s">
        <v>3547</v>
      </c>
      <c r="I580" t="s">
        <v>1010</v>
      </c>
      <c r="J580" t="s">
        <v>3496</v>
      </c>
      <c r="K580" t="str">
        <f t="shared" si="9"/>
        <v>Sarasota FL</v>
      </c>
    </row>
    <row r="581" spans="1:11" x14ac:dyDescent="0.25">
      <c r="A581" t="s">
        <v>4132</v>
      </c>
      <c r="B581">
        <v>56</v>
      </c>
      <c r="C581" t="s">
        <v>1606</v>
      </c>
      <c r="D581" t="s">
        <v>1460</v>
      </c>
      <c r="F581" t="s">
        <v>907</v>
      </c>
      <c r="G581" t="s">
        <v>869</v>
      </c>
      <c r="H581" t="s">
        <v>3547</v>
      </c>
      <c r="I581" t="s">
        <v>1011</v>
      </c>
      <c r="J581" t="s">
        <v>3462</v>
      </c>
      <c r="K581" t="str">
        <f t="shared" si="9"/>
        <v>Sarasota FL</v>
      </c>
    </row>
    <row r="582" spans="1:11" x14ac:dyDescent="0.25">
      <c r="A582" t="s">
        <v>4132</v>
      </c>
      <c r="B582">
        <v>56</v>
      </c>
      <c r="C582" t="s">
        <v>1606</v>
      </c>
      <c r="D582" t="s">
        <v>1460</v>
      </c>
      <c r="F582" t="s">
        <v>825</v>
      </c>
      <c r="G582" t="s">
        <v>4133</v>
      </c>
      <c r="H582" t="s">
        <v>3547</v>
      </c>
      <c r="I582" t="s">
        <v>1011</v>
      </c>
      <c r="J582" t="s">
        <v>3538</v>
      </c>
      <c r="K582" t="str">
        <f t="shared" si="9"/>
        <v>Sarasota FL</v>
      </c>
    </row>
    <row r="583" spans="1:11" x14ac:dyDescent="0.25">
      <c r="A583" t="s">
        <v>4134</v>
      </c>
      <c r="B583">
        <v>71</v>
      </c>
      <c r="C583" t="s">
        <v>1606</v>
      </c>
      <c r="D583" t="s">
        <v>1460</v>
      </c>
      <c r="F583" t="s">
        <v>144</v>
      </c>
      <c r="G583" t="s">
        <v>4135</v>
      </c>
      <c r="H583" t="s">
        <v>3547</v>
      </c>
      <c r="I583" t="s">
        <v>1014</v>
      </c>
      <c r="J583" t="s">
        <v>3273</v>
      </c>
      <c r="K583" t="str">
        <f t="shared" si="9"/>
        <v>Sarasota FL</v>
      </c>
    </row>
    <row r="584" spans="1:11" x14ac:dyDescent="0.25">
      <c r="A584" t="s">
        <v>4134</v>
      </c>
      <c r="B584">
        <v>71</v>
      </c>
      <c r="C584" t="s">
        <v>1606</v>
      </c>
      <c r="D584" t="s">
        <v>1460</v>
      </c>
      <c r="F584" t="s">
        <v>190</v>
      </c>
      <c r="G584" s="34">
        <v>8.4143518518518519E-4</v>
      </c>
      <c r="H584" t="s">
        <v>3547</v>
      </c>
      <c r="I584" t="s">
        <v>1014</v>
      </c>
      <c r="J584" t="s">
        <v>3365</v>
      </c>
      <c r="K584" t="str">
        <f t="shared" si="9"/>
        <v>Sarasota FL</v>
      </c>
    </row>
    <row r="585" spans="1:11" x14ac:dyDescent="0.25">
      <c r="A585" t="s">
        <v>4134</v>
      </c>
      <c r="B585">
        <v>71</v>
      </c>
      <c r="C585" t="s">
        <v>1606</v>
      </c>
      <c r="D585" t="s">
        <v>1460</v>
      </c>
      <c r="F585" t="s">
        <v>233</v>
      </c>
      <c r="G585" s="34">
        <v>2.1643518518518518E-3</v>
      </c>
      <c r="H585" t="s">
        <v>3547</v>
      </c>
      <c r="I585" t="s">
        <v>1014</v>
      </c>
      <c r="J585" t="s">
        <v>3431</v>
      </c>
      <c r="K585" t="str">
        <f t="shared" si="9"/>
        <v>Sarasota FL</v>
      </c>
    </row>
    <row r="586" spans="1:11" x14ac:dyDescent="0.25">
      <c r="A586" t="s">
        <v>4136</v>
      </c>
      <c r="B586">
        <v>75</v>
      </c>
      <c r="C586" t="s">
        <v>1606</v>
      </c>
      <c r="D586" t="s">
        <v>1460</v>
      </c>
      <c r="E586" t="s">
        <v>4045</v>
      </c>
      <c r="F586" t="s">
        <v>456</v>
      </c>
      <c r="G586" t="s">
        <v>3546</v>
      </c>
      <c r="H586" t="s">
        <v>3547</v>
      </c>
      <c r="I586" t="s">
        <v>1015</v>
      </c>
      <c r="J586" t="s">
        <v>3809</v>
      </c>
      <c r="K586" t="str">
        <f t="shared" si="9"/>
        <v>Sarasota FL</v>
      </c>
    </row>
    <row r="587" spans="1:11" x14ac:dyDescent="0.25">
      <c r="A587" t="s">
        <v>4136</v>
      </c>
      <c r="B587">
        <v>75</v>
      </c>
      <c r="C587" t="s">
        <v>1606</v>
      </c>
      <c r="D587" t="s">
        <v>1460</v>
      </c>
      <c r="E587" t="s">
        <v>4045</v>
      </c>
      <c r="F587" t="s">
        <v>4137</v>
      </c>
      <c r="G587" t="s">
        <v>3546</v>
      </c>
      <c r="H587" t="s">
        <v>3547</v>
      </c>
      <c r="I587" t="s">
        <v>1015</v>
      </c>
      <c r="J587" t="s">
        <v>3811</v>
      </c>
      <c r="K587" t="str">
        <f t="shared" si="9"/>
        <v>Sarasota FL</v>
      </c>
    </row>
    <row r="588" spans="1:11" x14ac:dyDescent="0.25">
      <c r="A588" t="s">
        <v>4138</v>
      </c>
      <c r="B588">
        <v>82</v>
      </c>
      <c r="C588" t="s">
        <v>1591</v>
      </c>
      <c r="D588" t="s">
        <v>1460</v>
      </c>
      <c r="E588" t="s">
        <v>4045</v>
      </c>
      <c r="F588" t="s">
        <v>4139</v>
      </c>
      <c r="G588" t="s">
        <v>3546</v>
      </c>
      <c r="H588" t="s">
        <v>3547</v>
      </c>
      <c r="I588" t="s">
        <v>1016</v>
      </c>
      <c r="J588" t="s">
        <v>3462</v>
      </c>
      <c r="K588" t="str">
        <f t="shared" si="9"/>
        <v>Spring Hill FL</v>
      </c>
    </row>
    <row r="589" spans="1:11" x14ac:dyDescent="0.25">
      <c r="A589" t="s">
        <v>4138</v>
      </c>
      <c r="B589">
        <v>82</v>
      </c>
      <c r="C589" t="s">
        <v>1591</v>
      </c>
      <c r="D589" t="s">
        <v>1460</v>
      </c>
      <c r="E589" t="s">
        <v>4045</v>
      </c>
      <c r="F589" t="s">
        <v>3685</v>
      </c>
      <c r="G589" t="s">
        <v>3546</v>
      </c>
      <c r="H589" t="s">
        <v>3547</v>
      </c>
      <c r="I589" t="s">
        <v>1016</v>
      </c>
      <c r="J589" t="s">
        <v>3538</v>
      </c>
      <c r="K589" t="str">
        <f t="shared" si="9"/>
        <v>Spring Hill FL</v>
      </c>
    </row>
    <row r="590" spans="1:11" x14ac:dyDescent="0.25">
      <c r="A590" t="s">
        <v>4140</v>
      </c>
      <c r="B590">
        <v>75</v>
      </c>
      <c r="C590" t="s">
        <v>4141</v>
      </c>
      <c r="D590" t="s">
        <v>1460</v>
      </c>
      <c r="F590" t="s">
        <v>318</v>
      </c>
      <c r="G590" s="34">
        <v>1.5625E-2</v>
      </c>
      <c r="H590" t="s">
        <v>3547</v>
      </c>
      <c r="I590" t="s">
        <v>1015</v>
      </c>
      <c r="J590" t="s">
        <v>3548</v>
      </c>
      <c r="K590" t="str">
        <f t="shared" si="9"/>
        <v>St Petersburg FL</v>
      </c>
    </row>
    <row r="591" spans="1:11" x14ac:dyDescent="0.25">
      <c r="A591" t="s">
        <v>4140</v>
      </c>
      <c r="B591">
        <v>75</v>
      </c>
      <c r="C591" t="s">
        <v>4141</v>
      </c>
      <c r="D591" t="s">
        <v>1460</v>
      </c>
      <c r="F591" t="s">
        <v>336</v>
      </c>
      <c r="G591" s="34">
        <v>3.229166666666667E-2</v>
      </c>
      <c r="H591" t="s">
        <v>3547</v>
      </c>
      <c r="I591" t="s">
        <v>1015</v>
      </c>
      <c r="J591" t="s">
        <v>3653</v>
      </c>
      <c r="K591" t="str">
        <f t="shared" si="9"/>
        <v>St Petersburg FL</v>
      </c>
    </row>
    <row r="592" spans="1:11" x14ac:dyDescent="0.25">
      <c r="A592" t="s">
        <v>96</v>
      </c>
      <c r="B592">
        <v>80</v>
      </c>
      <c r="C592" t="s">
        <v>1756</v>
      </c>
      <c r="D592" t="s">
        <v>1460</v>
      </c>
      <c r="E592" t="s">
        <v>4045</v>
      </c>
      <c r="F592" t="s">
        <v>95</v>
      </c>
      <c r="G592" t="s">
        <v>4142</v>
      </c>
      <c r="H592" t="s">
        <v>3547</v>
      </c>
      <c r="I592" t="s">
        <v>1016</v>
      </c>
      <c r="J592" t="s">
        <v>3556</v>
      </c>
      <c r="K592" t="str">
        <f t="shared" si="9"/>
        <v>St. Petersburg FL</v>
      </c>
    </row>
    <row r="593" spans="1:11" x14ac:dyDescent="0.25">
      <c r="A593" t="s">
        <v>96</v>
      </c>
      <c r="B593">
        <v>80</v>
      </c>
      <c r="C593" t="s">
        <v>1756</v>
      </c>
      <c r="D593" t="s">
        <v>1460</v>
      </c>
      <c r="E593" t="s">
        <v>4045</v>
      </c>
      <c r="F593" t="s">
        <v>147</v>
      </c>
      <c r="G593" t="s">
        <v>4143</v>
      </c>
      <c r="H593" t="s">
        <v>3547</v>
      </c>
      <c r="I593" t="s">
        <v>1016</v>
      </c>
      <c r="J593" t="s">
        <v>3273</v>
      </c>
      <c r="K593" t="str">
        <f t="shared" si="9"/>
        <v>St. Petersburg FL</v>
      </c>
    </row>
    <row r="594" spans="1:11" x14ac:dyDescent="0.25">
      <c r="A594" t="s">
        <v>4144</v>
      </c>
      <c r="B594">
        <v>65</v>
      </c>
      <c r="C594" t="s">
        <v>1540</v>
      </c>
      <c r="D594" t="s">
        <v>1460</v>
      </c>
      <c r="F594" t="s">
        <v>66</v>
      </c>
      <c r="G594" t="s">
        <v>4145</v>
      </c>
      <c r="H594" t="s">
        <v>3547</v>
      </c>
      <c r="I594" t="s">
        <v>1013</v>
      </c>
      <c r="J594" t="s">
        <v>3556</v>
      </c>
      <c r="K594" t="str">
        <f t="shared" si="9"/>
        <v>Tallahassee FL</v>
      </c>
    </row>
    <row r="595" spans="1:11" x14ac:dyDescent="0.25">
      <c r="A595" t="s">
        <v>4144</v>
      </c>
      <c r="B595">
        <v>65</v>
      </c>
      <c r="C595" t="s">
        <v>1540</v>
      </c>
      <c r="D595" t="s">
        <v>1460</v>
      </c>
      <c r="F595" t="s">
        <v>141</v>
      </c>
      <c r="G595" t="s">
        <v>4146</v>
      </c>
      <c r="H595" t="s">
        <v>3547</v>
      </c>
      <c r="I595" t="s">
        <v>1013</v>
      </c>
      <c r="J595" t="s">
        <v>3273</v>
      </c>
      <c r="K595" t="str">
        <f t="shared" si="9"/>
        <v>Tallahassee FL</v>
      </c>
    </row>
    <row r="596" spans="1:11" x14ac:dyDescent="0.25">
      <c r="A596" t="s">
        <v>4147</v>
      </c>
      <c r="B596">
        <v>35</v>
      </c>
      <c r="C596" t="s">
        <v>2378</v>
      </c>
      <c r="D596" t="s">
        <v>1460</v>
      </c>
      <c r="F596" t="s">
        <v>0</v>
      </c>
      <c r="G596" t="s">
        <v>4148</v>
      </c>
      <c r="H596" t="s">
        <v>3547</v>
      </c>
      <c r="I596" t="s">
        <v>1005</v>
      </c>
      <c r="J596" t="s">
        <v>3556</v>
      </c>
      <c r="K596" t="str">
        <f t="shared" si="9"/>
        <v>Tampa FL</v>
      </c>
    </row>
    <row r="597" spans="1:11" x14ac:dyDescent="0.25">
      <c r="A597" t="s">
        <v>4147</v>
      </c>
      <c r="B597">
        <v>35</v>
      </c>
      <c r="C597" t="s">
        <v>2378</v>
      </c>
      <c r="D597" t="s">
        <v>1460</v>
      </c>
      <c r="F597" t="s">
        <v>103</v>
      </c>
      <c r="G597" t="s">
        <v>4149</v>
      </c>
      <c r="H597" t="s">
        <v>3547</v>
      </c>
      <c r="I597" t="s">
        <v>1005</v>
      </c>
      <c r="J597" t="s">
        <v>3273</v>
      </c>
      <c r="K597" t="str">
        <f t="shared" si="9"/>
        <v>Tampa FL</v>
      </c>
    </row>
    <row r="598" spans="1:11" x14ac:dyDescent="0.25">
      <c r="A598" t="s">
        <v>4150</v>
      </c>
      <c r="B598">
        <v>76</v>
      </c>
      <c r="C598" t="s">
        <v>2535</v>
      </c>
      <c r="D598" t="s">
        <v>1460</v>
      </c>
      <c r="F598" t="s">
        <v>3978</v>
      </c>
      <c r="G598" t="s">
        <v>3546</v>
      </c>
      <c r="H598" t="s">
        <v>3551</v>
      </c>
      <c r="I598" t="s">
        <v>1015</v>
      </c>
      <c r="J598" t="s">
        <v>3438</v>
      </c>
      <c r="K598" t="str">
        <f t="shared" si="9"/>
        <v>The Villages FL</v>
      </c>
    </row>
    <row r="599" spans="1:11" x14ac:dyDescent="0.25">
      <c r="A599" t="s">
        <v>4150</v>
      </c>
      <c r="B599">
        <v>76</v>
      </c>
      <c r="C599" t="s">
        <v>2535</v>
      </c>
      <c r="D599" t="s">
        <v>1460</v>
      </c>
      <c r="F599" t="s">
        <v>3928</v>
      </c>
      <c r="G599" t="s">
        <v>3546</v>
      </c>
      <c r="H599" t="s">
        <v>3551</v>
      </c>
      <c r="I599" t="s">
        <v>1015</v>
      </c>
      <c r="J599" t="s">
        <v>3490</v>
      </c>
      <c r="K599" t="str">
        <f t="shared" si="9"/>
        <v>The Villages FL</v>
      </c>
    </row>
    <row r="600" spans="1:11" x14ac:dyDescent="0.25">
      <c r="A600" t="s">
        <v>4151</v>
      </c>
      <c r="B600">
        <v>56</v>
      </c>
      <c r="C600" t="s">
        <v>2843</v>
      </c>
      <c r="D600" t="s">
        <v>1460</v>
      </c>
      <c r="F600" t="s">
        <v>907</v>
      </c>
      <c r="G600" t="s">
        <v>4152</v>
      </c>
      <c r="H600" t="s">
        <v>3547</v>
      </c>
      <c r="I600" t="s">
        <v>1011</v>
      </c>
      <c r="J600" t="s">
        <v>3462</v>
      </c>
      <c r="K600" t="str">
        <f t="shared" si="9"/>
        <v>Trinity FL</v>
      </c>
    </row>
    <row r="601" spans="1:11" x14ac:dyDescent="0.25">
      <c r="A601" t="s">
        <v>22</v>
      </c>
      <c r="B601">
        <v>41</v>
      </c>
      <c r="C601" t="s">
        <v>2710</v>
      </c>
      <c r="D601" t="s">
        <v>1460</v>
      </c>
      <c r="F601" t="s">
        <v>18</v>
      </c>
      <c r="G601" t="s">
        <v>3546</v>
      </c>
      <c r="H601" t="s">
        <v>3547</v>
      </c>
      <c r="I601" t="s">
        <v>1008</v>
      </c>
      <c r="J601" t="s">
        <v>3556</v>
      </c>
      <c r="K601" t="str">
        <f t="shared" si="9"/>
        <v>Weston FL</v>
      </c>
    </row>
    <row r="602" spans="1:11" x14ac:dyDescent="0.25">
      <c r="A602" t="s">
        <v>22</v>
      </c>
      <c r="B602">
        <v>41</v>
      </c>
      <c r="C602" t="s">
        <v>2710</v>
      </c>
      <c r="D602" t="s">
        <v>1460</v>
      </c>
      <c r="F602" t="s">
        <v>107</v>
      </c>
      <c r="G602" t="s">
        <v>3546</v>
      </c>
      <c r="H602" t="s">
        <v>3547</v>
      </c>
      <c r="I602" t="s">
        <v>1008</v>
      </c>
      <c r="J602" t="s">
        <v>3273</v>
      </c>
      <c r="K602" t="str">
        <f t="shared" si="9"/>
        <v>Weston FL</v>
      </c>
    </row>
    <row r="603" spans="1:11" x14ac:dyDescent="0.25">
      <c r="A603" t="s">
        <v>4153</v>
      </c>
      <c r="B603">
        <v>48</v>
      </c>
      <c r="C603" t="s">
        <v>3108</v>
      </c>
      <c r="D603" t="s">
        <v>1460</v>
      </c>
      <c r="F603" t="s">
        <v>616</v>
      </c>
      <c r="G603" t="s">
        <v>3546</v>
      </c>
      <c r="H603" t="s">
        <v>3547</v>
      </c>
      <c r="I603" t="s">
        <v>1009</v>
      </c>
      <c r="J603" t="s">
        <v>3471</v>
      </c>
      <c r="K603" t="str">
        <f t="shared" si="9"/>
        <v>winter Garden FL</v>
      </c>
    </row>
    <row r="604" spans="1:11" x14ac:dyDescent="0.25">
      <c r="A604" t="s">
        <v>4154</v>
      </c>
      <c r="B604">
        <v>32</v>
      </c>
      <c r="C604" t="s">
        <v>4155</v>
      </c>
      <c r="D604" t="s">
        <v>1460</v>
      </c>
      <c r="F604" t="s">
        <v>4156</v>
      </c>
      <c r="G604" t="s">
        <v>3546</v>
      </c>
      <c r="H604" t="s">
        <v>3547</v>
      </c>
      <c r="I604" t="s">
        <v>3555</v>
      </c>
      <c r="J604" t="s">
        <v>3941</v>
      </c>
      <c r="K604" t="str">
        <f t="shared" si="9"/>
        <v>Winter Garden FL</v>
      </c>
    </row>
    <row r="605" spans="1:11" x14ac:dyDescent="0.25">
      <c r="A605" t="s">
        <v>4154</v>
      </c>
      <c r="B605">
        <v>32</v>
      </c>
      <c r="C605" t="s">
        <v>4155</v>
      </c>
      <c r="D605" t="s">
        <v>1460</v>
      </c>
      <c r="F605" t="s">
        <v>4157</v>
      </c>
      <c r="G605" t="s">
        <v>3546</v>
      </c>
      <c r="H605" t="s">
        <v>3547</v>
      </c>
      <c r="I605" t="s">
        <v>3555</v>
      </c>
      <c r="J605" t="s">
        <v>3490</v>
      </c>
      <c r="K605" t="str">
        <f t="shared" si="9"/>
        <v>Winter Garden FL</v>
      </c>
    </row>
    <row r="606" spans="1:11" x14ac:dyDescent="0.25">
      <c r="A606" t="s">
        <v>4158</v>
      </c>
      <c r="B606">
        <v>56</v>
      </c>
      <c r="C606" t="s">
        <v>1459</v>
      </c>
      <c r="D606" t="s">
        <v>1460</v>
      </c>
      <c r="F606" t="s">
        <v>309</v>
      </c>
      <c r="G606" s="34">
        <v>1.4583333333333332E-2</v>
      </c>
      <c r="H606" t="s">
        <v>3551</v>
      </c>
      <c r="I606" t="s">
        <v>1011</v>
      </c>
      <c r="J606" t="s">
        <v>3548</v>
      </c>
      <c r="K606" t="str">
        <f t="shared" si="9"/>
        <v>Winter Haven FL</v>
      </c>
    </row>
    <row r="607" spans="1:11" x14ac:dyDescent="0.25">
      <c r="A607" t="s">
        <v>4159</v>
      </c>
      <c r="B607">
        <v>68</v>
      </c>
      <c r="C607" t="s">
        <v>1536</v>
      </c>
      <c r="D607" t="s">
        <v>1460</v>
      </c>
      <c r="E607" t="s">
        <v>4045</v>
      </c>
      <c r="F607" t="s">
        <v>66</v>
      </c>
      <c r="G607" t="s">
        <v>3546</v>
      </c>
      <c r="H607" t="s">
        <v>3547</v>
      </c>
      <c r="I607" t="s">
        <v>1013</v>
      </c>
      <c r="J607" t="s">
        <v>3556</v>
      </c>
      <c r="K607" t="str">
        <f t="shared" si="9"/>
        <v>Winter Park FL</v>
      </c>
    </row>
    <row r="608" spans="1:11" x14ac:dyDescent="0.25">
      <c r="A608" t="s">
        <v>4159</v>
      </c>
      <c r="B608">
        <v>68</v>
      </c>
      <c r="C608" t="s">
        <v>1536</v>
      </c>
      <c r="D608" t="s">
        <v>1460</v>
      </c>
      <c r="E608" t="s">
        <v>4045</v>
      </c>
      <c r="F608" t="s">
        <v>951</v>
      </c>
      <c r="G608" t="s">
        <v>3546</v>
      </c>
      <c r="H608" t="s">
        <v>3547</v>
      </c>
      <c r="I608" t="s">
        <v>1013</v>
      </c>
      <c r="J608" t="s">
        <v>3490</v>
      </c>
      <c r="K608" t="str">
        <f t="shared" si="9"/>
        <v>Winter Park FL</v>
      </c>
    </row>
    <row r="609" spans="1:11" x14ac:dyDescent="0.25">
      <c r="A609" t="s">
        <v>4160</v>
      </c>
      <c r="B609">
        <v>57</v>
      </c>
      <c r="C609" t="s">
        <v>3126</v>
      </c>
      <c r="D609" t="s">
        <v>1464</v>
      </c>
      <c r="E609" t="s">
        <v>3550</v>
      </c>
      <c r="F609" t="s">
        <v>309</v>
      </c>
      <c r="G609" t="s">
        <v>3546</v>
      </c>
      <c r="H609" t="s">
        <v>3551</v>
      </c>
      <c r="I609" t="s">
        <v>1011</v>
      </c>
      <c r="J609" t="s">
        <v>3548</v>
      </c>
      <c r="K609" t="str">
        <f t="shared" si="9"/>
        <v>Acworth GA</v>
      </c>
    </row>
    <row r="610" spans="1:11" x14ac:dyDescent="0.25">
      <c r="A610" t="s">
        <v>4160</v>
      </c>
      <c r="B610">
        <v>57</v>
      </c>
      <c r="C610" t="s">
        <v>3126</v>
      </c>
      <c r="D610" t="s">
        <v>1464</v>
      </c>
      <c r="E610" t="s">
        <v>3550</v>
      </c>
      <c r="F610" t="s">
        <v>331</v>
      </c>
      <c r="G610" t="s">
        <v>3546</v>
      </c>
      <c r="H610" t="s">
        <v>3551</v>
      </c>
      <c r="I610" t="s">
        <v>1011</v>
      </c>
      <c r="J610" t="s">
        <v>3653</v>
      </c>
      <c r="K610" t="str">
        <f t="shared" si="9"/>
        <v>Acworth GA</v>
      </c>
    </row>
    <row r="611" spans="1:11" x14ac:dyDescent="0.25">
      <c r="A611" t="s">
        <v>4161</v>
      </c>
      <c r="B611">
        <v>54</v>
      </c>
      <c r="C611" t="s">
        <v>1557</v>
      </c>
      <c r="D611" t="s">
        <v>1464</v>
      </c>
      <c r="E611" t="s">
        <v>3550</v>
      </c>
      <c r="F611" t="s">
        <v>3615</v>
      </c>
      <c r="G611" t="s">
        <v>3546</v>
      </c>
      <c r="H611" t="s">
        <v>3547</v>
      </c>
      <c r="I611" t="s">
        <v>1010</v>
      </c>
      <c r="J611" t="s">
        <v>3533</v>
      </c>
      <c r="K611" t="str">
        <f t="shared" si="9"/>
        <v>Alpharetta GA</v>
      </c>
    </row>
    <row r="612" spans="1:11" x14ac:dyDescent="0.25">
      <c r="A612" t="s">
        <v>4162</v>
      </c>
      <c r="B612">
        <v>71</v>
      </c>
      <c r="C612" t="s">
        <v>1557</v>
      </c>
      <c r="D612" t="s">
        <v>1464</v>
      </c>
      <c r="E612" t="s">
        <v>3550</v>
      </c>
      <c r="F612" t="s">
        <v>284</v>
      </c>
      <c r="G612" t="s">
        <v>3546</v>
      </c>
      <c r="H612" t="s">
        <v>3547</v>
      </c>
      <c r="I612" t="s">
        <v>1014</v>
      </c>
      <c r="J612" t="s">
        <v>3215</v>
      </c>
      <c r="K612" t="str">
        <f t="shared" si="9"/>
        <v>Alpharetta GA</v>
      </c>
    </row>
    <row r="613" spans="1:11" x14ac:dyDescent="0.25">
      <c r="A613" t="s">
        <v>4163</v>
      </c>
      <c r="B613">
        <v>74</v>
      </c>
      <c r="C613" t="s">
        <v>1619</v>
      </c>
      <c r="D613" t="s">
        <v>1464</v>
      </c>
      <c r="E613" t="s">
        <v>3550</v>
      </c>
      <c r="F613" t="s">
        <v>317</v>
      </c>
      <c r="G613" t="s">
        <v>3546</v>
      </c>
      <c r="H613" t="s">
        <v>3547</v>
      </c>
      <c r="I613" t="s">
        <v>1014</v>
      </c>
      <c r="J613" t="s">
        <v>3548</v>
      </c>
      <c r="K613" t="str">
        <f t="shared" si="9"/>
        <v>Atlanta GA</v>
      </c>
    </row>
    <row r="614" spans="1:11" x14ac:dyDescent="0.25">
      <c r="A614" t="s">
        <v>4163</v>
      </c>
      <c r="B614">
        <v>74</v>
      </c>
      <c r="C614" t="s">
        <v>1619</v>
      </c>
      <c r="D614" t="s">
        <v>1464</v>
      </c>
      <c r="E614" t="s">
        <v>3550</v>
      </c>
      <c r="F614" t="s">
        <v>4164</v>
      </c>
      <c r="G614" t="s">
        <v>3546</v>
      </c>
      <c r="H614" t="s">
        <v>3547</v>
      </c>
      <c r="I614" t="s">
        <v>1014</v>
      </c>
      <c r="J614" t="s">
        <v>3653</v>
      </c>
      <c r="K614" t="str">
        <f t="shared" si="9"/>
        <v>Atlanta GA</v>
      </c>
    </row>
    <row r="615" spans="1:11" x14ac:dyDescent="0.25">
      <c r="A615" t="s">
        <v>4165</v>
      </c>
      <c r="B615">
        <v>45</v>
      </c>
      <c r="C615" t="s">
        <v>1619</v>
      </c>
      <c r="D615" t="s">
        <v>1464</v>
      </c>
      <c r="F615" t="s">
        <v>113</v>
      </c>
      <c r="G615" t="s">
        <v>3546</v>
      </c>
      <c r="H615" t="s">
        <v>3547</v>
      </c>
      <c r="I615" t="s">
        <v>1009</v>
      </c>
      <c r="J615" t="s">
        <v>3273</v>
      </c>
      <c r="K615" t="str">
        <f t="shared" si="9"/>
        <v>Atlanta GA</v>
      </c>
    </row>
    <row r="616" spans="1:11" x14ac:dyDescent="0.25">
      <c r="A616" t="s">
        <v>4166</v>
      </c>
      <c r="B616">
        <v>33</v>
      </c>
      <c r="C616" t="s">
        <v>1619</v>
      </c>
      <c r="D616" t="s">
        <v>1464</v>
      </c>
      <c r="E616" t="s">
        <v>3550</v>
      </c>
      <c r="F616" t="s">
        <v>3619</v>
      </c>
      <c r="G616" t="s">
        <v>4167</v>
      </c>
      <c r="H616" t="s">
        <v>3547</v>
      </c>
      <c r="I616" t="s">
        <v>3555</v>
      </c>
      <c r="J616" t="s">
        <v>3556</v>
      </c>
      <c r="K616" t="str">
        <f t="shared" si="9"/>
        <v>Atlanta GA</v>
      </c>
    </row>
    <row r="617" spans="1:11" x14ac:dyDescent="0.25">
      <c r="A617" t="s">
        <v>4166</v>
      </c>
      <c r="B617">
        <v>33</v>
      </c>
      <c r="C617" t="s">
        <v>1619</v>
      </c>
      <c r="D617" t="s">
        <v>1464</v>
      </c>
      <c r="E617" t="s">
        <v>3550</v>
      </c>
      <c r="F617" t="s">
        <v>3620</v>
      </c>
      <c r="G617" t="s">
        <v>4168</v>
      </c>
      <c r="H617" t="s">
        <v>3547</v>
      </c>
      <c r="I617" t="s">
        <v>3555</v>
      </c>
      <c r="J617" t="s">
        <v>3273</v>
      </c>
      <c r="K617" t="str">
        <f t="shared" si="9"/>
        <v>Atlanta GA</v>
      </c>
    </row>
    <row r="618" spans="1:11" x14ac:dyDescent="0.25">
      <c r="A618" t="s">
        <v>4169</v>
      </c>
      <c r="B618">
        <v>54</v>
      </c>
      <c r="C618" t="s">
        <v>1619</v>
      </c>
      <c r="D618" t="s">
        <v>1464</v>
      </c>
      <c r="E618" t="s">
        <v>3550</v>
      </c>
      <c r="F618" t="s">
        <v>303</v>
      </c>
      <c r="G618" t="s">
        <v>3546</v>
      </c>
      <c r="H618" t="s">
        <v>3551</v>
      </c>
      <c r="I618" t="s">
        <v>1010</v>
      </c>
      <c r="J618" t="s">
        <v>3548</v>
      </c>
      <c r="K618" t="str">
        <f t="shared" si="9"/>
        <v>Atlanta GA</v>
      </c>
    </row>
    <row r="619" spans="1:11" x14ac:dyDescent="0.25">
      <c r="A619" t="s">
        <v>4170</v>
      </c>
      <c r="B619">
        <v>70</v>
      </c>
      <c r="C619" t="s">
        <v>1619</v>
      </c>
      <c r="D619" t="s">
        <v>1464</v>
      </c>
      <c r="E619" t="s">
        <v>3550</v>
      </c>
      <c r="F619" t="s">
        <v>84</v>
      </c>
      <c r="G619" t="s">
        <v>3546</v>
      </c>
      <c r="H619" t="s">
        <v>3551</v>
      </c>
      <c r="I619" t="s">
        <v>1014</v>
      </c>
      <c r="J619" t="s">
        <v>3556</v>
      </c>
      <c r="K619" t="str">
        <f t="shared" si="9"/>
        <v>Atlanta GA</v>
      </c>
    </row>
    <row r="620" spans="1:11" x14ac:dyDescent="0.25">
      <c r="A620" t="s">
        <v>4170</v>
      </c>
      <c r="B620">
        <v>70</v>
      </c>
      <c r="C620" t="s">
        <v>1619</v>
      </c>
      <c r="D620" t="s">
        <v>1464</v>
      </c>
      <c r="E620" t="s">
        <v>3550</v>
      </c>
      <c r="F620" t="s">
        <v>3721</v>
      </c>
      <c r="G620" t="s">
        <v>3546</v>
      </c>
      <c r="H620" t="s">
        <v>3551</v>
      </c>
      <c r="I620" t="s">
        <v>1014</v>
      </c>
      <c r="J620" t="s">
        <v>3273</v>
      </c>
      <c r="K620" t="str">
        <f t="shared" si="9"/>
        <v>Atlanta GA</v>
      </c>
    </row>
    <row r="621" spans="1:11" x14ac:dyDescent="0.25">
      <c r="A621" t="s">
        <v>4170</v>
      </c>
      <c r="B621">
        <v>70</v>
      </c>
      <c r="C621" t="s">
        <v>1619</v>
      </c>
      <c r="D621" t="s">
        <v>1464</v>
      </c>
      <c r="E621" t="s">
        <v>3550</v>
      </c>
      <c r="F621" t="s">
        <v>4171</v>
      </c>
      <c r="G621" t="s">
        <v>3546</v>
      </c>
      <c r="H621" t="s">
        <v>3551</v>
      </c>
      <c r="I621" t="s">
        <v>1014</v>
      </c>
      <c r="J621" t="s">
        <v>3365</v>
      </c>
      <c r="K621" t="str">
        <f t="shared" si="9"/>
        <v>Atlanta GA</v>
      </c>
    </row>
    <row r="622" spans="1:11" x14ac:dyDescent="0.25">
      <c r="A622" t="s">
        <v>4170</v>
      </c>
      <c r="B622">
        <v>70</v>
      </c>
      <c r="C622" t="s">
        <v>1619</v>
      </c>
      <c r="D622" t="s">
        <v>1464</v>
      </c>
      <c r="E622" t="s">
        <v>3550</v>
      </c>
      <c r="F622" t="s">
        <v>3723</v>
      </c>
      <c r="G622" t="s">
        <v>3546</v>
      </c>
      <c r="H622" t="s">
        <v>3551</v>
      </c>
      <c r="I622" t="s">
        <v>1014</v>
      </c>
      <c r="J622" t="s">
        <v>3471</v>
      </c>
      <c r="K622" t="str">
        <f t="shared" si="9"/>
        <v>Atlanta GA</v>
      </c>
    </row>
    <row r="623" spans="1:11" x14ac:dyDescent="0.25">
      <c r="A623" t="s">
        <v>4170</v>
      </c>
      <c r="B623">
        <v>70</v>
      </c>
      <c r="C623" t="s">
        <v>1619</v>
      </c>
      <c r="D623" t="s">
        <v>1464</v>
      </c>
      <c r="E623" t="s">
        <v>3550</v>
      </c>
      <c r="F623" t="s">
        <v>889</v>
      </c>
      <c r="G623" t="s">
        <v>3546</v>
      </c>
      <c r="H623" t="s">
        <v>3551</v>
      </c>
      <c r="I623" t="s">
        <v>1014</v>
      </c>
      <c r="J623" t="s">
        <v>3438</v>
      </c>
      <c r="K623" t="str">
        <f t="shared" si="9"/>
        <v>Atlanta GA</v>
      </c>
    </row>
    <row r="624" spans="1:11" x14ac:dyDescent="0.25">
      <c r="A624" t="s">
        <v>4170</v>
      </c>
      <c r="B624">
        <v>70</v>
      </c>
      <c r="C624" t="s">
        <v>1619</v>
      </c>
      <c r="D624" t="s">
        <v>1464</v>
      </c>
      <c r="E624" t="s">
        <v>3550</v>
      </c>
      <c r="F624" t="s">
        <v>962</v>
      </c>
      <c r="G624" t="s">
        <v>3546</v>
      </c>
      <c r="H624" t="s">
        <v>3551</v>
      </c>
      <c r="I624" t="s">
        <v>1014</v>
      </c>
      <c r="J624" t="s">
        <v>3490</v>
      </c>
      <c r="K624" t="str">
        <f t="shared" si="9"/>
        <v>Atlanta GA</v>
      </c>
    </row>
    <row r="625" spans="1:11" x14ac:dyDescent="0.25">
      <c r="A625" t="s">
        <v>4172</v>
      </c>
      <c r="B625">
        <v>52</v>
      </c>
      <c r="C625" t="s">
        <v>1619</v>
      </c>
      <c r="D625" t="s">
        <v>1464</v>
      </c>
      <c r="E625" t="s">
        <v>3550</v>
      </c>
      <c r="F625" t="s">
        <v>396</v>
      </c>
      <c r="G625" t="s">
        <v>3546</v>
      </c>
      <c r="H625" t="s">
        <v>3547</v>
      </c>
      <c r="I625" t="s">
        <v>1010</v>
      </c>
      <c r="J625" t="s">
        <v>3563</v>
      </c>
      <c r="K625" t="str">
        <f t="shared" si="9"/>
        <v>Atlanta GA</v>
      </c>
    </row>
    <row r="626" spans="1:11" x14ac:dyDescent="0.25">
      <c r="A626" t="s">
        <v>4173</v>
      </c>
      <c r="B626">
        <v>45</v>
      </c>
      <c r="C626" t="s">
        <v>1619</v>
      </c>
      <c r="D626" t="s">
        <v>1464</v>
      </c>
      <c r="F626" t="s">
        <v>29</v>
      </c>
      <c r="G626" t="s">
        <v>4174</v>
      </c>
      <c r="H626" t="s">
        <v>3547</v>
      </c>
      <c r="I626" t="s">
        <v>1009</v>
      </c>
      <c r="J626" t="s">
        <v>3556</v>
      </c>
      <c r="K626" t="str">
        <f t="shared" si="9"/>
        <v>Atlanta GA</v>
      </c>
    </row>
    <row r="627" spans="1:11" x14ac:dyDescent="0.25">
      <c r="A627" t="s">
        <v>4175</v>
      </c>
      <c r="B627">
        <v>49</v>
      </c>
      <c r="C627" t="s">
        <v>1619</v>
      </c>
      <c r="D627" t="s">
        <v>1464</v>
      </c>
      <c r="F627" t="s">
        <v>29</v>
      </c>
      <c r="G627" t="s">
        <v>3546</v>
      </c>
      <c r="H627" t="s">
        <v>3547</v>
      </c>
      <c r="I627" t="s">
        <v>1009</v>
      </c>
      <c r="J627" t="s">
        <v>3556</v>
      </c>
      <c r="K627" t="str">
        <f t="shared" si="9"/>
        <v>Atlanta GA</v>
      </c>
    </row>
    <row r="628" spans="1:11" x14ac:dyDescent="0.25">
      <c r="A628" t="s">
        <v>4176</v>
      </c>
      <c r="B628">
        <v>32</v>
      </c>
      <c r="C628" t="s">
        <v>1619</v>
      </c>
      <c r="D628" t="s">
        <v>1464</v>
      </c>
      <c r="E628" t="s">
        <v>3550</v>
      </c>
      <c r="F628" t="s">
        <v>3620</v>
      </c>
      <c r="G628" t="s">
        <v>3546</v>
      </c>
      <c r="H628" t="s">
        <v>3547</v>
      </c>
      <c r="I628" t="s">
        <v>3555</v>
      </c>
      <c r="J628" t="s">
        <v>3273</v>
      </c>
      <c r="K628" t="str">
        <f t="shared" si="9"/>
        <v>Atlanta GA</v>
      </c>
    </row>
    <row r="629" spans="1:11" x14ac:dyDescent="0.25">
      <c r="A629" t="s">
        <v>4176</v>
      </c>
      <c r="B629">
        <v>32</v>
      </c>
      <c r="C629" t="s">
        <v>1619</v>
      </c>
      <c r="D629" t="s">
        <v>1464</v>
      </c>
      <c r="E629" t="s">
        <v>3550</v>
      </c>
      <c r="F629" t="s">
        <v>3639</v>
      </c>
      <c r="G629" t="s">
        <v>3546</v>
      </c>
      <c r="H629" t="s">
        <v>3547</v>
      </c>
      <c r="I629" t="s">
        <v>3555</v>
      </c>
      <c r="J629" t="s">
        <v>3365</v>
      </c>
      <c r="K629" t="str">
        <f t="shared" si="9"/>
        <v>Atlanta GA</v>
      </c>
    </row>
    <row r="630" spans="1:11" x14ac:dyDescent="0.25">
      <c r="A630" t="s">
        <v>4176</v>
      </c>
      <c r="B630">
        <v>32</v>
      </c>
      <c r="C630" t="s">
        <v>1619</v>
      </c>
      <c r="D630" t="s">
        <v>1464</v>
      </c>
      <c r="E630" t="s">
        <v>3550</v>
      </c>
      <c r="F630" t="s">
        <v>4177</v>
      </c>
      <c r="G630" t="s">
        <v>3546</v>
      </c>
      <c r="H630" t="s">
        <v>3547</v>
      </c>
      <c r="I630" t="s">
        <v>3555</v>
      </c>
      <c r="J630" t="s">
        <v>3503</v>
      </c>
      <c r="K630" t="str">
        <f t="shared" si="9"/>
        <v>Atlanta GA</v>
      </c>
    </row>
    <row r="631" spans="1:11" x14ac:dyDescent="0.25">
      <c r="A631" t="s">
        <v>4178</v>
      </c>
      <c r="B631">
        <v>71</v>
      </c>
      <c r="C631" t="s">
        <v>1619</v>
      </c>
      <c r="D631" t="s">
        <v>1464</v>
      </c>
      <c r="E631" t="s">
        <v>3550</v>
      </c>
      <c r="F631" t="s">
        <v>284</v>
      </c>
      <c r="G631" t="s">
        <v>3546</v>
      </c>
      <c r="H631" t="s">
        <v>3547</v>
      </c>
      <c r="I631" t="s">
        <v>1014</v>
      </c>
      <c r="J631" t="s">
        <v>3215</v>
      </c>
      <c r="K631" t="str">
        <f t="shared" si="9"/>
        <v>Atlanta GA</v>
      </c>
    </row>
    <row r="632" spans="1:11" x14ac:dyDescent="0.25">
      <c r="A632" t="s">
        <v>4179</v>
      </c>
      <c r="B632">
        <v>68</v>
      </c>
      <c r="C632" t="s">
        <v>1619</v>
      </c>
      <c r="D632" t="s">
        <v>1464</v>
      </c>
      <c r="E632" t="s">
        <v>3550</v>
      </c>
      <c r="F632" t="s">
        <v>315</v>
      </c>
      <c r="G632" t="s">
        <v>3546</v>
      </c>
      <c r="H632" t="s">
        <v>3547</v>
      </c>
      <c r="I632" t="s">
        <v>1013</v>
      </c>
      <c r="J632" t="s">
        <v>3548</v>
      </c>
      <c r="K632" t="str">
        <f t="shared" si="9"/>
        <v>Atlanta GA</v>
      </c>
    </row>
    <row r="633" spans="1:11" x14ac:dyDescent="0.25">
      <c r="A633" t="s">
        <v>4179</v>
      </c>
      <c r="B633">
        <v>68</v>
      </c>
      <c r="C633" t="s">
        <v>1619</v>
      </c>
      <c r="D633" t="s">
        <v>1464</v>
      </c>
      <c r="E633" t="s">
        <v>3550</v>
      </c>
      <c r="F633" t="s">
        <v>335</v>
      </c>
      <c r="G633" t="s">
        <v>3546</v>
      </c>
      <c r="H633" t="s">
        <v>3547</v>
      </c>
      <c r="I633" t="s">
        <v>1013</v>
      </c>
      <c r="J633" t="s">
        <v>3653</v>
      </c>
      <c r="K633" t="str">
        <f t="shared" si="9"/>
        <v>Atlanta GA</v>
      </c>
    </row>
    <row r="634" spans="1:11" x14ac:dyDescent="0.25">
      <c r="A634" t="s">
        <v>4180</v>
      </c>
      <c r="B634">
        <v>44</v>
      </c>
      <c r="C634" t="s">
        <v>1619</v>
      </c>
      <c r="D634" t="s">
        <v>1464</v>
      </c>
      <c r="F634" t="s">
        <v>18</v>
      </c>
      <c r="G634" t="s">
        <v>4174</v>
      </c>
      <c r="H634" t="s">
        <v>3547</v>
      </c>
      <c r="I634" t="s">
        <v>1008</v>
      </c>
      <c r="J634" t="s">
        <v>3556</v>
      </c>
      <c r="K634" t="str">
        <f t="shared" si="9"/>
        <v>Atlanta GA</v>
      </c>
    </row>
    <row r="635" spans="1:11" x14ac:dyDescent="0.25">
      <c r="A635" t="s">
        <v>4180</v>
      </c>
      <c r="B635">
        <v>44</v>
      </c>
      <c r="C635" t="s">
        <v>1619</v>
      </c>
      <c r="D635" t="s">
        <v>1464</v>
      </c>
      <c r="F635" t="s">
        <v>107</v>
      </c>
      <c r="G635" t="s">
        <v>3912</v>
      </c>
      <c r="H635" t="s">
        <v>3547</v>
      </c>
      <c r="I635" t="s">
        <v>1008</v>
      </c>
      <c r="J635" t="s">
        <v>3273</v>
      </c>
      <c r="K635" t="str">
        <f t="shared" si="9"/>
        <v>Atlanta GA</v>
      </c>
    </row>
    <row r="636" spans="1:11" x14ac:dyDescent="0.25">
      <c r="A636" t="s">
        <v>4180</v>
      </c>
      <c r="B636">
        <v>44</v>
      </c>
      <c r="C636" t="s">
        <v>1619</v>
      </c>
      <c r="D636" t="s">
        <v>1464</v>
      </c>
      <c r="F636" t="s">
        <v>153</v>
      </c>
      <c r="G636" t="s">
        <v>4181</v>
      </c>
      <c r="H636" t="s">
        <v>3547</v>
      </c>
      <c r="I636" t="s">
        <v>1008</v>
      </c>
      <c r="J636" t="s">
        <v>3365</v>
      </c>
      <c r="K636" t="str">
        <f t="shared" si="9"/>
        <v>Atlanta GA</v>
      </c>
    </row>
    <row r="637" spans="1:11" x14ac:dyDescent="0.25">
      <c r="A637" t="s">
        <v>4182</v>
      </c>
      <c r="B637">
        <v>55</v>
      </c>
      <c r="C637" t="s">
        <v>1619</v>
      </c>
      <c r="D637" t="s">
        <v>1464</v>
      </c>
      <c r="E637" t="s">
        <v>3550</v>
      </c>
      <c r="F637" t="s">
        <v>131</v>
      </c>
      <c r="G637" t="s">
        <v>3546</v>
      </c>
      <c r="H637" t="s">
        <v>3551</v>
      </c>
      <c r="I637" t="s">
        <v>1011</v>
      </c>
      <c r="J637" t="s">
        <v>3273</v>
      </c>
      <c r="K637" t="str">
        <f t="shared" si="9"/>
        <v>Atlanta GA</v>
      </c>
    </row>
    <row r="638" spans="1:11" x14ac:dyDescent="0.25">
      <c r="A638" t="s">
        <v>176</v>
      </c>
      <c r="B638">
        <v>56</v>
      </c>
      <c r="C638" t="s">
        <v>1619</v>
      </c>
      <c r="D638" t="s">
        <v>1464</v>
      </c>
      <c r="E638" t="s">
        <v>3550</v>
      </c>
      <c r="F638" t="s">
        <v>174</v>
      </c>
      <c r="G638" t="s">
        <v>3546</v>
      </c>
      <c r="H638" t="s">
        <v>3551</v>
      </c>
      <c r="I638" t="s">
        <v>1011</v>
      </c>
      <c r="J638" t="s">
        <v>3365</v>
      </c>
      <c r="K638" t="str">
        <f t="shared" si="9"/>
        <v>Atlanta GA</v>
      </c>
    </row>
    <row r="639" spans="1:11" x14ac:dyDescent="0.25">
      <c r="A639" t="s">
        <v>176</v>
      </c>
      <c r="B639">
        <v>56</v>
      </c>
      <c r="C639" t="s">
        <v>1619</v>
      </c>
      <c r="D639" t="s">
        <v>1464</v>
      </c>
      <c r="E639" t="s">
        <v>3550</v>
      </c>
      <c r="F639" t="s">
        <v>223</v>
      </c>
      <c r="G639" t="s">
        <v>3546</v>
      </c>
      <c r="H639" t="s">
        <v>3551</v>
      </c>
      <c r="I639" t="s">
        <v>1011</v>
      </c>
      <c r="J639" t="s">
        <v>3431</v>
      </c>
      <c r="K639" t="str">
        <f t="shared" si="9"/>
        <v>Atlanta GA</v>
      </c>
    </row>
    <row r="640" spans="1:11" x14ac:dyDescent="0.25">
      <c r="A640" t="s">
        <v>176</v>
      </c>
      <c r="B640">
        <v>56</v>
      </c>
      <c r="C640" t="s">
        <v>1619</v>
      </c>
      <c r="D640" t="s">
        <v>1464</v>
      </c>
      <c r="E640" t="s">
        <v>3550</v>
      </c>
      <c r="F640" t="s">
        <v>271</v>
      </c>
      <c r="G640" t="s">
        <v>3546</v>
      </c>
      <c r="H640" t="s">
        <v>3551</v>
      </c>
      <c r="I640" t="s">
        <v>1011</v>
      </c>
      <c r="J640" t="s">
        <v>3215</v>
      </c>
      <c r="K640" t="str">
        <f t="shared" si="9"/>
        <v>Atlanta GA</v>
      </c>
    </row>
    <row r="641" spans="1:11" x14ac:dyDescent="0.25">
      <c r="A641" t="s">
        <v>176</v>
      </c>
      <c r="B641">
        <v>56</v>
      </c>
      <c r="C641" t="s">
        <v>1619</v>
      </c>
      <c r="D641" t="s">
        <v>1464</v>
      </c>
      <c r="E641" t="s">
        <v>3550</v>
      </c>
      <c r="F641" t="s">
        <v>309</v>
      </c>
      <c r="G641" t="s">
        <v>3546</v>
      </c>
      <c r="H641" t="s">
        <v>3551</v>
      </c>
      <c r="I641" t="s">
        <v>1011</v>
      </c>
      <c r="J641" t="s">
        <v>3548</v>
      </c>
      <c r="K641" t="str">
        <f t="shared" si="9"/>
        <v>Atlanta GA</v>
      </c>
    </row>
    <row r="642" spans="1:11" x14ac:dyDescent="0.25">
      <c r="A642" t="s">
        <v>176</v>
      </c>
      <c r="B642">
        <v>56</v>
      </c>
      <c r="C642" t="s">
        <v>1619</v>
      </c>
      <c r="D642" t="s">
        <v>1464</v>
      </c>
      <c r="E642" t="s">
        <v>3550</v>
      </c>
      <c r="F642" t="s">
        <v>331</v>
      </c>
      <c r="G642" t="s">
        <v>3546</v>
      </c>
      <c r="H642" t="s">
        <v>3551</v>
      </c>
      <c r="I642" t="s">
        <v>1011</v>
      </c>
      <c r="J642" t="s">
        <v>3653</v>
      </c>
      <c r="K642" t="str">
        <f t="shared" ref="K642:K705" si="10">+C642&amp;" "&amp;D642</f>
        <v>Atlanta GA</v>
      </c>
    </row>
    <row r="643" spans="1:11" x14ac:dyDescent="0.25">
      <c r="A643" t="s">
        <v>4183</v>
      </c>
      <c r="B643">
        <v>60</v>
      </c>
      <c r="C643" t="s">
        <v>1619</v>
      </c>
      <c r="D643" t="s">
        <v>1464</v>
      </c>
      <c r="E643" t="s">
        <v>3567</v>
      </c>
      <c r="F643" t="s">
        <v>346</v>
      </c>
      <c r="G643" t="s">
        <v>3546</v>
      </c>
      <c r="H643" t="s">
        <v>3551</v>
      </c>
      <c r="I643" t="s">
        <v>1012</v>
      </c>
      <c r="J643" t="s">
        <v>3573</v>
      </c>
      <c r="K643" t="str">
        <f t="shared" si="10"/>
        <v>Atlanta GA</v>
      </c>
    </row>
    <row r="644" spans="1:11" x14ac:dyDescent="0.25">
      <c r="A644" t="s">
        <v>4183</v>
      </c>
      <c r="B644">
        <v>60</v>
      </c>
      <c r="C644" t="s">
        <v>1619</v>
      </c>
      <c r="D644" t="s">
        <v>1464</v>
      </c>
      <c r="E644" t="s">
        <v>3567</v>
      </c>
      <c r="F644" t="s">
        <v>383</v>
      </c>
      <c r="G644" t="s">
        <v>3546</v>
      </c>
      <c r="H644" t="s">
        <v>3551</v>
      </c>
      <c r="I644" t="s">
        <v>1012</v>
      </c>
      <c r="J644" t="s">
        <v>3727</v>
      </c>
      <c r="K644" t="str">
        <f t="shared" si="10"/>
        <v>Atlanta GA</v>
      </c>
    </row>
    <row r="645" spans="1:11" x14ac:dyDescent="0.25">
      <c r="A645" t="s">
        <v>4183</v>
      </c>
      <c r="B645">
        <v>60</v>
      </c>
      <c r="C645" t="s">
        <v>1619</v>
      </c>
      <c r="D645" t="s">
        <v>1464</v>
      </c>
      <c r="E645" t="s">
        <v>3567</v>
      </c>
      <c r="F645" t="s">
        <v>4184</v>
      </c>
      <c r="G645" t="s">
        <v>3546</v>
      </c>
      <c r="H645" t="s">
        <v>3551</v>
      </c>
      <c r="I645" t="s">
        <v>1012</v>
      </c>
      <c r="J645" t="s">
        <v>3706</v>
      </c>
      <c r="K645" t="str">
        <f t="shared" si="10"/>
        <v>Atlanta GA</v>
      </c>
    </row>
    <row r="646" spans="1:11" x14ac:dyDescent="0.25">
      <c r="A646" t="s">
        <v>4183</v>
      </c>
      <c r="B646">
        <v>60</v>
      </c>
      <c r="C646" t="s">
        <v>1619</v>
      </c>
      <c r="D646" t="s">
        <v>1464</v>
      </c>
      <c r="E646" t="s">
        <v>3567</v>
      </c>
      <c r="F646" t="s">
        <v>643</v>
      </c>
      <c r="G646" t="s">
        <v>3546</v>
      </c>
      <c r="H646" t="s">
        <v>3551</v>
      </c>
      <c r="I646" t="s">
        <v>1012</v>
      </c>
      <c r="J646" t="s">
        <v>3471</v>
      </c>
      <c r="K646" t="str">
        <f t="shared" si="10"/>
        <v>Atlanta GA</v>
      </c>
    </row>
    <row r="647" spans="1:11" x14ac:dyDescent="0.25">
      <c r="A647" t="s">
        <v>4183</v>
      </c>
      <c r="B647">
        <v>60</v>
      </c>
      <c r="C647" t="s">
        <v>1619</v>
      </c>
      <c r="D647" t="s">
        <v>1464</v>
      </c>
      <c r="E647" t="s">
        <v>3567</v>
      </c>
      <c r="F647" t="s">
        <v>683</v>
      </c>
      <c r="G647" t="s">
        <v>3546</v>
      </c>
      <c r="H647" t="s">
        <v>3551</v>
      </c>
      <c r="I647" t="s">
        <v>1012</v>
      </c>
      <c r="J647" t="s">
        <v>3516</v>
      </c>
      <c r="K647" t="str">
        <f t="shared" si="10"/>
        <v>Atlanta GA</v>
      </c>
    </row>
    <row r="648" spans="1:11" x14ac:dyDescent="0.25">
      <c r="A648" t="s">
        <v>4183</v>
      </c>
      <c r="B648">
        <v>60</v>
      </c>
      <c r="C648" t="s">
        <v>1619</v>
      </c>
      <c r="D648" t="s">
        <v>1464</v>
      </c>
      <c r="E648" t="s">
        <v>3567</v>
      </c>
      <c r="F648" t="s">
        <v>733</v>
      </c>
      <c r="G648" t="s">
        <v>3546</v>
      </c>
      <c r="H648" t="s">
        <v>3551</v>
      </c>
      <c r="I648" t="s">
        <v>1012</v>
      </c>
      <c r="J648" t="s">
        <v>3496</v>
      </c>
      <c r="K648" t="str">
        <f t="shared" si="10"/>
        <v>Atlanta GA</v>
      </c>
    </row>
    <row r="649" spans="1:11" x14ac:dyDescent="0.25">
      <c r="A649" t="s">
        <v>4183</v>
      </c>
      <c r="B649">
        <v>60</v>
      </c>
      <c r="C649" t="s">
        <v>1619</v>
      </c>
      <c r="D649" t="s">
        <v>1464</v>
      </c>
      <c r="E649" t="s">
        <v>3567</v>
      </c>
      <c r="F649" t="s">
        <v>771</v>
      </c>
      <c r="G649" t="s">
        <v>3546</v>
      </c>
      <c r="H649" t="s">
        <v>3551</v>
      </c>
      <c r="I649" t="s">
        <v>1012</v>
      </c>
      <c r="J649" t="s">
        <v>3533</v>
      </c>
      <c r="K649" t="str">
        <f t="shared" si="10"/>
        <v>Atlanta GA</v>
      </c>
    </row>
    <row r="650" spans="1:11" x14ac:dyDescent="0.25">
      <c r="A650" t="s">
        <v>4183</v>
      </c>
      <c r="B650">
        <v>60</v>
      </c>
      <c r="C650" t="s">
        <v>1619</v>
      </c>
      <c r="D650" t="s">
        <v>1464</v>
      </c>
      <c r="E650" t="s">
        <v>3567</v>
      </c>
      <c r="F650" t="s">
        <v>3797</v>
      </c>
      <c r="G650" t="s">
        <v>3546</v>
      </c>
      <c r="H650" t="s">
        <v>3551</v>
      </c>
      <c r="I650" t="s">
        <v>1012</v>
      </c>
      <c r="J650" t="s">
        <v>3525</v>
      </c>
      <c r="K650" t="str">
        <f t="shared" si="10"/>
        <v>Atlanta GA</v>
      </c>
    </row>
    <row r="651" spans="1:11" x14ac:dyDescent="0.25">
      <c r="A651" t="s">
        <v>4183</v>
      </c>
      <c r="B651">
        <v>60</v>
      </c>
      <c r="C651" t="s">
        <v>1619</v>
      </c>
      <c r="D651" t="s">
        <v>1464</v>
      </c>
      <c r="E651" t="s">
        <v>3567</v>
      </c>
      <c r="F651" t="s">
        <v>3799</v>
      </c>
      <c r="G651" t="s">
        <v>3546</v>
      </c>
      <c r="H651" t="s">
        <v>3551</v>
      </c>
      <c r="I651" t="s">
        <v>1012</v>
      </c>
      <c r="J651" t="s">
        <v>3438</v>
      </c>
      <c r="K651" t="str">
        <f t="shared" si="10"/>
        <v>Atlanta GA</v>
      </c>
    </row>
    <row r="652" spans="1:11" x14ac:dyDescent="0.25">
      <c r="A652" t="s">
        <v>4183</v>
      </c>
      <c r="B652">
        <v>60</v>
      </c>
      <c r="C652" t="s">
        <v>1619</v>
      </c>
      <c r="D652" t="s">
        <v>1464</v>
      </c>
      <c r="E652" t="s">
        <v>3567</v>
      </c>
      <c r="F652" t="s">
        <v>3801</v>
      </c>
      <c r="G652" t="s">
        <v>3546</v>
      </c>
      <c r="H652" t="s">
        <v>3551</v>
      </c>
      <c r="I652" t="s">
        <v>1012</v>
      </c>
      <c r="J652" t="s">
        <v>3462</v>
      </c>
      <c r="K652" t="str">
        <f t="shared" si="10"/>
        <v>Atlanta GA</v>
      </c>
    </row>
    <row r="653" spans="1:11" x14ac:dyDescent="0.25">
      <c r="A653" t="s">
        <v>4183</v>
      </c>
      <c r="B653">
        <v>60</v>
      </c>
      <c r="C653" t="s">
        <v>1619</v>
      </c>
      <c r="D653" t="s">
        <v>1464</v>
      </c>
      <c r="E653" t="s">
        <v>3567</v>
      </c>
      <c r="F653" t="s">
        <v>3802</v>
      </c>
      <c r="G653" t="s">
        <v>3546</v>
      </c>
      <c r="H653" t="s">
        <v>3551</v>
      </c>
      <c r="I653" t="s">
        <v>1012</v>
      </c>
      <c r="J653" t="s">
        <v>3538</v>
      </c>
      <c r="K653" t="str">
        <f t="shared" si="10"/>
        <v>Atlanta GA</v>
      </c>
    </row>
    <row r="654" spans="1:11" x14ac:dyDescent="0.25">
      <c r="A654" t="s">
        <v>4183</v>
      </c>
      <c r="B654">
        <v>60</v>
      </c>
      <c r="C654" t="s">
        <v>1619</v>
      </c>
      <c r="D654" t="s">
        <v>1464</v>
      </c>
      <c r="E654" t="s">
        <v>3567</v>
      </c>
      <c r="F654" t="s">
        <v>950</v>
      </c>
      <c r="G654" t="s">
        <v>3546</v>
      </c>
      <c r="H654" t="s">
        <v>3551</v>
      </c>
      <c r="I654" t="s">
        <v>1012</v>
      </c>
      <c r="J654" t="s">
        <v>3490</v>
      </c>
      <c r="K654" t="str">
        <f t="shared" si="10"/>
        <v>Atlanta GA</v>
      </c>
    </row>
    <row r="655" spans="1:11" x14ac:dyDescent="0.25">
      <c r="A655" t="s">
        <v>4183</v>
      </c>
      <c r="B655">
        <v>60</v>
      </c>
      <c r="C655" t="s">
        <v>1619</v>
      </c>
      <c r="D655" t="s">
        <v>1464</v>
      </c>
      <c r="E655" t="s">
        <v>3567</v>
      </c>
      <c r="F655" t="s">
        <v>3855</v>
      </c>
      <c r="G655" t="s">
        <v>3546</v>
      </c>
      <c r="H655" t="s">
        <v>3551</v>
      </c>
      <c r="I655" t="s">
        <v>1012</v>
      </c>
      <c r="J655" t="s">
        <v>3503</v>
      </c>
      <c r="K655" t="str">
        <f t="shared" si="10"/>
        <v>Atlanta GA</v>
      </c>
    </row>
    <row r="656" spans="1:11" x14ac:dyDescent="0.25">
      <c r="A656" t="s">
        <v>4185</v>
      </c>
      <c r="B656">
        <v>60</v>
      </c>
      <c r="C656" t="s">
        <v>1619</v>
      </c>
      <c r="D656" t="s">
        <v>1464</v>
      </c>
      <c r="E656" t="s">
        <v>3550</v>
      </c>
      <c r="F656" t="s">
        <v>182</v>
      </c>
      <c r="G656" t="s">
        <v>3546</v>
      </c>
      <c r="H656" t="s">
        <v>3551</v>
      </c>
      <c r="I656" t="s">
        <v>1012</v>
      </c>
      <c r="J656" t="s">
        <v>3365</v>
      </c>
      <c r="K656" t="str">
        <f t="shared" si="10"/>
        <v>Atlanta GA</v>
      </c>
    </row>
    <row r="657" spans="1:11" x14ac:dyDescent="0.25">
      <c r="A657" t="s">
        <v>4185</v>
      </c>
      <c r="B657">
        <v>60</v>
      </c>
      <c r="C657" t="s">
        <v>1619</v>
      </c>
      <c r="D657" t="s">
        <v>1464</v>
      </c>
      <c r="E657" t="s">
        <v>3550</v>
      </c>
      <c r="F657" t="s">
        <v>229</v>
      </c>
      <c r="G657" t="s">
        <v>3546</v>
      </c>
      <c r="H657" t="s">
        <v>3551</v>
      </c>
      <c r="I657" t="s">
        <v>1012</v>
      </c>
      <c r="J657" t="s">
        <v>3431</v>
      </c>
      <c r="K657" t="str">
        <f t="shared" si="10"/>
        <v>Atlanta GA</v>
      </c>
    </row>
    <row r="658" spans="1:11" x14ac:dyDescent="0.25">
      <c r="A658" t="s">
        <v>4185</v>
      </c>
      <c r="B658">
        <v>60</v>
      </c>
      <c r="C658" t="s">
        <v>1619</v>
      </c>
      <c r="D658" t="s">
        <v>1464</v>
      </c>
      <c r="E658" t="s">
        <v>3550</v>
      </c>
      <c r="F658" t="s">
        <v>276</v>
      </c>
      <c r="G658" t="s">
        <v>3546</v>
      </c>
      <c r="H658" t="s">
        <v>3551</v>
      </c>
      <c r="I658" t="s">
        <v>1012</v>
      </c>
      <c r="J658" t="s">
        <v>3215</v>
      </c>
      <c r="K658" t="str">
        <f t="shared" si="10"/>
        <v>Atlanta GA</v>
      </c>
    </row>
    <row r="659" spans="1:11" x14ac:dyDescent="0.25">
      <c r="A659" t="s">
        <v>4186</v>
      </c>
      <c r="B659">
        <v>47</v>
      </c>
      <c r="C659" t="s">
        <v>1619</v>
      </c>
      <c r="D659" t="s">
        <v>1464</v>
      </c>
      <c r="E659" t="s">
        <v>3550</v>
      </c>
      <c r="F659" t="s">
        <v>29</v>
      </c>
      <c r="G659" t="s">
        <v>3546</v>
      </c>
      <c r="H659" t="s">
        <v>3547</v>
      </c>
      <c r="I659" t="s">
        <v>1009</v>
      </c>
      <c r="J659" t="s">
        <v>3556</v>
      </c>
      <c r="K659" t="str">
        <f t="shared" si="10"/>
        <v>Atlanta GA</v>
      </c>
    </row>
    <row r="660" spans="1:11" x14ac:dyDescent="0.25">
      <c r="A660" t="s">
        <v>4186</v>
      </c>
      <c r="B660">
        <v>47</v>
      </c>
      <c r="C660" t="s">
        <v>1619</v>
      </c>
      <c r="D660" t="s">
        <v>1464</v>
      </c>
      <c r="E660" t="s">
        <v>3550</v>
      </c>
      <c r="F660" t="s">
        <v>372</v>
      </c>
      <c r="G660" t="s">
        <v>3546</v>
      </c>
      <c r="H660" t="s">
        <v>3547</v>
      </c>
      <c r="I660" t="s">
        <v>1009</v>
      </c>
      <c r="J660" t="s">
        <v>3585</v>
      </c>
      <c r="K660" t="str">
        <f t="shared" si="10"/>
        <v>Atlanta GA</v>
      </c>
    </row>
    <row r="661" spans="1:11" x14ac:dyDescent="0.25">
      <c r="A661" t="s">
        <v>4186</v>
      </c>
      <c r="B661">
        <v>47</v>
      </c>
      <c r="C661" t="s">
        <v>1619</v>
      </c>
      <c r="D661" t="s">
        <v>1464</v>
      </c>
      <c r="E661" t="s">
        <v>3550</v>
      </c>
      <c r="F661" t="s">
        <v>394</v>
      </c>
      <c r="G661" t="s">
        <v>3546</v>
      </c>
      <c r="H661" t="s">
        <v>3547</v>
      </c>
      <c r="I661" t="s">
        <v>1009</v>
      </c>
      <c r="J661" t="s">
        <v>3563</v>
      </c>
      <c r="K661" t="str">
        <f t="shared" si="10"/>
        <v>Atlanta GA</v>
      </c>
    </row>
    <row r="662" spans="1:11" x14ac:dyDescent="0.25">
      <c r="A662" t="s">
        <v>4186</v>
      </c>
      <c r="B662">
        <v>47</v>
      </c>
      <c r="C662" t="s">
        <v>1619</v>
      </c>
      <c r="D662" t="s">
        <v>1464</v>
      </c>
      <c r="E662" t="s">
        <v>3550</v>
      </c>
      <c r="F662" t="s">
        <v>4187</v>
      </c>
      <c r="G662" t="s">
        <v>3546</v>
      </c>
      <c r="H662" t="s">
        <v>3547</v>
      </c>
      <c r="I662" t="s">
        <v>1009</v>
      </c>
      <c r="J662" t="s">
        <v>3525</v>
      </c>
      <c r="K662" t="str">
        <f t="shared" si="10"/>
        <v>Atlanta GA</v>
      </c>
    </row>
    <row r="663" spans="1:11" x14ac:dyDescent="0.25">
      <c r="A663" t="s">
        <v>4188</v>
      </c>
      <c r="B663">
        <v>64</v>
      </c>
      <c r="C663" t="s">
        <v>1619</v>
      </c>
      <c r="D663" t="s">
        <v>1464</v>
      </c>
      <c r="E663" t="s">
        <v>3550</v>
      </c>
      <c r="F663" t="s">
        <v>332</v>
      </c>
      <c r="G663" t="s">
        <v>3546</v>
      </c>
      <c r="H663" t="s">
        <v>3547</v>
      </c>
      <c r="I663" t="s">
        <v>1012</v>
      </c>
      <c r="J663" t="s">
        <v>3653</v>
      </c>
      <c r="K663" t="str">
        <f t="shared" si="10"/>
        <v>Atlanta GA</v>
      </c>
    </row>
    <row r="664" spans="1:11" x14ac:dyDescent="0.25">
      <c r="A664" t="s">
        <v>4188</v>
      </c>
      <c r="B664">
        <v>64</v>
      </c>
      <c r="C664" t="s">
        <v>1619</v>
      </c>
      <c r="D664" t="s">
        <v>1464</v>
      </c>
      <c r="E664" t="s">
        <v>3550</v>
      </c>
      <c r="F664" t="s">
        <v>403</v>
      </c>
      <c r="G664" t="s">
        <v>3546</v>
      </c>
      <c r="H664" t="s">
        <v>3547</v>
      </c>
      <c r="I664" t="s">
        <v>1012</v>
      </c>
      <c r="J664" t="s">
        <v>3706</v>
      </c>
      <c r="K664" t="str">
        <f t="shared" si="10"/>
        <v>Atlanta GA</v>
      </c>
    </row>
    <row r="665" spans="1:11" x14ac:dyDescent="0.25">
      <c r="A665" t="s">
        <v>4189</v>
      </c>
      <c r="B665">
        <v>59</v>
      </c>
      <c r="C665" t="s">
        <v>1619</v>
      </c>
      <c r="D665" t="s">
        <v>1464</v>
      </c>
      <c r="E665" t="s">
        <v>3550</v>
      </c>
      <c r="F665" t="s">
        <v>169</v>
      </c>
      <c r="G665" t="s">
        <v>3546</v>
      </c>
      <c r="H665" t="s">
        <v>3547</v>
      </c>
      <c r="I665" t="s">
        <v>1011</v>
      </c>
      <c r="J665" t="s">
        <v>3365</v>
      </c>
      <c r="K665" t="str">
        <f t="shared" si="10"/>
        <v>Atlanta GA</v>
      </c>
    </row>
    <row r="666" spans="1:11" x14ac:dyDescent="0.25">
      <c r="A666" t="s">
        <v>4190</v>
      </c>
      <c r="B666">
        <v>54</v>
      </c>
      <c r="C666" t="s">
        <v>1619</v>
      </c>
      <c r="D666" t="s">
        <v>1464</v>
      </c>
      <c r="E666" t="s">
        <v>3550</v>
      </c>
      <c r="F666" t="s">
        <v>417</v>
      </c>
      <c r="G666" t="s">
        <v>3546</v>
      </c>
      <c r="H666" t="s">
        <v>3547</v>
      </c>
      <c r="I666" t="s">
        <v>1010</v>
      </c>
      <c r="J666" t="s">
        <v>3809</v>
      </c>
      <c r="K666" t="str">
        <f t="shared" si="10"/>
        <v>Atlanta GA</v>
      </c>
    </row>
    <row r="667" spans="1:11" x14ac:dyDescent="0.25">
      <c r="A667" t="s">
        <v>4190</v>
      </c>
      <c r="B667">
        <v>54</v>
      </c>
      <c r="C667" t="s">
        <v>1619</v>
      </c>
      <c r="D667" t="s">
        <v>1464</v>
      </c>
      <c r="E667" t="s">
        <v>3550</v>
      </c>
      <c r="F667" t="s">
        <v>4191</v>
      </c>
      <c r="G667" t="s">
        <v>3546</v>
      </c>
      <c r="H667" t="s">
        <v>3547</v>
      </c>
      <c r="I667" t="s">
        <v>1010</v>
      </c>
      <c r="J667" t="s">
        <v>3811</v>
      </c>
      <c r="K667" t="str">
        <f t="shared" si="10"/>
        <v>Atlanta GA</v>
      </c>
    </row>
    <row r="668" spans="1:11" x14ac:dyDescent="0.25">
      <c r="A668" t="s">
        <v>4192</v>
      </c>
      <c r="B668">
        <v>53</v>
      </c>
      <c r="C668" t="s">
        <v>1619</v>
      </c>
      <c r="D668" t="s">
        <v>1464</v>
      </c>
      <c r="E668" t="s">
        <v>3550</v>
      </c>
      <c r="F668" t="s">
        <v>167</v>
      </c>
      <c r="G668" t="s">
        <v>3546</v>
      </c>
      <c r="H668" t="s">
        <v>3551</v>
      </c>
      <c r="I668" t="s">
        <v>1010</v>
      </c>
      <c r="J668" t="s">
        <v>3365</v>
      </c>
      <c r="K668" t="str">
        <f t="shared" si="10"/>
        <v>Atlanta GA</v>
      </c>
    </row>
    <row r="669" spans="1:11" x14ac:dyDescent="0.25">
      <c r="A669" t="s">
        <v>4192</v>
      </c>
      <c r="B669">
        <v>53</v>
      </c>
      <c r="C669" t="s">
        <v>1619</v>
      </c>
      <c r="D669" t="s">
        <v>1464</v>
      </c>
      <c r="E669" t="s">
        <v>3550</v>
      </c>
      <c r="F669" t="s">
        <v>266</v>
      </c>
      <c r="G669" t="s">
        <v>3546</v>
      </c>
      <c r="H669" t="s">
        <v>3551</v>
      </c>
      <c r="I669" t="s">
        <v>1010</v>
      </c>
      <c r="J669" t="s">
        <v>3215</v>
      </c>
      <c r="K669" t="str">
        <f t="shared" si="10"/>
        <v>Atlanta GA</v>
      </c>
    </row>
    <row r="670" spans="1:11" x14ac:dyDescent="0.25">
      <c r="A670" t="s">
        <v>4193</v>
      </c>
      <c r="B670">
        <v>48</v>
      </c>
      <c r="C670" t="s">
        <v>1619</v>
      </c>
      <c r="D670" t="s">
        <v>1464</v>
      </c>
      <c r="F670" t="s">
        <v>208</v>
      </c>
      <c r="G670" t="s">
        <v>3546</v>
      </c>
      <c r="H670" t="s">
        <v>3551</v>
      </c>
      <c r="I670" t="s">
        <v>1009</v>
      </c>
      <c r="J670" t="s">
        <v>3431</v>
      </c>
      <c r="K670" t="str">
        <f t="shared" si="10"/>
        <v>Atlanta GA</v>
      </c>
    </row>
    <row r="671" spans="1:11" x14ac:dyDescent="0.25">
      <c r="A671" t="s">
        <v>4194</v>
      </c>
      <c r="B671">
        <v>67</v>
      </c>
      <c r="C671" t="s">
        <v>1619</v>
      </c>
      <c r="D671" t="s">
        <v>1464</v>
      </c>
      <c r="E671" t="s">
        <v>3550</v>
      </c>
      <c r="F671" t="s">
        <v>230</v>
      </c>
      <c r="G671" t="s">
        <v>3546</v>
      </c>
      <c r="H671" t="s">
        <v>3547</v>
      </c>
      <c r="I671" t="s">
        <v>1013</v>
      </c>
      <c r="J671" t="s">
        <v>3431</v>
      </c>
      <c r="K671" t="str">
        <f t="shared" si="10"/>
        <v>Atlanta GA</v>
      </c>
    </row>
    <row r="672" spans="1:11" x14ac:dyDescent="0.25">
      <c r="A672" t="s">
        <v>4194</v>
      </c>
      <c r="B672">
        <v>67</v>
      </c>
      <c r="C672" t="s">
        <v>1619</v>
      </c>
      <c r="D672" t="s">
        <v>1464</v>
      </c>
      <c r="E672" t="s">
        <v>3550</v>
      </c>
      <c r="F672" t="s">
        <v>278</v>
      </c>
      <c r="G672" t="s">
        <v>3546</v>
      </c>
      <c r="H672" t="s">
        <v>3547</v>
      </c>
      <c r="I672" t="s">
        <v>1013</v>
      </c>
      <c r="J672" t="s">
        <v>3215</v>
      </c>
      <c r="K672" t="str">
        <f t="shared" si="10"/>
        <v>Atlanta GA</v>
      </c>
    </row>
    <row r="673" spans="1:11" x14ac:dyDescent="0.25">
      <c r="A673" t="s">
        <v>4194</v>
      </c>
      <c r="B673">
        <v>67</v>
      </c>
      <c r="C673" t="s">
        <v>1619</v>
      </c>
      <c r="D673" t="s">
        <v>1464</v>
      </c>
      <c r="E673" t="s">
        <v>3550</v>
      </c>
      <c r="F673" t="s">
        <v>315</v>
      </c>
      <c r="G673" t="s">
        <v>3546</v>
      </c>
      <c r="H673" t="s">
        <v>3547</v>
      </c>
      <c r="I673" t="s">
        <v>1013</v>
      </c>
      <c r="J673" t="s">
        <v>3548</v>
      </c>
      <c r="K673" t="str">
        <f t="shared" si="10"/>
        <v>Atlanta GA</v>
      </c>
    </row>
    <row r="674" spans="1:11" x14ac:dyDescent="0.25">
      <c r="A674" t="s">
        <v>4194</v>
      </c>
      <c r="B674">
        <v>67</v>
      </c>
      <c r="C674" t="s">
        <v>1619</v>
      </c>
      <c r="D674" t="s">
        <v>1464</v>
      </c>
      <c r="E674" t="s">
        <v>3550</v>
      </c>
      <c r="F674" t="s">
        <v>335</v>
      </c>
      <c r="G674" t="s">
        <v>3546</v>
      </c>
      <c r="H674" t="s">
        <v>3547</v>
      </c>
      <c r="I674" t="s">
        <v>1013</v>
      </c>
      <c r="J674" t="s">
        <v>3653</v>
      </c>
      <c r="K674" t="str">
        <f t="shared" si="10"/>
        <v>Atlanta GA</v>
      </c>
    </row>
    <row r="675" spans="1:11" x14ac:dyDescent="0.25">
      <c r="A675" t="s">
        <v>4194</v>
      </c>
      <c r="B675">
        <v>67</v>
      </c>
      <c r="C675" t="s">
        <v>1619</v>
      </c>
      <c r="D675" t="s">
        <v>1464</v>
      </c>
      <c r="E675" t="s">
        <v>3550</v>
      </c>
      <c r="F675" t="s">
        <v>405</v>
      </c>
      <c r="G675" t="s">
        <v>3546</v>
      </c>
      <c r="H675" t="s">
        <v>3547</v>
      </c>
      <c r="I675" t="s">
        <v>1013</v>
      </c>
      <c r="J675" t="s">
        <v>3706</v>
      </c>
      <c r="K675" t="str">
        <f t="shared" si="10"/>
        <v>Atlanta GA</v>
      </c>
    </row>
    <row r="676" spans="1:11" x14ac:dyDescent="0.25">
      <c r="A676" t="s">
        <v>4195</v>
      </c>
      <c r="B676">
        <v>32</v>
      </c>
      <c r="C676" t="s">
        <v>1619</v>
      </c>
      <c r="D676" t="s">
        <v>1464</v>
      </c>
      <c r="E676" t="s">
        <v>3550</v>
      </c>
      <c r="F676" t="s">
        <v>3619</v>
      </c>
      <c r="G676" t="s">
        <v>4196</v>
      </c>
      <c r="H676" t="s">
        <v>3547</v>
      </c>
      <c r="I676" t="s">
        <v>3555</v>
      </c>
      <c r="J676" t="s">
        <v>3556</v>
      </c>
      <c r="K676" t="str">
        <f t="shared" si="10"/>
        <v>Atlanta GA</v>
      </c>
    </row>
    <row r="677" spans="1:11" x14ac:dyDescent="0.25">
      <c r="A677" t="s">
        <v>4195</v>
      </c>
      <c r="B677">
        <v>32</v>
      </c>
      <c r="C677" t="s">
        <v>1619</v>
      </c>
      <c r="D677" t="s">
        <v>1464</v>
      </c>
      <c r="E677" t="s">
        <v>3550</v>
      </c>
      <c r="F677" t="s">
        <v>3620</v>
      </c>
      <c r="G677" t="s">
        <v>4197</v>
      </c>
      <c r="H677" t="s">
        <v>3547</v>
      </c>
      <c r="I677" t="s">
        <v>3555</v>
      </c>
      <c r="J677" t="s">
        <v>3273</v>
      </c>
      <c r="K677" t="str">
        <f t="shared" si="10"/>
        <v>Atlanta GA</v>
      </c>
    </row>
    <row r="678" spans="1:11" x14ac:dyDescent="0.25">
      <c r="A678" t="s">
        <v>938</v>
      </c>
      <c r="B678">
        <v>51</v>
      </c>
      <c r="C678" t="s">
        <v>1619</v>
      </c>
      <c r="D678" t="s">
        <v>1464</v>
      </c>
      <c r="E678" t="s">
        <v>3550</v>
      </c>
      <c r="F678" t="s">
        <v>726</v>
      </c>
      <c r="G678" t="s">
        <v>3546</v>
      </c>
      <c r="H678" t="s">
        <v>3551</v>
      </c>
      <c r="I678" t="s">
        <v>1010</v>
      </c>
      <c r="J678" t="s">
        <v>3496</v>
      </c>
      <c r="K678" t="str">
        <f t="shared" si="10"/>
        <v>Atlanta GA</v>
      </c>
    </row>
    <row r="679" spans="1:11" x14ac:dyDescent="0.25">
      <c r="A679" t="s">
        <v>938</v>
      </c>
      <c r="B679">
        <v>51</v>
      </c>
      <c r="C679" t="s">
        <v>1619</v>
      </c>
      <c r="D679" t="s">
        <v>1464</v>
      </c>
      <c r="E679" t="s">
        <v>3550</v>
      </c>
      <c r="F679" t="s">
        <v>762</v>
      </c>
      <c r="G679" t="s">
        <v>3546</v>
      </c>
      <c r="H679" t="s">
        <v>3551</v>
      </c>
      <c r="I679" t="s">
        <v>1010</v>
      </c>
      <c r="J679" t="s">
        <v>3533</v>
      </c>
      <c r="K679" t="str">
        <f t="shared" si="10"/>
        <v>Atlanta GA</v>
      </c>
    </row>
    <row r="680" spans="1:11" x14ac:dyDescent="0.25">
      <c r="A680" t="s">
        <v>938</v>
      </c>
      <c r="B680">
        <v>51</v>
      </c>
      <c r="C680" t="s">
        <v>1619</v>
      </c>
      <c r="D680" t="s">
        <v>1464</v>
      </c>
      <c r="E680" t="s">
        <v>3550</v>
      </c>
      <c r="F680" t="s">
        <v>785</v>
      </c>
      <c r="G680" t="s">
        <v>3546</v>
      </c>
      <c r="H680" t="s">
        <v>3551</v>
      </c>
      <c r="I680" t="s">
        <v>1010</v>
      </c>
      <c r="J680" t="s">
        <v>3525</v>
      </c>
      <c r="K680" t="str">
        <f t="shared" si="10"/>
        <v>Atlanta GA</v>
      </c>
    </row>
    <row r="681" spans="1:11" x14ac:dyDescent="0.25">
      <c r="A681" t="s">
        <v>938</v>
      </c>
      <c r="B681">
        <v>51</v>
      </c>
      <c r="C681" t="s">
        <v>1619</v>
      </c>
      <c r="D681" t="s">
        <v>1464</v>
      </c>
      <c r="E681" t="s">
        <v>3550</v>
      </c>
      <c r="F681" t="s">
        <v>4198</v>
      </c>
      <c r="G681" t="s">
        <v>3546</v>
      </c>
      <c r="H681" t="s">
        <v>3551</v>
      </c>
      <c r="I681" t="s">
        <v>1010</v>
      </c>
      <c r="J681" t="s">
        <v>3438</v>
      </c>
      <c r="K681" t="str">
        <f t="shared" si="10"/>
        <v>Atlanta GA</v>
      </c>
    </row>
    <row r="682" spans="1:11" x14ac:dyDescent="0.25">
      <c r="A682" t="s">
        <v>938</v>
      </c>
      <c r="B682">
        <v>51</v>
      </c>
      <c r="C682" t="s">
        <v>1619</v>
      </c>
      <c r="D682" t="s">
        <v>1464</v>
      </c>
      <c r="E682" t="s">
        <v>3550</v>
      </c>
      <c r="F682" t="s">
        <v>937</v>
      </c>
      <c r="G682" t="s">
        <v>3546</v>
      </c>
      <c r="H682" t="s">
        <v>3551</v>
      </c>
      <c r="I682" t="s">
        <v>1010</v>
      </c>
      <c r="J682" t="s">
        <v>3490</v>
      </c>
      <c r="K682" t="str">
        <f t="shared" si="10"/>
        <v>Atlanta GA</v>
      </c>
    </row>
    <row r="683" spans="1:11" x14ac:dyDescent="0.25">
      <c r="A683" t="s">
        <v>4199</v>
      </c>
      <c r="B683">
        <v>79</v>
      </c>
      <c r="C683" t="s">
        <v>1619</v>
      </c>
      <c r="D683" t="s">
        <v>1464</v>
      </c>
      <c r="E683" t="s">
        <v>3550</v>
      </c>
      <c r="F683" t="s">
        <v>738</v>
      </c>
      <c r="G683" t="s">
        <v>3546</v>
      </c>
      <c r="H683" t="s">
        <v>3547</v>
      </c>
      <c r="I683" t="s">
        <v>1015</v>
      </c>
      <c r="J683" t="s">
        <v>3496</v>
      </c>
      <c r="K683" t="str">
        <f t="shared" si="10"/>
        <v>Atlanta GA</v>
      </c>
    </row>
    <row r="684" spans="1:11" x14ac:dyDescent="0.25">
      <c r="A684" t="s">
        <v>4199</v>
      </c>
      <c r="B684">
        <v>79</v>
      </c>
      <c r="C684" t="s">
        <v>1619</v>
      </c>
      <c r="D684" t="s">
        <v>1464</v>
      </c>
      <c r="E684" t="s">
        <v>3550</v>
      </c>
      <c r="F684" t="s">
        <v>812</v>
      </c>
      <c r="G684" t="s">
        <v>3546</v>
      </c>
      <c r="H684" t="s">
        <v>3547</v>
      </c>
      <c r="I684" t="s">
        <v>1015</v>
      </c>
      <c r="J684" t="s">
        <v>3525</v>
      </c>
      <c r="K684" t="str">
        <f t="shared" si="10"/>
        <v>Atlanta GA</v>
      </c>
    </row>
    <row r="685" spans="1:11" x14ac:dyDescent="0.25">
      <c r="A685" t="s">
        <v>4199</v>
      </c>
      <c r="B685">
        <v>79</v>
      </c>
      <c r="C685" t="s">
        <v>1619</v>
      </c>
      <c r="D685" t="s">
        <v>1464</v>
      </c>
      <c r="E685" t="s">
        <v>3550</v>
      </c>
      <c r="F685" t="s">
        <v>892</v>
      </c>
      <c r="G685" t="s">
        <v>3546</v>
      </c>
      <c r="H685" t="s">
        <v>3547</v>
      </c>
      <c r="I685" t="s">
        <v>1015</v>
      </c>
      <c r="J685" t="s">
        <v>3438</v>
      </c>
      <c r="K685" t="str">
        <f t="shared" si="10"/>
        <v>Atlanta GA</v>
      </c>
    </row>
    <row r="686" spans="1:11" x14ac:dyDescent="0.25">
      <c r="A686" t="s">
        <v>4199</v>
      </c>
      <c r="B686">
        <v>79</v>
      </c>
      <c r="C686" t="s">
        <v>1619</v>
      </c>
      <c r="D686" t="s">
        <v>1464</v>
      </c>
      <c r="E686" t="s">
        <v>3550</v>
      </c>
      <c r="F686" t="s">
        <v>4200</v>
      </c>
      <c r="G686" t="s">
        <v>3546</v>
      </c>
      <c r="H686" t="s">
        <v>3547</v>
      </c>
      <c r="I686" t="s">
        <v>1015</v>
      </c>
      <c r="J686" t="s">
        <v>3490</v>
      </c>
      <c r="K686" t="str">
        <f t="shared" si="10"/>
        <v>Atlanta GA</v>
      </c>
    </row>
    <row r="687" spans="1:11" x14ac:dyDescent="0.25">
      <c r="A687" t="s">
        <v>4201</v>
      </c>
      <c r="B687">
        <v>61</v>
      </c>
      <c r="C687" t="s">
        <v>1619</v>
      </c>
      <c r="D687" t="s">
        <v>1464</v>
      </c>
      <c r="E687" t="s">
        <v>3550</v>
      </c>
      <c r="F687" t="s">
        <v>182</v>
      </c>
      <c r="G687" t="s">
        <v>3546</v>
      </c>
      <c r="H687" t="s">
        <v>3551</v>
      </c>
      <c r="I687" t="s">
        <v>1012</v>
      </c>
      <c r="J687" t="s">
        <v>3365</v>
      </c>
      <c r="K687" t="str">
        <f t="shared" si="10"/>
        <v>Atlanta GA</v>
      </c>
    </row>
    <row r="688" spans="1:11" x14ac:dyDescent="0.25">
      <c r="A688" t="s">
        <v>4201</v>
      </c>
      <c r="B688">
        <v>61</v>
      </c>
      <c r="C688" t="s">
        <v>1619</v>
      </c>
      <c r="D688" t="s">
        <v>1464</v>
      </c>
      <c r="E688" t="s">
        <v>3550</v>
      </c>
      <c r="F688" t="s">
        <v>333</v>
      </c>
      <c r="G688" t="s">
        <v>3546</v>
      </c>
      <c r="H688" t="s">
        <v>3551</v>
      </c>
      <c r="I688" t="s">
        <v>1012</v>
      </c>
      <c r="J688" t="s">
        <v>3653</v>
      </c>
      <c r="K688" t="str">
        <f t="shared" si="10"/>
        <v>Atlanta GA</v>
      </c>
    </row>
    <row r="689" spans="1:11" x14ac:dyDescent="0.25">
      <c r="A689" t="s">
        <v>4201</v>
      </c>
      <c r="B689">
        <v>61</v>
      </c>
      <c r="C689" t="s">
        <v>1619</v>
      </c>
      <c r="D689" t="s">
        <v>1464</v>
      </c>
      <c r="E689" t="s">
        <v>3550</v>
      </c>
      <c r="F689" t="s">
        <v>643</v>
      </c>
      <c r="G689" t="s">
        <v>3546</v>
      </c>
      <c r="H689" t="s">
        <v>3551</v>
      </c>
      <c r="I689" t="s">
        <v>1012</v>
      </c>
      <c r="J689" t="s">
        <v>3471</v>
      </c>
      <c r="K689" t="str">
        <f t="shared" si="10"/>
        <v>Atlanta GA</v>
      </c>
    </row>
    <row r="690" spans="1:11" x14ac:dyDescent="0.25">
      <c r="A690" t="s">
        <v>4201</v>
      </c>
      <c r="B690">
        <v>61</v>
      </c>
      <c r="C690" t="s">
        <v>1619</v>
      </c>
      <c r="D690" t="s">
        <v>1464</v>
      </c>
      <c r="E690" t="s">
        <v>3550</v>
      </c>
      <c r="F690" t="s">
        <v>3799</v>
      </c>
      <c r="G690" t="s">
        <v>3546</v>
      </c>
      <c r="H690" t="s">
        <v>3551</v>
      </c>
      <c r="I690" t="s">
        <v>1012</v>
      </c>
      <c r="J690" t="s">
        <v>3438</v>
      </c>
      <c r="K690" t="str">
        <f t="shared" si="10"/>
        <v>Atlanta GA</v>
      </c>
    </row>
    <row r="691" spans="1:11" x14ac:dyDescent="0.25">
      <c r="A691" t="s">
        <v>4202</v>
      </c>
      <c r="B691">
        <v>68</v>
      </c>
      <c r="C691" t="s">
        <v>1619</v>
      </c>
      <c r="D691" t="s">
        <v>1464</v>
      </c>
      <c r="E691" t="s">
        <v>3550</v>
      </c>
      <c r="F691" t="s">
        <v>230</v>
      </c>
      <c r="G691" t="s">
        <v>3546</v>
      </c>
      <c r="H691" t="s">
        <v>3547</v>
      </c>
      <c r="I691" t="s">
        <v>1013</v>
      </c>
      <c r="J691" t="s">
        <v>3431</v>
      </c>
      <c r="K691" t="str">
        <f t="shared" si="10"/>
        <v>Atlanta GA</v>
      </c>
    </row>
    <row r="692" spans="1:11" x14ac:dyDescent="0.25">
      <c r="A692" t="s">
        <v>4203</v>
      </c>
      <c r="B692">
        <v>60</v>
      </c>
      <c r="C692" t="s">
        <v>3152</v>
      </c>
      <c r="D692" t="s">
        <v>1464</v>
      </c>
      <c r="E692" t="s">
        <v>3550</v>
      </c>
      <c r="F692" t="s">
        <v>3794</v>
      </c>
      <c r="G692" t="s">
        <v>3546</v>
      </c>
      <c r="H692" t="s">
        <v>3551</v>
      </c>
      <c r="I692" t="s">
        <v>1012</v>
      </c>
      <c r="J692" t="s">
        <v>3556</v>
      </c>
      <c r="K692" t="str">
        <f t="shared" si="10"/>
        <v>Austell GA</v>
      </c>
    </row>
    <row r="693" spans="1:11" x14ac:dyDescent="0.25">
      <c r="A693" t="s">
        <v>4203</v>
      </c>
      <c r="B693">
        <v>60</v>
      </c>
      <c r="C693" t="s">
        <v>3152</v>
      </c>
      <c r="D693" t="s">
        <v>1464</v>
      </c>
      <c r="E693" t="s">
        <v>3550</v>
      </c>
      <c r="F693" t="s">
        <v>3860</v>
      </c>
      <c r="G693" t="s">
        <v>3546</v>
      </c>
      <c r="H693" t="s">
        <v>3551</v>
      </c>
      <c r="I693" t="s">
        <v>1012</v>
      </c>
      <c r="J693" t="s">
        <v>3273</v>
      </c>
      <c r="K693" t="str">
        <f t="shared" si="10"/>
        <v>Austell GA</v>
      </c>
    </row>
    <row r="694" spans="1:11" x14ac:dyDescent="0.25">
      <c r="A694" t="s">
        <v>4204</v>
      </c>
      <c r="B694">
        <v>72</v>
      </c>
      <c r="C694" t="s">
        <v>4205</v>
      </c>
      <c r="D694" t="s">
        <v>1464</v>
      </c>
      <c r="E694" t="s">
        <v>3550</v>
      </c>
      <c r="F694" t="s">
        <v>317</v>
      </c>
      <c r="G694" s="34">
        <v>1.5856481481481482E-2</v>
      </c>
      <c r="H694" t="s">
        <v>3547</v>
      </c>
      <c r="I694" t="s">
        <v>1014</v>
      </c>
      <c r="J694" t="s">
        <v>3548</v>
      </c>
      <c r="K694" t="str">
        <f t="shared" si="10"/>
        <v>Buford GA</v>
      </c>
    </row>
    <row r="695" spans="1:11" x14ac:dyDescent="0.25">
      <c r="A695" t="s">
        <v>4204</v>
      </c>
      <c r="B695">
        <v>72</v>
      </c>
      <c r="C695" t="s">
        <v>4205</v>
      </c>
      <c r="D695" t="s">
        <v>1464</v>
      </c>
      <c r="E695" t="s">
        <v>3550</v>
      </c>
      <c r="F695" t="s">
        <v>4164</v>
      </c>
      <c r="G695" s="34">
        <v>3.471064814814815E-2</v>
      </c>
      <c r="H695" t="s">
        <v>3547</v>
      </c>
      <c r="I695" t="s">
        <v>1014</v>
      </c>
      <c r="J695" t="s">
        <v>3653</v>
      </c>
      <c r="K695" t="str">
        <f t="shared" si="10"/>
        <v>Buford GA</v>
      </c>
    </row>
    <row r="696" spans="1:11" x14ac:dyDescent="0.25">
      <c r="A696" t="s">
        <v>4206</v>
      </c>
      <c r="B696">
        <v>60</v>
      </c>
      <c r="C696" t="s">
        <v>4207</v>
      </c>
      <c r="D696" t="s">
        <v>1464</v>
      </c>
      <c r="E696" t="s">
        <v>3550</v>
      </c>
      <c r="F696" t="s">
        <v>314</v>
      </c>
      <c r="G696" t="s">
        <v>3546</v>
      </c>
      <c r="H696" t="s">
        <v>3551</v>
      </c>
      <c r="I696" t="s">
        <v>1012</v>
      </c>
      <c r="J696" t="s">
        <v>3548</v>
      </c>
      <c r="K696" t="str">
        <f t="shared" si="10"/>
        <v>Byron GA</v>
      </c>
    </row>
    <row r="697" spans="1:11" x14ac:dyDescent="0.25">
      <c r="A697" t="s">
        <v>4208</v>
      </c>
      <c r="B697">
        <v>74</v>
      </c>
      <c r="C697" t="s">
        <v>3044</v>
      </c>
      <c r="D697" t="s">
        <v>1464</v>
      </c>
      <c r="E697" t="s">
        <v>3550</v>
      </c>
      <c r="F697" t="s">
        <v>317</v>
      </c>
      <c r="G697" s="34">
        <v>1.7013888888888887E-2</v>
      </c>
      <c r="H697" t="s">
        <v>3547</v>
      </c>
      <c r="I697" t="s">
        <v>1014</v>
      </c>
      <c r="J697" t="s">
        <v>3548</v>
      </c>
      <c r="K697" t="str">
        <f t="shared" si="10"/>
        <v>Clarkesville GA</v>
      </c>
    </row>
    <row r="698" spans="1:11" x14ac:dyDescent="0.25">
      <c r="A698" t="s">
        <v>4208</v>
      </c>
      <c r="B698">
        <v>74</v>
      </c>
      <c r="C698" t="s">
        <v>3044</v>
      </c>
      <c r="D698" t="s">
        <v>1464</v>
      </c>
      <c r="E698" t="s">
        <v>3550</v>
      </c>
      <c r="F698" t="s">
        <v>4164</v>
      </c>
      <c r="G698" s="34">
        <v>3.4722222222222224E-2</v>
      </c>
      <c r="H698" t="s">
        <v>3547</v>
      </c>
      <c r="I698" t="s">
        <v>1014</v>
      </c>
      <c r="J698" t="s">
        <v>3653</v>
      </c>
      <c r="K698" t="str">
        <f t="shared" si="10"/>
        <v>Clarkesville GA</v>
      </c>
    </row>
    <row r="699" spans="1:11" x14ac:dyDescent="0.25">
      <c r="A699" t="s">
        <v>4208</v>
      </c>
      <c r="B699">
        <v>74</v>
      </c>
      <c r="C699" t="s">
        <v>3044</v>
      </c>
      <c r="D699" t="s">
        <v>1464</v>
      </c>
      <c r="E699" t="s">
        <v>3550</v>
      </c>
      <c r="F699" t="s">
        <v>652</v>
      </c>
      <c r="G699" t="s">
        <v>3546</v>
      </c>
      <c r="H699" t="s">
        <v>3547</v>
      </c>
      <c r="I699" t="s">
        <v>1014</v>
      </c>
      <c r="J699" t="s">
        <v>3471</v>
      </c>
      <c r="K699" t="str">
        <f t="shared" si="10"/>
        <v>Clarkesville GA</v>
      </c>
    </row>
    <row r="700" spans="1:11" x14ac:dyDescent="0.25">
      <c r="A700" t="s">
        <v>4209</v>
      </c>
      <c r="B700">
        <v>55</v>
      </c>
      <c r="C700" t="s">
        <v>3343</v>
      </c>
      <c r="D700" t="s">
        <v>1464</v>
      </c>
      <c r="E700" t="s">
        <v>3550</v>
      </c>
      <c r="F700" t="s">
        <v>268</v>
      </c>
      <c r="G700" t="s">
        <v>3546</v>
      </c>
      <c r="H700" t="s">
        <v>3547</v>
      </c>
      <c r="I700" t="s">
        <v>1011</v>
      </c>
      <c r="J700" t="s">
        <v>3215</v>
      </c>
      <c r="K700" t="str">
        <f t="shared" si="10"/>
        <v>Conyers GA</v>
      </c>
    </row>
    <row r="701" spans="1:11" x14ac:dyDescent="0.25">
      <c r="A701" t="s">
        <v>4209</v>
      </c>
      <c r="B701">
        <v>55</v>
      </c>
      <c r="C701" t="s">
        <v>3343</v>
      </c>
      <c r="D701" t="s">
        <v>1464</v>
      </c>
      <c r="E701" t="s">
        <v>3550</v>
      </c>
      <c r="F701" t="s">
        <v>305</v>
      </c>
      <c r="G701" t="s">
        <v>3546</v>
      </c>
      <c r="H701" t="s">
        <v>3547</v>
      </c>
      <c r="I701" t="s">
        <v>1011</v>
      </c>
      <c r="J701" t="s">
        <v>3548</v>
      </c>
      <c r="K701" t="str">
        <f t="shared" si="10"/>
        <v>Conyers GA</v>
      </c>
    </row>
    <row r="702" spans="1:11" x14ac:dyDescent="0.25">
      <c r="A702" t="s">
        <v>4210</v>
      </c>
      <c r="B702">
        <v>73</v>
      </c>
      <c r="C702" t="s">
        <v>4211</v>
      </c>
      <c r="D702" t="s">
        <v>1464</v>
      </c>
      <c r="F702" t="s">
        <v>736</v>
      </c>
      <c r="G702" t="s">
        <v>3546</v>
      </c>
      <c r="H702" t="s">
        <v>3547</v>
      </c>
      <c r="I702" t="s">
        <v>1014</v>
      </c>
      <c r="J702" t="s">
        <v>3496</v>
      </c>
      <c r="K702" t="str">
        <f t="shared" si="10"/>
        <v>Cordele GA</v>
      </c>
    </row>
    <row r="703" spans="1:11" x14ac:dyDescent="0.25">
      <c r="A703" t="s">
        <v>4210</v>
      </c>
      <c r="B703">
        <v>73</v>
      </c>
      <c r="C703" t="s">
        <v>4211</v>
      </c>
      <c r="D703" t="s">
        <v>1464</v>
      </c>
      <c r="F703" t="s">
        <v>4212</v>
      </c>
      <c r="G703" t="s">
        <v>3546</v>
      </c>
      <c r="H703" t="s">
        <v>3547</v>
      </c>
      <c r="I703" t="s">
        <v>1014</v>
      </c>
      <c r="J703" t="s">
        <v>3533</v>
      </c>
      <c r="K703" t="str">
        <f t="shared" si="10"/>
        <v>Cordele GA</v>
      </c>
    </row>
    <row r="704" spans="1:11" x14ac:dyDescent="0.25">
      <c r="A704" t="s">
        <v>4210</v>
      </c>
      <c r="B704">
        <v>73</v>
      </c>
      <c r="C704" t="s">
        <v>4211</v>
      </c>
      <c r="D704" t="s">
        <v>1464</v>
      </c>
      <c r="F704" t="s">
        <v>805</v>
      </c>
      <c r="G704" t="s">
        <v>3546</v>
      </c>
      <c r="H704" t="s">
        <v>3547</v>
      </c>
      <c r="I704" t="s">
        <v>1014</v>
      </c>
      <c r="J704" t="s">
        <v>3525</v>
      </c>
      <c r="K704" t="str">
        <f t="shared" si="10"/>
        <v>Cordele GA</v>
      </c>
    </row>
    <row r="705" spans="1:11" x14ac:dyDescent="0.25">
      <c r="A705" t="s">
        <v>4210</v>
      </c>
      <c r="B705">
        <v>73</v>
      </c>
      <c r="C705" t="s">
        <v>4211</v>
      </c>
      <c r="D705" t="s">
        <v>1464</v>
      </c>
      <c r="F705" t="s">
        <v>884</v>
      </c>
      <c r="G705" t="s">
        <v>3546</v>
      </c>
      <c r="H705" t="s">
        <v>3547</v>
      </c>
      <c r="I705" t="s">
        <v>1014</v>
      </c>
      <c r="J705" t="s">
        <v>3438</v>
      </c>
      <c r="K705" t="str">
        <f t="shared" si="10"/>
        <v>Cordele GA</v>
      </c>
    </row>
    <row r="706" spans="1:11" x14ac:dyDescent="0.25">
      <c r="A706" t="s">
        <v>4210</v>
      </c>
      <c r="B706">
        <v>73</v>
      </c>
      <c r="C706" t="s">
        <v>4211</v>
      </c>
      <c r="D706" t="s">
        <v>1464</v>
      </c>
      <c r="F706" t="s">
        <v>921</v>
      </c>
      <c r="G706" t="s">
        <v>3546</v>
      </c>
      <c r="H706" t="s">
        <v>3547</v>
      </c>
      <c r="I706" t="s">
        <v>1014</v>
      </c>
      <c r="J706" t="s">
        <v>3462</v>
      </c>
      <c r="K706" t="str">
        <f t="shared" ref="K706:K769" si="11">+C706&amp;" "&amp;D706</f>
        <v>Cordele GA</v>
      </c>
    </row>
    <row r="707" spans="1:11" x14ac:dyDescent="0.25">
      <c r="A707" t="s">
        <v>4210</v>
      </c>
      <c r="B707">
        <v>73</v>
      </c>
      <c r="C707" t="s">
        <v>4211</v>
      </c>
      <c r="D707" t="s">
        <v>1464</v>
      </c>
      <c r="F707" t="s">
        <v>961</v>
      </c>
      <c r="G707" t="s">
        <v>3546</v>
      </c>
      <c r="H707" t="s">
        <v>3547</v>
      </c>
      <c r="I707" t="s">
        <v>1014</v>
      </c>
      <c r="J707" t="s">
        <v>3490</v>
      </c>
      <c r="K707" t="str">
        <f t="shared" si="11"/>
        <v>Cordele GA</v>
      </c>
    </row>
    <row r="708" spans="1:11" x14ac:dyDescent="0.25">
      <c r="A708" t="s">
        <v>4213</v>
      </c>
      <c r="B708">
        <v>40</v>
      </c>
      <c r="C708" t="s">
        <v>1583</v>
      </c>
      <c r="D708" t="s">
        <v>1464</v>
      </c>
      <c r="E708" t="s">
        <v>3550</v>
      </c>
      <c r="F708" t="s">
        <v>4214</v>
      </c>
      <c r="G708" t="s">
        <v>3546</v>
      </c>
      <c r="H708" t="s">
        <v>3551</v>
      </c>
      <c r="I708" t="s">
        <v>1008</v>
      </c>
      <c r="J708" t="s">
        <v>3809</v>
      </c>
      <c r="K708" t="str">
        <f t="shared" si="11"/>
        <v>Cumming GA</v>
      </c>
    </row>
    <row r="709" spans="1:11" x14ac:dyDescent="0.25">
      <c r="A709" t="s">
        <v>4215</v>
      </c>
      <c r="B709">
        <v>40</v>
      </c>
      <c r="C709" t="s">
        <v>1583</v>
      </c>
      <c r="D709" t="s">
        <v>1464</v>
      </c>
      <c r="F709" t="s">
        <v>3785</v>
      </c>
      <c r="G709" t="s">
        <v>4216</v>
      </c>
      <c r="H709" t="s">
        <v>3547</v>
      </c>
      <c r="I709" t="s">
        <v>1008</v>
      </c>
      <c r="J709" t="s">
        <v>3462</v>
      </c>
      <c r="K709" t="str">
        <f t="shared" si="11"/>
        <v>Cumming GA</v>
      </c>
    </row>
    <row r="710" spans="1:11" x14ac:dyDescent="0.25">
      <c r="A710" t="s">
        <v>4217</v>
      </c>
      <c r="B710">
        <v>46</v>
      </c>
      <c r="C710" t="s">
        <v>1583</v>
      </c>
      <c r="D710" t="s">
        <v>1464</v>
      </c>
      <c r="F710" t="s">
        <v>860</v>
      </c>
      <c r="G710" t="s">
        <v>3546</v>
      </c>
      <c r="H710" t="s">
        <v>3547</v>
      </c>
      <c r="I710" t="s">
        <v>1009</v>
      </c>
      <c r="J710" t="s">
        <v>3438</v>
      </c>
      <c r="K710" t="str">
        <f t="shared" si="11"/>
        <v>Cumming GA</v>
      </c>
    </row>
    <row r="711" spans="1:11" x14ac:dyDescent="0.25">
      <c r="A711" t="s">
        <v>4217</v>
      </c>
      <c r="B711">
        <v>46</v>
      </c>
      <c r="C711" t="s">
        <v>1583</v>
      </c>
      <c r="D711" t="s">
        <v>1464</v>
      </c>
      <c r="F711" t="s">
        <v>902</v>
      </c>
      <c r="G711" t="s">
        <v>3546</v>
      </c>
      <c r="H711" t="s">
        <v>3547</v>
      </c>
      <c r="I711" t="s">
        <v>1009</v>
      </c>
      <c r="J711" t="s">
        <v>3462</v>
      </c>
      <c r="K711" t="str">
        <f t="shared" si="11"/>
        <v>Cumming GA</v>
      </c>
    </row>
    <row r="712" spans="1:11" x14ac:dyDescent="0.25">
      <c r="A712" t="s">
        <v>4218</v>
      </c>
      <c r="B712">
        <v>66</v>
      </c>
      <c r="C712" t="s">
        <v>2866</v>
      </c>
      <c r="D712" t="s">
        <v>1464</v>
      </c>
      <c r="E712" t="s">
        <v>3550</v>
      </c>
      <c r="F712" t="s">
        <v>645</v>
      </c>
      <c r="G712" t="s">
        <v>3546</v>
      </c>
      <c r="H712" t="s">
        <v>3547</v>
      </c>
      <c r="I712" t="s">
        <v>1013</v>
      </c>
      <c r="J712" t="s">
        <v>3471</v>
      </c>
      <c r="K712" t="str">
        <f t="shared" si="11"/>
        <v>Dacula GA</v>
      </c>
    </row>
    <row r="713" spans="1:11" x14ac:dyDescent="0.25">
      <c r="A713" t="s">
        <v>979</v>
      </c>
      <c r="B713">
        <v>45</v>
      </c>
      <c r="C713" t="s">
        <v>2347</v>
      </c>
      <c r="D713" t="s">
        <v>1464</v>
      </c>
      <c r="F713" t="s">
        <v>4219</v>
      </c>
      <c r="G713" t="s">
        <v>3546</v>
      </c>
      <c r="H713" t="s">
        <v>3551</v>
      </c>
      <c r="I713" t="s">
        <v>1009</v>
      </c>
      <c r="J713" t="s">
        <v>3503</v>
      </c>
      <c r="K713" t="str">
        <f t="shared" si="11"/>
        <v>Dallas GA</v>
      </c>
    </row>
    <row r="714" spans="1:11" x14ac:dyDescent="0.25">
      <c r="A714" t="s">
        <v>4220</v>
      </c>
      <c r="B714">
        <v>65</v>
      </c>
      <c r="C714" t="s">
        <v>1489</v>
      </c>
      <c r="D714" t="s">
        <v>1464</v>
      </c>
      <c r="E714" t="s">
        <v>3550</v>
      </c>
      <c r="F714" t="s">
        <v>72</v>
      </c>
      <c r="G714" t="s">
        <v>3546</v>
      </c>
      <c r="H714" t="s">
        <v>3551</v>
      </c>
      <c r="I714" t="s">
        <v>1013</v>
      </c>
      <c r="J714" t="s">
        <v>3556</v>
      </c>
      <c r="K714" t="str">
        <f t="shared" si="11"/>
        <v>Decatur GA</v>
      </c>
    </row>
    <row r="715" spans="1:11" x14ac:dyDescent="0.25">
      <c r="A715" t="s">
        <v>4220</v>
      </c>
      <c r="B715">
        <v>65</v>
      </c>
      <c r="C715" t="s">
        <v>1489</v>
      </c>
      <c r="D715" t="s">
        <v>1464</v>
      </c>
      <c r="E715" t="s">
        <v>3550</v>
      </c>
      <c r="F715" t="s">
        <v>143</v>
      </c>
      <c r="G715" t="s">
        <v>3546</v>
      </c>
      <c r="H715" t="s">
        <v>3551</v>
      </c>
      <c r="I715" t="s">
        <v>1013</v>
      </c>
      <c r="J715" t="s">
        <v>3273</v>
      </c>
      <c r="K715" t="str">
        <f t="shared" si="11"/>
        <v>Decatur GA</v>
      </c>
    </row>
    <row r="716" spans="1:11" x14ac:dyDescent="0.25">
      <c r="A716" t="s">
        <v>4220</v>
      </c>
      <c r="B716">
        <v>65</v>
      </c>
      <c r="C716" t="s">
        <v>1489</v>
      </c>
      <c r="D716" t="s">
        <v>1464</v>
      </c>
      <c r="E716" t="s">
        <v>3550</v>
      </c>
      <c r="F716" t="s">
        <v>804</v>
      </c>
      <c r="G716" t="s">
        <v>3546</v>
      </c>
      <c r="H716" t="s">
        <v>3551</v>
      </c>
      <c r="I716" t="s">
        <v>1013</v>
      </c>
      <c r="J716" t="s">
        <v>3525</v>
      </c>
      <c r="K716" t="str">
        <f t="shared" si="11"/>
        <v>Decatur GA</v>
      </c>
    </row>
    <row r="717" spans="1:11" x14ac:dyDescent="0.25">
      <c r="A717" t="s">
        <v>4220</v>
      </c>
      <c r="B717">
        <v>65</v>
      </c>
      <c r="C717" t="s">
        <v>1489</v>
      </c>
      <c r="D717" t="s">
        <v>1464</v>
      </c>
      <c r="E717" t="s">
        <v>3550</v>
      </c>
      <c r="F717" t="s">
        <v>959</v>
      </c>
      <c r="G717" t="s">
        <v>3546</v>
      </c>
      <c r="H717" t="s">
        <v>3551</v>
      </c>
      <c r="I717" t="s">
        <v>1013</v>
      </c>
      <c r="J717" t="s">
        <v>3490</v>
      </c>
      <c r="K717" t="str">
        <f t="shared" si="11"/>
        <v>Decatur GA</v>
      </c>
    </row>
    <row r="718" spans="1:11" x14ac:dyDescent="0.25">
      <c r="A718" t="s">
        <v>4221</v>
      </c>
      <c r="B718">
        <v>55</v>
      </c>
      <c r="C718" t="s">
        <v>1489</v>
      </c>
      <c r="D718" t="s">
        <v>1464</v>
      </c>
      <c r="E718" t="s">
        <v>3550</v>
      </c>
      <c r="F718" t="s">
        <v>268</v>
      </c>
      <c r="G718" t="s">
        <v>3546</v>
      </c>
      <c r="H718" t="s">
        <v>3547</v>
      </c>
      <c r="I718" t="s">
        <v>1011</v>
      </c>
      <c r="J718" t="s">
        <v>3215</v>
      </c>
      <c r="K718" t="str">
        <f t="shared" si="11"/>
        <v>Decatur GA</v>
      </c>
    </row>
    <row r="719" spans="1:11" x14ac:dyDescent="0.25">
      <c r="A719" t="s">
        <v>4222</v>
      </c>
      <c r="B719">
        <v>62</v>
      </c>
      <c r="C719" t="s">
        <v>1489</v>
      </c>
      <c r="D719" t="s">
        <v>1464</v>
      </c>
      <c r="E719" t="s">
        <v>3550</v>
      </c>
      <c r="F719" t="s">
        <v>346</v>
      </c>
      <c r="G719" t="s">
        <v>3546</v>
      </c>
      <c r="H719" t="s">
        <v>3551</v>
      </c>
      <c r="I719" t="s">
        <v>1012</v>
      </c>
      <c r="J719" t="s">
        <v>3573</v>
      </c>
      <c r="K719" t="str">
        <f t="shared" si="11"/>
        <v>Decatur GA</v>
      </c>
    </row>
    <row r="720" spans="1:11" x14ac:dyDescent="0.25">
      <c r="A720" t="s">
        <v>4222</v>
      </c>
      <c r="B720">
        <v>62</v>
      </c>
      <c r="C720" t="s">
        <v>1489</v>
      </c>
      <c r="D720" t="s">
        <v>1464</v>
      </c>
      <c r="E720" t="s">
        <v>3550</v>
      </c>
      <c r="F720" t="s">
        <v>733</v>
      </c>
      <c r="G720" t="s">
        <v>3546</v>
      </c>
      <c r="H720" t="s">
        <v>3551</v>
      </c>
      <c r="I720" t="s">
        <v>1012</v>
      </c>
      <c r="J720" t="s">
        <v>3496</v>
      </c>
      <c r="K720" t="str">
        <f t="shared" si="11"/>
        <v>Decatur GA</v>
      </c>
    </row>
    <row r="721" spans="1:11" x14ac:dyDescent="0.25">
      <c r="A721" t="s">
        <v>4222</v>
      </c>
      <c r="B721">
        <v>62</v>
      </c>
      <c r="C721" t="s">
        <v>1489</v>
      </c>
      <c r="D721" t="s">
        <v>1464</v>
      </c>
      <c r="E721" t="s">
        <v>3550</v>
      </c>
      <c r="F721" t="s">
        <v>771</v>
      </c>
      <c r="G721" t="s">
        <v>3546</v>
      </c>
      <c r="H721" t="s">
        <v>3551</v>
      </c>
      <c r="I721" t="s">
        <v>1012</v>
      </c>
      <c r="J721" t="s">
        <v>3533</v>
      </c>
      <c r="K721" t="str">
        <f t="shared" si="11"/>
        <v>Decatur GA</v>
      </c>
    </row>
    <row r="722" spans="1:11" x14ac:dyDescent="0.25">
      <c r="A722" t="s">
        <v>4223</v>
      </c>
      <c r="B722">
        <v>53</v>
      </c>
      <c r="C722" t="s">
        <v>4224</v>
      </c>
      <c r="D722" t="s">
        <v>1464</v>
      </c>
      <c r="E722" t="s">
        <v>3550</v>
      </c>
      <c r="F722" t="s">
        <v>298</v>
      </c>
      <c r="G722" t="s">
        <v>3546</v>
      </c>
      <c r="H722" t="s">
        <v>3547</v>
      </c>
      <c r="I722" t="s">
        <v>1010</v>
      </c>
      <c r="J722" t="s">
        <v>3548</v>
      </c>
      <c r="K722" t="str">
        <f t="shared" si="11"/>
        <v>Doraville GA</v>
      </c>
    </row>
    <row r="723" spans="1:11" x14ac:dyDescent="0.25">
      <c r="A723" t="s">
        <v>4225</v>
      </c>
      <c r="B723">
        <v>58</v>
      </c>
      <c r="C723" t="s">
        <v>1826</v>
      </c>
      <c r="D723" t="s">
        <v>1464</v>
      </c>
      <c r="E723" t="s">
        <v>3550</v>
      </c>
      <c r="F723" t="s">
        <v>61</v>
      </c>
      <c r="G723" t="s">
        <v>3546</v>
      </c>
      <c r="H723" t="s">
        <v>3551</v>
      </c>
      <c r="I723" t="s">
        <v>1011</v>
      </c>
      <c r="J723" t="s">
        <v>3556</v>
      </c>
      <c r="K723" t="str">
        <f t="shared" si="11"/>
        <v>Ellenwood GA</v>
      </c>
    </row>
    <row r="724" spans="1:11" x14ac:dyDescent="0.25">
      <c r="A724" t="s">
        <v>4225</v>
      </c>
      <c r="B724">
        <v>58</v>
      </c>
      <c r="C724" t="s">
        <v>1826</v>
      </c>
      <c r="D724" t="s">
        <v>1464</v>
      </c>
      <c r="E724" t="s">
        <v>3550</v>
      </c>
      <c r="F724" t="s">
        <v>633</v>
      </c>
      <c r="G724" t="s">
        <v>3546</v>
      </c>
      <c r="H724" t="s">
        <v>3551</v>
      </c>
      <c r="I724" t="s">
        <v>1011</v>
      </c>
      <c r="J724" t="s">
        <v>3471</v>
      </c>
      <c r="K724" t="str">
        <f t="shared" si="11"/>
        <v>Ellenwood GA</v>
      </c>
    </row>
    <row r="725" spans="1:11" x14ac:dyDescent="0.25">
      <c r="A725" t="s">
        <v>4225</v>
      </c>
      <c r="B725">
        <v>58</v>
      </c>
      <c r="C725" t="s">
        <v>1826</v>
      </c>
      <c r="D725" t="s">
        <v>1464</v>
      </c>
      <c r="E725" t="s">
        <v>3550</v>
      </c>
      <c r="F725" t="s">
        <v>786</v>
      </c>
      <c r="G725" t="s">
        <v>3546</v>
      </c>
      <c r="H725" t="s">
        <v>3551</v>
      </c>
      <c r="I725" t="s">
        <v>1011</v>
      </c>
      <c r="J725" t="s">
        <v>3525</v>
      </c>
      <c r="K725" t="str">
        <f t="shared" si="11"/>
        <v>Ellenwood GA</v>
      </c>
    </row>
    <row r="726" spans="1:11" x14ac:dyDescent="0.25">
      <c r="A726" t="s">
        <v>4225</v>
      </c>
      <c r="B726">
        <v>58</v>
      </c>
      <c r="C726" t="s">
        <v>1826</v>
      </c>
      <c r="D726" t="s">
        <v>1464</v>
      </c>
      <c r="E726" t="s">
        <v>3550</v>
      </c>
      <c r="F726" t="s">
        <v>870</v>
      </c>
      <c r="G726" t="s">
        <v>3546</v>
      </c>
      <c r="H726" t="s">
        <v>3551</v>
      </c>
      <c r="I726" t="s">
        <v>1011</v>
      </c>
      <c r="J726" t="s">
        <v>3438</v>
      </c>
      <c r="K726" t="str">
        <f t="shared" si="11"/>
        <v>Ellenwood GA</v>
      </c>
    </row>
    <row r="727" spans="1:11" x14ac:dyDescent="0.25">
      <c r="A727" t="s">
        <v>4225</v>
      </c>
      <c r="B727">
        <v>58</v>
      </c>
      <c r="C727" t="s">
        <v>1826</v>
      </c>
      <c r="D727" t="s">
        <v>1464</v>
      </c>
      <c r="E727" t="s">
        <v>3550</v>
      </c>
      <c r="F727" t="s">
        <v>911</v>
      </c>
      <c r="G727" t="s">
        <v>3546</v>
      </c>
      <c r="H727" t="s">
        <v>3551</v>
      </c>
      <c r="I727" t="s">
        <v>1011</v>
      </c>
      <c r="J727" t="s">
        <v>3462</v>
      </c>
      <c r="K727" t="str">
        <f t="shared" si="11"/>
        <v>Ellenwood GA</v>
      </c>
    </row>
    <row r="728" spans="1:11" x14ac:dyDescent="0.25">
      <c r="A728" t="s">
        <v>4225</v>
      </c>
      <c r="B728">
        <v>58</v>
      </c>
      <c r="C728" t="s">
        <v>1826</v>
      </c>
      <c r="D728" t="s">
        <v>1464</v>
      </c>
      <c r="E728" t="s">
        <v>3550</v>
      </c>
      <c r="F728" t="s">
        <v>828</v>
      </c>
      <c r="G728" t="s">
        <v>3546</v>
      </c>
      <c r="H728" t="s">
        <v>3551</v>
      </c>
      <c r="I728" t="s">
        <v>1011</v>
      </c>
      <c r="J728" t="s">
        <v>3538</v>
      </c>
      <c r="K728" t="str">
        <f t="shared" si="11"/>
        <v>Ellenwood GA</v>
      </c>
    </row>
    <row r="729" spans="1:11" x14ac:dyDescent="0.25">
      <c r="A729" t="s">
        <v>4225</v>
      </c>
      <c r="B729">
        <v>58</v>
      </c>
      <c r="C729" t="s">
        <v>1826</v>
      </c>
      <c r="D729" t="s">
        <v>1464</v>
      </c>
      <c r="E729" t="s">
        <v>3550</v>
      </c>
      <c r="F729" t="s">
        <v>946</v>
      </c>
      <c r="G729" t="s">
        <v>3546</v>
      </c>
      <c r="H729" t="s">
        <v>3551</v>
      </c>
      <c r="I729" t="s">
        <v>1011</v>
      </c>
      <c r="J729" t="s">
        <v>3490</v>
      </c>
      <c r="K729" t="str">
        <f t="shared" si="11"/>
        <v>Ellenwood GA</v>
      </c>
    </row>
    <row r="730" spans="1:11" x14ac:dyDescent="0.25">
      <c r="A730" t="s">
        <v>4226</v>
      </c>
      <c r="B730">
        <v>77</v>
      </c>
      <c r="C730" t="s">
        <v>1886</v>
      </c>
      <c r="D730" t="s">
        <v>1464</v>
      </c>
      <c r="E730" t="s">
        <v>3550</v>
      </c>
      <c r="F730" t="s">
        <v>90</v>
      </c>
      <c r="G730" t="s">
        <v>3546</v>
      </c>
      <c r="H730" t="s">
        <v>3551</v>
      </c>
      <c r="I730" t="s">
        <v>1015</v>
      </c>
      <c r="J730" t="s">
        <v>3556</v>
      </c>
      <c r="K730" t="str">
        <f t="shared" si="11"/>
        <v>Fayetteville GA</v>
      </c>
    </row>
    <row r="731" spans="1:11" x14ac:dyDescent="0.25">
      <c r="A731" t="s">
        <v>4226</v>
      </c>
      <c r="B731">
        <v>77</v>
      </c>
      <c r="C731" t="s">
        <v>1886</v>
      </c>
      <c r="D731" t="s">
        <v>1464</v>
      </c>
      <c r="E731" t="s">
        <v>3550</v>
      </c>
      <c r="F731" t="s">
        <v>146</v>
      </c>
      <c r="G731" t="s">
        <v>3546</v>
      </c>
      <c r="H731" t="s">
        <v>3551</v>
      </c>
      <c r="I731" t="s">
        <v>1015</v>
      </c>
      <c r="J731" t="s">
        <v>3273</v>
      </c>
      <c r="K731" t="str">
        <f t="shared" si="11"/>
        <v>Fayetteville GA</v>
      </c>
    </row>
    <row r="732" spans="1:11" x14ac:dyDescent="0.25">
      <c r="A732" t="s">
        <v>4226</v>
      </c>
      <c r="B732">
        <v>77</v>
      </c>
      <c r="C732" t="s">
        <v>1886</v>
      </c>
      <c r="D732" t="s">
        <v>1464</v>
      </c>
      <c r="E732" t="s">
        <v>3550</v>
      </c>
      <c r="F732" t="s">
        <v>193</v>
      </c>
      <c r="G732" t="s">
        <v>3546</v>
      </c>
      <c r="H732" t="s">
        <v>3551</v>
      </c>
      <c r="I732" t="s">
        <v>1015</v>
      </c>
      <c r="J732" t="s">
        <v>3365</v>
      </c>
      <c r="K732" t="str">
        <f t="shared" si="11"/>
        <v>Fayetteville GA</v>
      </c>
    </row>
    <row r="733" spans="1:11" x14ac:dyDescent="0.25">
      <c r="A733" t="s">
        <v>4226</v>
      </c>
      <c r="B733">
        <v>77</v>
      </c>
      <c r="C733" t="s">
        <v>1886</v>
      </c>
      <c r="D733" t="s">
        <v>1464</v>
      </c>
      <c r="E733" t="s">
        <v>3550</v>
      </c>
      <c r="F733" t="s">
        <v>240</v>
      </c>
      <c r="G733" t="s">
        <v>3546</v>
      </c>
      <c r="H733" t="s">
        <v>3551</v>
      </c>
      <c r="I733" t="s">
        <v>1015</v>
      </c>
      <c r="J733" t="s">
        <v>3431</v>
      </c>
      <c r="K733" t="str">
        <f t="shared" si="11"/>
        <v>Fayetteville GA</v>
      </c>
    </row>
    <row r="734" spans="1:11" x14ac:dyDescent="0.25">
      <c r="A734" t="s">
        <v>4226</v>
      </c>
      <c r="B734">
        <v>77</v>
      </c>
      <c r="C734" t="s">
        <v>1886</v>
      </c>
      <c r="D734" t="s">
        <v>1464</v>
      </c>
      <c r="E734" t="s">
        <v>3550</v>
      </c>
      <c r="F734" t="s">
        <v>289</v>
      </c>
      <c r="G734" t="s">
        <v>3546</v>
      </c>
      <c r="H734" t="s">
        <v>3551</v>
      </c>
      <c r="I734" t="s">
        <v>1015</v>
      </c>
      <c r="J734" t="s">
        <v>3215</v>
      </c>
      <c r="K734" t="str">
        <f t="shared" si="11"/>
        <v>Fayetteville GA</v>
      </c>
    </row>
    <row r="735" spans="1:11" x14ac:dyDescent="0.25">
      <c r="A735" t="s">
        <v>4227</v>
      </c>
      <c r="B735">
        <v>87</v>
      </c>
      <c r="C735" t="s">
        <v>1886</v>
      </c>
      <c r="D735" t="s">
        <v>1464</v>
      </c>
      <c r="E735" t="s">
        <v>3550</v>
      </c>
      <c r="F735" t="s">
        <v>4228</v>
      </c>
      <c r="G735" t="s">
        <v>3546</v>
      </c>
      <c r="H735" t="s">
        <v>3547</v>
      </c>
      <c r="I735" t="s">
        <v>1017</v>
      </c>
      <c r="J735" t="s">
        <v>3556</v>
      </c>
      <c r="K735" t="str">
        <f t="shared" si="11"/>
        <v>Fayetteville GA</v>
      </c>
    </row>
    <row r="736" spans="1:11" x14ac:dyDescent="0.25">
      <c r="A736" t="s">
        <v>4227</v>
      </c>
      <c r="B736">
        <v>87</v>
      </c>
      <c r="C736" t="s">
        <v>1886</v>
      </c>
      <c r="D736" t="s">
        <v>1464</v>
      </c>
      <c r="E736" t="s">
        <v>3550</v>
      </c>
      <c r="F736" t="s">
        <v>696</v>
      </c>
      <c r="G736" t="s">
        <v>3546</v>
      </c>
      <c r="H736" t="s">
        <v>3547</v>
      </c>
      <c r="I736" t="s">
        <v>1017</v>
      </c>
      <c r="J736" t="s">
        <v>3516</v>
      </c>
      <c r="K736" t="str">
        <f t="shared" si="11"/>
        <v>Fayetteville GA</v>
      </c>
    </row>
    <row r="737" spans="1:11" x14ac:dyDescent="0.25">
      <c r="A737" t="s">
        <v>4227</v>
      </c>
      <c r="B737">
        <v>87</v>
      </c>
      <c r="C737" t="s">
        <v>1886</v>
      </c>
      <c r="D737" t="s">
        <v>1464</v>
      </c>
      <c r="E737" t="s">
        <v>3550</v>
      </c>
      <c r="F737" t="s">
        <v>817</v>
      </c>
      <c r="G737" t="s">
        <v>3546</v>
      </c>
      <c r="H737" t="s">
        <v>3547</v>
      </c>
      <c r="I737" t="s">
        <v>1017</v>
      </c>
      <c r="J737" t="s">
        <v>3525</v>
      </c>
      <c r="K737" t="str">
        <f t="shared" si="11"/>
        <v>Fayetteville GA</v>
      </c>
    </row>
    <row r="738" spans="1:11" x14ac:dyDescent="0.25">
      <c r="A738" t="s">
        <v>4227</v>
      </c>
      <c r="B738">
        <v>87</v>
      </c>
      <c r="C738" t="s">
        <v>1886</v>
      </c>
      <c r="D738" t="s">
        <v>1464</v>
      </c>
      <c r="E738" t="s">
        <v>3550</v>
      </c>
      <c r="F738" t="s">
        <v>4108</v>
      </c>
      <c r="G738" t="s">
        <v>3546</v>
      </c>
      <c r="H738" t="s">
        <v>3547</v>
      </c>
      <c r="I738" t="s">
        <v>1017</v>
      </c>
      <c r="J738" t="s">
        <v>3438</v>
      </c>
      <c r="K738" t="str">
        <f t="shared" si="11"/>
        <v>Fayetteville GA</v>
      </c>
    </row>
    <row r="739" spans="1:11" x14ac:dyDescent="0.25">
      <c r="A739" t="s">
        <v>4227</v>
      </c>
      <c r="B739">
        <v>87</v>
      </c>
      <c r="C739" t="s">
        <v>1886</v>
      </c>
      <c r="D739" t="s">
        <v>1464</v>
      </c>
      <c r="E739" t="s">
        <v>3550</v>
      </c>
      <c r="F739" t="s">
        <v>4229</v>
      </c>
      <c r="G739" t="s">
        <v>3546</v>
      </c>
      <c r="H739" t="s">
        <v>3547</v>
      </c>
      <c r="I739" t="s">
        <v>1017</v>
      </c>
      <c r="J739" t="s">
        <v>3462</v>
      </c>
      <c r="K739" t="str">
        <f t="shared" si="11"/>
        <v>Fayetteville GA</v>
      </c>
    </row>
    <row r="740" spans="1:11" x14ac:dyDescent="0.25">
      <c r="A740" t="s">
        <v>4227</v>
      </c>
      <c r="B740">
        <v>87</v>
      </c>
      <c r="C740" t="s">
        <v>1886</v>
      </c>
      <c r="D740" t="s">
        <v>1464</v>
      </c>
      <c r="E740" t="s">
        <v>3550</v>
      </c>
      <c r="F740" t="s">
        <v>4230</v>
      </c>
      <c r="G740" t="s">
        <v>3546</v>
      </c>
      <c r="H740" t="s">
        <v>3547</v>
      </c>
      <c r="I740" t="s">
        <v>1017</v>
      </c>
      <c r="J740" t="s">
        <v>3538</v>
      </c>
      <c r="K740" t="str">
        <f t="shared" si="11"/>
        <v>Fayetteville GA</v>
      </c>
    </row>
    <row r="741" spans="1:11" x14ac:dyDescent="0.25">
      <c r="A741" t="s">
        <v>4227</v>
      </c>
      <c r="B741">
        <v>87</v>
      </c>
      <c r="C741" t="s">
        <v>1886</v>
      </c>
      <c r="D741" t="s">
        <v>1464</v>
      </c>
      <c r="E741" t="s">
        <v>3550</v>
      </c>
      <c r="F741" t="s">
        <v>4109</v>
      </c>
      <c r="G741" t="s">
        <v>3546</v>
      </c>
      <c r="H741" t="s">
        <v>3547</v>
      </c>
      <c r="I741" t="s">
        <v>1017</v>
      </c>
      <c r="J741" t="s">
        <v>3490</v>
      </c>
      <c r="K741" t="str">
        <f t="shared" si="11"/>
        <v>Fayetteville GA</v>
      </c>
    </row>
    <row r="742" spans="1:11" x14ac:dyDescent="0.25">
      <c r="A742" t="s">
        <v>4231</v>
      </c>
      <c r="B742">
        <v>65</v>
      </c>
      <c r="C742" t="s">
        <v>2381</v>
      </c>
      <c r="D742" t="s">
        <v>1464</v>
      </c>
      <c r="E742" t="s">
        <v>3550</v>
      </c>
      <c r="F742" t="s">
        <v>230</v>
      </c>
      <c r="G742" t="s">
        <v>3546</v>
      </c>
      <c r="H742" t="s">
        <v>3547</v>
      </c>
      <c r="I742" t="s">
        <v>1013</v>
      </c>
      <c r="J742" t="s">
        <v>3431</v>
      </c>
      <c r="K742" t="str">
        <f t="shared" si="11"/>
        <v>Gainesville GA</v>
      </c>
    </row>
    <row r="743" spans="1:11" x14ac:dyDescent="0.25">
      <c r="A743" t="s">
        <v>4231</v>
      </c>
      <c r="B743">
        <v>65</v>
      </c>
      <c r="C743" t="s">
        <v>2381</v>
      </c>
      <c r="D743" t="s">
        <v>1464</v>
      </c>
      <c r="E743" t="s">
        <v>3550</v>
      </c>
      <c r="F743" t="s">
        <v>278</v>
      </c>
      <c r="G743" t="s">
        <v>3546</v>
      </c>
      <c r="H743" t="s">
        <v>3547</v>
      </c>
      <c r="I743" t="s">
        <v>1013</v>
      </c>
      <c r="J743" t="s">
        <v>3215</v>
      </c>
      <c r="K743" t="str">
        <f t="shared" si="11"/>
        <v>Gainesville GA</v>
      </c>
    </row>
    <row r="744" spans="1:11" x14ac:dyDescent="0.25">
      <c r="A744" t="s">
        <v>4232</v>
      </c>
      <c r="B744">
        <v>39</v>
      </c>
      <c r="C744" t="s">
        <v>4233</v>
      </c>
      <c r="D744" t="s">
        <v>1464</v>
      </c>
      <c r="E744" t="s">
        <v>3550</v>
      </c>
      <c r="F744" t="s">
        <v>244</v>
      </c>
      <c r="G744" t="s">
        <v>3546</v>
      </c>
      <c r="H744" t="s">
        <v>3547</v>
      </c>
      <c r="I744" t="s">
        <v>1005</v>
      </c>
      <c r="J744" t="s">
        <v>3215</v>
      </c>
      <c r="K744" t="str">
        <f t="shared" si="11"/>
        <v>Hamilton GA</v>
      </c>
    </row>
    <row r="745" spans="1:11" x14ac:dyDescent="0.25">
      <c r="A745" t="s">
        <v>4232</v>
      </c>
      <c r="B745">
        <v>39</v>
      </c>
      <c r="C745" t="s">
        <v>4233</v>
      </c>
      <c r="D745" t="s">
        <v>1464</v>
      </c>
      <c r="E745" t="s">
        <v>3550</v>
      </c>
      <c r="F745" t="s">
        <v>4234</v>
      </c>
      <c r="G745" t="s">
        <v>3546</v>
      </c>
      <c r="H745" t="s">
        <v>3547</v>
      </c>
      <c r="I745" t="s">
        <v>1005</v>
      </c>
      <c r="J745" t="s">
        <v>3548</v>
      </c>
      <c r="K745" t="str">
        <f t="shared" si="11"/>
        <v>Hamilton GA</v>
      </c>
    </row>
    <row r="746" spans="1:11" x14ac:dyDescent="0.25">
      <c r="A746" t="s">
        <v>4232</v>
      </c>
      <c r="B746">
        <v>39</v>
      </c>
      <c r="C746" t="s">
        <v>4233</v>
      </c>
      <c r="D746" t="s">
        <v>1464</v>
      </c>
      <c r="E746" t="s">
        <v>3550</v>
      </c>
      <c r="F746" t="s">
        <v>4235</v>
      </c>
      <c r="G746" t="s">
        <v>3546</v>
      </c>
      <c r="H746" t="s">
        <v>3547</v>
      </c>
      <c r="I746" t="s">
        <v>1005</v>
      </c>
      <c r="J746" t="s">
        <v>3653</v>
      </c>
      <c r="K746" t="str">
        <f t="shared" si="11"/>
        <v>Hamilton GA</v>
      </c>
    </row>
    <row r="747" spans="1:11" x14ac:dyDescent="0.25">
      <c r="A747" t="s">
        <v>4232</v>
      </c>
      <c r="B747">
        <v>39</v>
      </c>
      <c r="C747" t="s">
        <v>4233</v>
      </c>
      <c r="D747" t="s">
        <v>1464</v>
      </c>
      <c r="E747" t="s">
        <v>3550</v>
      </c>
      <c r="F747" t="s">
        <v>4236</v>
      </c>
      <c r="G747" t="s">
        <v>3546</v>
      </c>
      <c r="H747" t="s">
        <v>3547</v>
      </c>
      <c r="I747" t="s">
        <v>1005</v>
      </c>
      <c r="J747" t="s">
        <v>3941</v>
      </c>
      <c r="K747" t="str">
        <f t="shared" si="11"/>
        <v>Hamilton GA</v>
      </c>
    </row>
    <row r="748" spans="1:11" x14ac:dyDescent="0.25">
      <c r="A748" t="s">
        <v>4237</v>
      </c>
      <c r="B748">
        <v>43</v>
      </c>
      <c r="C748" t="s">
        <v>4233</v>
      </c>
      <c r="D748" t="s">
        <v>1464</v>
      </c>
      <c r="E748" t="s">
        <v>3550</v>
      </c>
      <c r="F748" t="s">
        <v>249</v>
      </c>
      <c r="G748" t="s">
        <v>3546</v>
      </c>
      <c r="H748" t="s">
        <v>3551</v>
      </c>
      <c r="I748" t="s">
        <v>1008</v>
      </c>
      <c r="J748" t="s">
        <v>3215</v>
      </c>
      <c r="K748" t="str">
        <f t="shared" si="11"/>
        <v>Hamilton GA</v>
      </c>
    </row>
    <row r="749" spans="1:11" x14ac:dyDescent="0.25">
      <c r="A749" t="s">
        <v>4237</v>
      </c>
      <c r="B749">
        <v>43</v>
      </c>
      <c r="C749" t="s">
        <v>4233</v>
      </c>
      <c r="D749" t="s">
        <v>1464</v>
      </c>
      <c r="E749" t="s">
        <v>3550</v>
      </c>
      <c r="F749" t="s">
        <v>293</v>
      </c>
      <c r="G749" t="s">
        <v>3546</v>
      </c>
      <c r="H749" t="s">
        <v>3551</v>
      </c>
      <c r="I749" t="s">
        <v>1008</v>
      </c>
      <c r="J749" t="s">
        <v>3548</v>
      </c>
      <c r="K749" t="str">
        <f t="shared" si="11"/>
        <v>Hamilton GA</v>
      </c>
    </row>
    <row r="750" spans="1:11" x14ac:dyDescent="0.25">
      <c r="A750" t="s">
        <v>4238</v>
      </c>
      <c r="B750">
        <v>53</v>
      </c>
      <c r="C750" t="s">
        <v>1875</v>
      </c>
      <c r="D750" t="s">
        <v>1464</v>
      </c>
      <c r="F750" t="s">
        <v>3615</v>
      </c>
      <c r="G750" t="s">
        <v>3546</v>
      </c>
      <c r="H750" t="s">
        <v>3547</v>
      </c>
      <c r="I750" t="s">
        <v>1010</v>
      </c>
      <c r="J750" t="s">
        <v>3533</v>
      </c>
      <c r="K750" t="str">
        <f t="shared" si="11"/>
        <v>Hampton GA</v>
      </c>
    </row>
    <row r="751" spans="1:11" x14ac:dyDescent="0.25">
      <c r="A751" t="s">
        <v>4239</v>
      </c>
      <c r="B751">
        <v>57</v>
      </c>
      <c r="C751" t="s">
        <v>1852</v>
      </c>
      <c r="D751" t="s">
        <v>1464</v>
      </c>
      <c r="E751" t="s">
        <v>3550</v>
      </c>
      <c r="F751" t="s">
        <v>309</v>
      </c>
      <c r="G751" t="s">
        <v>3546</v>
      </c>
      <c r="H751" t="s">
        <v>3551</v>
      </c>
      <c r="I751" t="s">
        <v>1011</v>
      </c>
      <c r="J751" t="s">
        <v>3548</v>
      </c>
      <c r="K751" t="str">
        <f t="shared" si="11"/>
        <v>Johns Creek GA</v>
      </c>
    </row>
    <row r="752" spans="1:11" x14ac:dyDescent="0.25">
      <c r="A752" t="s">
        <v>4239</v>
      </c>
      <c r="B752">
        <v>57</v>
      </c>
      <c r="C752" t="s">
        <v>1852</v>
      </c>
      <c r="D752" t="s">
        <v>1464</v>
      </c>
      <c r="E752" t="s">
        <v>3550</v>
      </c>
      <c r="F752" t="s">
        <v>331</v>
      </c>
      <c r="G752" t="s">
        <v>3546</v>
      </c>
      <c r="H752" t="s">
        <v>3551</v>
      </c>
      <c r="I752" t="s">
        <v>1011</v>
      </c>
      <c r="J752" t="s">
        <v>3653</v>
      </c>
      <c r="K752" t="str">
        <f t="shared" si="11"/>
        <v>Johns Creek GA</v>
      </c>
    </row>
    <row r="753" spans="1:11" x14ac:dyDescent="0.25">
      <c r="A753" t="s">
        <v>4240</v>
      </c>
      <c r="B753">
        <v>45</v>
      </c>
      <c r="C753" t="s">
        <v>2027</v>
      </c>
      <c r="D753" t="s">
        <v>1464</v>
      </c>
      <c r="E753" t="s">
        <v>3550</v>
      </c>
      <c r="F753" t="s">
        <v>36</v>
      </c>
      <c r="G753" t="s">
        <v>3730</v>
      </c>
      <c r="H753" t="s">
        <v>3551</v>
      </c>
      <c r="I753" t="s">
        <v>1009</v>
      </c>
      <c r="J753" t="s">
        <v>3556</v>
      </c>
      <c r="K753" t="str">
        <f t="shared" si="11"/>
        <v>Jonesboro GA</v>
      </c>
    </row>
    <row r="754" spans="1:11" x14ac:dyDescent="0.25">
      <c r="A754" t="s">
        <v>4240</v>
      </c>
      <c r="B754">
        <v>45</v>
      </c>
      <c r="C754" t="s">
        <v>2027</v>
      </c>
      <c r="D754" t="s">
        <v>1464</v>
      </c>
      <c r="E754" t="s">
        <v>3550</v>
      </c>
      <c r="F754" t="s">
        <v>118</v>
      </c>
      <c r="G754" t="s">
        <v>4241</v>
      </c>
      <c r="H754" t="s">
        <v>3551</v>
      </c>
      <c r="I754" t="s">
        <v>1009</v>
      </c>
      <c r="J754" t="s">
        <v>3273</v>
      </c>
      <c r="K754" t="str">
        <f t="shared" si="11"/>
        <v>Jonesboro GA</v>
      </c>
    </row>
    <row r="755" spans="1:11" x14ac:dyDescent="0.25">
      <c r="A755" t="s">
        <v>4240</v>
      </c>
      <c r="B755">
        <v>45</v>
      </c>
      <c r="C755" t="s">
        <v>2027</v>
      </c>
      <c r="D755" t="s">
        <v>1464</v>
      </c>
      <c r="E755" t="s">
        <v>3550</v>
      </c>
      <c r="F755" t="s">
        <v>4242</v>
      </c>
      <c r="G755" t="s">
        <v>3546</v>
      </c>
      <c r="H755" t="s">
        <v>3551</v>
      </c>
      <c r="I755" t="s">
        <v>1009</v>
      </c>
      <c r="J755" t="s">
        <v>3706</v>
      </c>
      <c r="K755" t="str">
        <f t="shared" si="11"/>
        <v>Jonesboro GA</v>
      </c>
    </row>
    <row r="756" spans="1:11" x14ac:dyDescent="0.25">
      <c r="A756" t="s">
        <v>4240</v>
      </c>
      <c r="B756">
        <v>45</v>
      </c>
      <c r="C756" t="s">
        <v>2027</v>
      </c>
      <c r="D756" t="s">
        <v>1464</v>
      </c>
      <c r="E756" t="s">
        <v>3550</v>
      </c>
      <c r="F756" t="s">
        <v>721</v>
      </c>
      <c r="G756" t="s">
        <v>3546</v>
      </c>
      <c r="H756" t="s">
        <v>3551</v>
      </c>
      <c r="I756" t="s">
        <v>1009</v>
      </c>
      <c r="J756" t="s">
        <v>3496</v>
      </c>
      <c r="K756" t="str">
        <f t="shared" si="11"/>
        <v>Jonesboro GA</v>
      </c>
    </row>
    <row r="757" spans="1:11" x14ac:dyDescent="0.25">
      <c r="A757" t="s">
        <v>4240</v>
      </c>
      <c r="B757">
        <v>45</v>
      </c>
      <c r="C757" t="s">
        <v>2027</v>
      </c>
      <c r="D757" t="s">
        <v>1464</v>
      </c>
      <c r="E757" t="s">
        <v>3550</v>
      </c>
      <c r="F757" t="s">
        <v>4053</v>
      </c>
      <c r="G757" t="s">
        <v>4243</v>
      </c>
      <c r="H757" t="s">
        <v>3551</v>
      </c>
      <c r="I757" t="s">
        <v>1009</v>
      </c>
      <c r="J757" t="s">
        <v>3525</v>
      </c>
      <c r="K757" t="str">
        <f t="shared" si="11"/>
        <v>Jonesboro GA</v>
      </c>
    </row>
    <row r="758" spans="1:11" x14ac:dyDescent="0.25">
      <c r="A758" t="s">
        <v>4244</v>
      </c>
      <c r="B758">
        <v>62</v>
      </c>
      <c r="C758" t="s">
        <v>2027</v>
      </c>
      <c r="D758" t="s">
        <v>1464</v>
      </c>
      <c r="F758" t="s">
        <v>137</v>
      </c>
      <c r="G758" t="s">
        <v>4245</v>
      </c>
      <c r="H758" t="s">
        <v>3547</v>
      </c>
      <c r="I758" t="s">
        <v>1012</v>
      </c>
      <c r="J758" t="s">
        <v>3273</v>
      </c>
      <c r="K758" t="str">
        <f t="shared" si="11"/>
        <v>Jonesboro GA</v>
      </c>
    </row>
    <row r="759" spans="1:11" x14ac:dyDescent="0.25">
      <c r="A759" t="s">
        <v>4246</v>
      </c>
      <c r="B759">
        <v>62</v>
      </c>
      <c r="C759" t="s">
        <v>1646</v>
      </c>
      <c r="D759" t="s">
        <v>1464</v>
      </c>
      <c r="F759" t="s">
        <v>678</v>
      </c>
      <c r="G759" t="s">
        <v>3588</v>
      </c>
      <c r="H759" t="s">
        <v>3547</v>
      </c>
      <c r="I759" t="s">
        <v>1012</v>
      </c>
      <c r="J759" t="s">
        <v>3516</v>
      </c>
      <c r="K759" t="str">
        <f t="shared" si="11"/>
        <v>Kennesaw GA</v>
      </c>
    </row>
    <row r="760" spans="1:11" x14ac:dyDescent="0.25">
      <c r="A760" t="s">
        <v>304</v>
      </c>
      <c r="B760">
        <v>49</v>
      </c>
      <c r="C760" t="s">
        <v>1646</v>
      </c>
      <c r="D760" t="s">
        <v>1464</v>
      </c>
      <c r="E760" t="s">
        <v>3550</v>
      </c>
      <c r="F760" t="s">
        <v>297</v>
      </c>
      <c r="G760" s="34">
        <v>1.5277777777777777E-2</v>
      </c>
      <c r="H760" t="s">
        <v>3551</v>
      </c>
      <c r="I760" t="s">
        <v>1009</v>
      </c>
      <c r="J760" t="s">
        <v>3548</v>
      </c>
      <c r="K760" t="str">
        <f t="shared" si="11"/>
        <v>Kennesaw GA</v>
      </c>
    </row>
    <row r="761" spans="1:11" x14ac:dyDescent="0.25">
      <c r="A761" t="s">
        <v>4247</v>
      </c>
      <c r="B761">
        <v>51</v>
      </c>
      <c r="C761" t="s">
        <v>1726</v>
      </c>
      <c r="D761" t="s">
        <v>1464</v>
      </c>
      <c r="E761" t="s">
        <v>3626</v>
      </c>
      <c r="F761" t="s">
        <v>122</v>
      </c>
      <c r="G761" t="s">
        <v>4248</v>
      </c>
      <c r="H761" t="s">
        <v>3547</v>
      </c>
      <c r="I761" t="s">
        <v>1010</v>
      </c>
      <c r="J761" t="s">
        <v>3273</v>
      </c>
      <c r="K761" t="str">
        <f t="shared" si="11"/>
        <v>Lawrenceville GA</v>
      </c>
    </row>
    <row r="762" spans="1:11" x14ac:dyDescent="0.25">
      <c r="A762" t="s">
        <v>4247</v>
      </c>
      <c r="B762">
        <v>51</v>
      </c>
      <c r="C762" t="s">
        <v>1726</v>
      </c>
      <c r="D762" t="s">
        <v>1464</v>
      </c>
      <c r="E762" t="s">
        <v>3626</v>
      </c>
      <c r="F762" t="s">
        <v>164</v>
      </c>
      <c r="G762" t="s">
        <v>4249</v>
      </c>
      <c r="H762" t="s">
        <v>3547</v>
      </c>
      <c r="I762" t="s">
        <v>1010</v>
      </c>
      <c r="J762" t="s">
        <v>3365</v>
      </c>
      <c r="K762" t="str">
        <f t="shared" si="11"/>
        <v>Lawrenceville GA</v>
      </c>
    </row>
    <row r="763" spans="1:11" x14ac:dyDescent="0.25">
      <c r="A763" t="s">
        <v>4250</v>
      </c>
      <c r="B763">
        <v>46</v>
      </c>
      <c r="C763" t="s">
        <v>1726</v>
      </c>
      <c r="D763" t="s">
        <v>1464</v>
      </c>
      <c r="E763" t="s">
        <v>3550</v>
      </c>
      <c r="F763" t="s">
        <v>160</v>
      </c>
      <c r="G763" t="s">
        <v>3546</v>
      </c>
      <c r="H763" t="s">
        <v>3551</v>
      </c>
      <c r="I763" t="s">
        <v>1009</v>
      </c>
      <c r="J763" t="s">
        <v>3365</v>
      </c>
      <c r="K763" t="str">
        <f t="shared" si="11"/>
        <v>Lawrenceville GA</v>
      </c>
    </row>
    <row r="764" spans="1:11" x14ac:dyDescent="0.25">
      <c r="A764" t="s">
        <v>4250</v>
      </c>
      <c r="B764">
        <v>46</v>
      </c>
      <c r="C764" t="s">
        <v>1726</v>
      </c>
      <c r="D764" t="s">
        <v>1464</v>
      </c>
      <c r="E764" t="s">
        <v>3550</v>
      </c>
      <c r="F764" t="s">
        <v>340</v>
      </c>
      <c r="G764" t="s">
        <v>3546</v>
      </c>
      <c r="H764" t="s">
        <v>3551</v>
      </c>
      <c r="I764" t="s">
        <v>1009</v>
      </c>
      <c r="J764" t="s">
        <v>3573</v>
      </c>
      <c r="K764" t="str">
        <f t="shared" si="11"/>
        <v>Lawrenceville GA</v>
      </c>
    </row>
    <row r="765" spans="1:11" x14ac:dyDescent="0.25">
      <c r="A765" t="s">
        <v>124</v>
      </c>
      <c r="B765">
        <v>51</v>
      </c>
      <c r="C765" t="s">
        <v>2916</v>
      </c>
      <c r="D765" t="s">
        <v>1464</v>
      </c>
      <c r="E765" t="s">
        <v>3626</v>
      </c>
      <c r="F765" t="s">
        <v>122</v>
      </c>
      <c r="G765" t="s">
        <v>4251</v>
      </c>
      <c r="H765" t="s">
        <v>3547</v>
      </c>
      <c r="I765" t="s">
        <v>1010</v>
      </c>
      <c r="J765" t="s">
        <v>3273</v>
      </c>
      <c r="K765" t="str">
        <f t="shared" si="11"/>
        <v>Lithonia GA</v>
      </c>
    </row>
    <row r="766" spans="1:11" x14ac:dyDescent="0.25">
      <c r="A766" t="s">
        <v>124</v>
      </c>
      <c r="B766">
        <v>51</v>
      </c>
      <c r="C766" t="s">
        <v>2916</v>
      </c>
      <c r="D766" t="s">
        <v>1464</v>
      </c>
      <c r="E766" t="s">
        <v>3626</v>
      </c>
      <c r="F766" t="s">
        <v>164</v>
      </c>
      <c r="G766" t="s">
        <v>4252</v>
      </c>
      <c r="H766" t="s">
        <v>3547</v>
      </c>
      <c r="I766" t="s">
        <v>1010</v>
      </c>
      <c r="J766" t="s">
        <v>3365</v>
      </c>
      <c r="K766" t="str">
        <f t="shared" si="11"/>
        <v>Lithonia GA</v>
      </c>
    </row>
    <row r="767" spans="1:11" x14ac:dyDescent="0.25">
      <c r="A767" t="s">
        <v>4253</v>
      </c>
      <c r="B767">
        <v>36</v>
      </c>
      <c r="C767" t="s">
        <v>1889</v>
      </c>
      <c r="D767" t="s">
        <v>1464</v>
      </c>
      <c r="E767" t="s">
        <v>3550</v>
      </c>
      <c r="F767" t="s">
        <v>706</v>
      </c>
      <c r="G767" t="s">
        <v>3546</v>
      </c>
      <c r="H767" t="s">
        <v>3551</v>
      </c>
      <c r="I767" t="s">
        <v>1005</v>
      </c>
      <c r="J767" t="s">
        <v>3496</v>
      </c>
      <c r="K767" t="str">
        <f t="shared" si="11"/>
        <v>Marietta GA</v>
      </c>
    </row>
    <row r="768" spans="1:11" x14ac:dyDescent="0.25">
      <c r="A768" t="s">
        <v>4253</v>
      </c>
      <c r="B768">
        <v>36</v>
      </c>
      <c r="C768" t="s">
        <v>1889</v>
      </c>
      <c r="D768" t="s">
        <v>1464</v>
      </c>
      <c r="E768" t="s">
        <v>3550</v>
      </c>
      <c r="F768" t="s">
        <v>749</v>
      </c>
      <c r="G768" t="s">
        <v>3546</v>
      </c>
      <c r="H768" t="s">
        <v>3551</v>
      </c>
      <c r="I768" t="s">
        <v>1005</v>
      </c>
      <c r="J768" t="s">
        <v>3533</v>
      </c>
      <c r="K768" t="str">
        <f t="shared" si="11"/>
        <v>Marietta GA</v>
      </c>
    </row>
    <row r="769" spans="1:11" x14ac:dyDescent="0.25">
      <c r="A769" t="s">
        <v>4254</v>
      </c>
      <c r="B769">
        <v>75</v>
      </c>
      <c r="C769" t="s">
        <v>1889</v>
      </c>
      <c r="D769" t="s">
        <v>1464</v>
      </c>
      <c r="E769" t="s">
        <v>3550</v>
      </c>
      <c r="F769" t="s">
        <v>318</v>
      </c>
      <c r="G769" t="s">
        <v>3546</v>
      </c>
      <c r="H769" t="s">
        <v>3547</v>
      </c>
      <c r="I769" t="s">
        <v>1015</v>
      </c>
      <c r="J769" t="s">
        <v>3548</v>
      </c>
      <c r="K769" t="str">
        <f t="shared" si="11"/>
        <v>Marietta GA</v>
      </c>
    </row>
    <row r="770" spans="1:11" x14ac:dyDescent="0.25">
      <c r="A770" t="s">
        <v>4254</v>
      </c>
      <c r="B770">
        <v>75</v>
      </c>
      <c r="C770" t="s">
        <v>1889</v>
      </c>
      <c r="D770" t="s">
        <v>1464</v>
      </c>
      <c r="E770" t="s">
        <v>3550</v>
      </c>
      <c r="F770" t="s">
        <v>336</v>
      </c>
      <c r="G770" t="s">
        <v>3546</v>
      </c>
      <c r="H770" t="s">
        <v>3547</v>
      </c>
      <c r="I770" t="s">
        <v>1015</v>
      </c>
      <c r="J770" t="s">
        <v>3653</v>
      </c>
      <c r="K770" t="str">
        <f t="shared" ref="K770:K833" si="12">+C770&amp;" "&amp;D770</f>
        <v>Marietta GA</v>
      </c>
    </row>
    <row r="771" spans="1:11" x14ac:dyDescent="0.25">
      <c r="A771" t="s">
        <v>635</v>
      </c>
      <c r="B771">
        <v>54</v>
      </c>
      <c r="C771" t="s">
        <v>1889</v>
      </c>
      <c r="D771" t="s">
        <v>1464</v>
      </c>
      <c r="F771" t="s">
        <v>622</v>
      </c>
      <c r="G771" t="s">
        <v>3546</v>
      </c>
      <c r="H771" t="s">
        <v>3551</v>
      </c>
      <c r="I771" t="s">
        <v>1010</v>
      </c>
      <c r="J771" t="s">
        <v>3471</v>
      </c>
      <c r="K771" t="str">
        <f t="shared" si="12"/>
        <v>Marietta GA</v>
      </c>
    </row>
    <row r="772" spans="1:11" x14ac:dyDescent="0.25">
      <c r="A772" t="s">
        <v>4255</v>
      </c>
      <c r="B772">
        <v>47</v>
      </c>
      <c r="C772" t="s">
        <v>1889</v>
      </c>
      <c r="D772" t="s">
        <v>1464</v>
      </c>
      <c r="E772" t="s">
        <v>3550</v>
      </c>
      <c r="F772" t="s">
        <v>202</v>
      </c>
      <c r="G772" t="s">
        <v>3546</v>
      </c>
      <c r="H772" t="s">
        <v>3547</v>
      </c>
      <c r="I772" t="s">
        <v>1009</v>
      </c>
      <c r="J772" t="s">
        <v>3431</v>
      </c>
      <c r="K772" t="str">
        <f t="shared" si="12"/>
        <v>Marietta GA</v>
      </c>
    </row>
    <row r="773" spans="1:11" x14ac:dyDescent="0.25">
      <c r="A773" t="s">
        <v>4255</v>
      </c>
      <c r="B773">
        <v>47</v>
      </c>
      <c r="C773" t="s">
        <v>1889</v>
      </c>
      <c r="D773" t="s">
        <v>1464</v>
      </c>
      <c r="E773" t="s">
        <v>3550</v>
      </c>
      <c r="F773" t="s">
        <v>253</v>
      </c>
      <c r="G773" t="s">
        <v>3546</v>
      </c>
      <c r="H773" t="s">
        <v>3547</v>
      </c>
      <c r="I773" t="s">
        <v>1009</v>
      </c>
      <c r="J773" t="s">
        <v>3215</v>
      </c>
      <c r="K773" t="str">
        <f t="shared" si="12"/>
        <v>Marietta GA</v>
      </c>
    </row>
    <row r="774" spans="1:11" x14ac:dyDescent="0.25">
      <c r="A774" t="s">
        <v>4255</v>
      </c>
      <c r="B774">
        <v>47</v>
      </c>
      <c r="C774" t="s">
        <v>1889</v>
      </c>
      <c r="D774" t="s">
        <v>1464</v>
      </c>
      <c r="E774" t="s">
        <v>3550</v>
      </c>
      <c r="F774" t="s">
        <v>294</v>
      </c>
      <c r="G774" t="s">
        <v>3546</v>
      </c>
      <c r="H774" t="s">
        <v>3547</v>
      </c>
      <c r="I774" t="s">
        <v>1009</v>
      </c>
      <c r="J774" t="s">
        <v>3548</v>
      </c>
      <c r="K774" t="str">
        <f t="shared" si="12"/>
        <v>Marietta GA</v>
      </c>
    </row>
    <row r="775" spans="1:11" x14ac:dyDescent="0.25">
      <c r="A775" t="s">
        <v>4256</v>
      </c>
      <c r="B775">
        <v>51</v>
      </c>
      <c r="C775" t="s">
        <v>1889</v>
      </c>
      <c r="D775" t="s">
        <v>1464</v>
      </c>
      <c r="E775" t="s">
        <v>3550</v>
      </c>
      <c r="F775" t="s">
        <v>670</v>
      </c>
      <c r="G775" t="s">
        <v>3546</v>
      </c>
      <c r="H775" t="s">
        <v>3547</v>
      </c>
      <c r="I775" t="s">
        <v>1010</v>
      </c>
      <c r="J775" t="s">
        <v>3516</v>
      </c>
      <c r="K775" t="str">
        <f t="shared" si="12"/>
        <v>Marietta GA</v>
      </c>
    </row>
    <row r="776" spans="1:11" x14ac:dyDescent="0.25">
      <c r="A776" t="s">
        <v>4257</v>
      </c>
      <c r="B776">
        <v>37</v>
      </c>
      <c r="C776" t="s">
        <v>4258</v>
      </c>
      <c r="D776" t="s">
        <v>1464</v>
      </c>
      <c r="E776" t="s">
        <v>3550</v>
      </c>
      <c r="F776" t="s">
        <v>0</v>
      </c>
      <c r="G776" t="s">
        <v>4259</v>
      </c>
      <c r="H776" t="s">
        <v>3547</v>
      </c>
      <c r="I776" t="s">
        <v>1005</v>
      </c>
      <c r="J776" t="s">
        <v>3556</v>
      </c>
      <c r="K776" t="str">
        <f t="shared" si="12"/>
        <v>McDonough GA</v>
      </c>
    </row>
    <row r="777" spans="1:11" x14ac:dyDescent="0.25">
      <c r="A777" t="s">
        <v>4257</v>
      </c>
      <c r="B777">
        <v>37</v>
      </c>
      <c r="C777" t="s">
        <v>4258</v>
      </c>
      <c r="D777" t="s">
        <v>1464</v>
      </c>
      <c r="E777" t="s">
        <v>3550</v>
      </c>
      <c r="F777" t="s">
        <v>103</v>
      </c>
      <c r="G777" t="s">
        <v>4260</v>
      </c>
      <c r="H777" t="s">
        <v>3547</v>
      </c>
      <c r="I777" t="s">
        <v>1005</v>
      </c>
      <c r="J777" t="s">
        <v>3273</v>
      </c>
      <c r="K777" t="str">
        <f t="shared" si="12"/>
        <v>McDonough GA</v>
      </c>
    </row>
    <row r="778" spans="1:11" x14ac:dyDescent="0.25">
      <c r="A778" t="s">
        <v>4257</v>
      </c>
      <c r="B778">
        <v>37</v>
      </c>
      <c r="C778" t="s">
        <v>4258</v>
      </c>
      <c r="D778" t="s">
        <v>1464</v>
      </c>
      <c r="E778" t="s">
        <v>3550</v>
      </c>
      <c r="F778" t="s">
        <v>149</v>
      </c>
      <c r="G778" t="s">
        <v>4261</v>
      </c>
      <c r="H778" t="s">
        <v>3547</v>
      </c>
      <c r="I778" t="s">
        <v>1005</v>
      </c>
      <c r="J778" t="s">
        <v>3365</v>
      </c>
      <c r="K778" t="str">
        <f t="shared" si="12"/>
        <v>McDonough GA</v>
      </c>
    </row>
    <row r="779" spans="1:11" x14ac:dyDescent="0.25">
      <c r="A779" t="s">
        <v>4262</v>
      </c>
      <c r="B779">
        <v>77</v>
      </c>
      <c r="C779" t="s">
        <v>2305</v>
      </c>
      <c r="D779" t="s">
        <v>1464</v>
      </c>
      <c r="E779" t="s">
        <v>3550</v>
      </c>
      <c r="F779" t="s">
        <v>193</v>
      </c>
      <c r="G779" t="s">
        <v>3546</v>
      </c>
      <c r="H779" t="s">
        <v>3551</v>
      </c>
      <c r="I779" t="s">
        <v>1015</v>
      </c>
      <c r="J779" t="s">
        <v>3365</v>
      </c>
      <c r="K779" t="str">
        <f t="shared" si="12"/>
        <v>Millen GA</v>
      </c>
    </row>
    <row r="780" spans="1:11" x14ac:dyDescent="0.25">
      <c r="A780" t="s">
        <v>4262</v>
      </c>
      <c r="B780">
        <v>77</v>
      </c>
      <c r="C780" t="s">
        <v>2305</v>
      </c>
      <c r="D780" t="s">
        <v>1464</v>
      </c>
      <c r="E780" t="s">
        <v>3550</v>
      </c>
      <c r="F780" t="s">
        <v>289</v>
      </c>
      <c r="G780" t="s">
        <v>3546</v>
      </c>
      <c r="H780" t="s">
        <v>3551</v>
      </c>
      <c r="I780" t="s">
        <v>1015</v>
      </c>
      <c r="J780" t="s">
        <v>3215</v>
      </c>
      <c r="K780" t="str">
        <f t="shared" si="12"/>
        <v>Millen GA</v>
      </c>
    </row>
    <row r="781" spans="1:11" x14ac:dyDescent="0.25">
      <c r="A781" t="s">
        <v>4262</v>
      </c>
      <c r="B781">
        <v>77</v>
      </c>
      <c r="C781" t="s">
        <v>2305</v>
      </c>
      <c r="D781" t="s">
        <v>1464</v>
      </c>
      <c r="E781" t="s">
        <v>3550</v>
      </c>
      <c r="F781" t="s">
        <v>4263</v>
      </c>
      <c r="G781" s="34">
        <v>2.3344907407407408E-2</v>
      </c>
      <c r="H781" t="s">
        <v>3551</v>
      </c>
      <c r="I781" t="s">
        <v>1015</v>
      </c>
      <c r="J781" t="s">
        <v>3653</v>
      </c>
      <c r="K781" t="str">
        <f t="shared" si="12"/>
        <v>Millen GA</v>
      </c>
    </row>
    <row r="782" spans="1:11" x14ac:dyDescent="0.25">
      <c r="A782" t="s">
        <v>4264</v>
      </c>
      <c r="B782">
        <v>65</v>
      </c>
      <c r="C782" t="s">
        <v>4265</v>
      </c>
      <c r="D782" t="s">
        <v>1464</v>
      </c>
      <c r="E782" t="s">
        <v>4266</v>
      </c>
      <c r="F782" t="s">
        <v>405</v>
      </c>
      <c r="G782" s="34">
        <v>7.106481481481481E-3</v>
      </c>
      <c r="H782" t="s">
        <v>3547</v>
      </c>
      <c r="I782" t="s">
        <v>1013</v>
      </c>
      <c r="J782" t="s">
        <v>3706</v>
      </c>
      <c r="K782" t="str">
        <f t="shared" si="12"/>
        <v>Mineral Bluff GA</v>
      </c>
    </row>
    <row r="783" spans="1:11" x14ac:dyDescent="0.25">
      <c r="A783" t="s">
        <v>4267</v>
      </c>
      <c r="B783">
        <v>65</v>
      </c>
      <c r="C783" t="s">
        <v>4268</v>
      </c>
      <c r="D783" t="s">
        <v>1464</v>
      </c>
      <c r="E783" t="s">
        <v>3550</v>
      </c>
      <c r="F783" t="s">
        <v>4116</v>
      </c>
      <c r="G783" t="s">
        <v>3546</v>
      </c>
      <c r="H783" t="s">
        <v>3551</v>
      </c>
      <c r="I783" t="s">
        <v>1013</v>
      </c>
      <c r="J783" t="s">
        <v>3431</v>
      </c>
      <c r="K783" t="str">
        <f t="shared" si="12"/>
        <v>Morganton GA</v>
      </c>
    </row>
    <row r="784" spans="1:11" x14ac:dyDescent="0.25">
      <c r="A784" t="s">
        <v>4267</v>
      </c>
      <c r="B784">
        <v>65</v>
      </c>
      <c r="C784" t="s">
        <v>4268</v>
      </c>
      <c r="D784" t="s">
        <v>1464</v>
      </c>
      <c r="E784" t="s">
        <v>3550</v>
      </c>
      <c r="F784" t="s">
        <v>282</v>
      </c>
      <c r="G784" t="s">
        <v>3546</v>
      </c>
      <c r="H784" t="s">
        <v>3551</v>
      </c>
      <c r="I784" t="s">
        <v>1013</v>
      </c>
      <c r="J784" t="s">
        <v>3215</v>
      </c>
      <c r="K784" t="str">
        <f t="shared" si="12"/>
        <v>Morganton GA</v>
      </c>
    </row>
    <row r="785" spans="1:11" x14ac:dyDescent="0.25">
      <c r="A785" t="s">
        <v>373</v>
      </c>
      <c r="B785">
        <v>45</v>
      </c>
      <c r="C785" t="s">
        <v>1975</v>
      </c>
      <c r="D785" t="s">
        <v>1464</v>
      </c>
      <c r="E785" t="s">
        <v>3550</v>
      </c>
      <c r="F785" t="s">
        <v>29</v>
      </c>
      <c r="G785" t="s">
        <v>4269</v>
      </c>
      <c r="H785" t="s">
        <v>3547</v>
      </c>
      <c r="I785" t="s">
        <v>1009</v>
      </c>
      <c r="J785" t="s">
        <v>3556</v>
      </c>
      <c r="K785" t="str">
        <f t="shared" si="12"/>
        <v>Norcross GA</v>
      </c>
    </row>
    <row r="786" spans="1:11" x14ac:dyDescent="0.25">
      <c r="A786" t="s">
        <v>373</v>
      </c>
      <c r="B786">
        <v>45</v>
      </c>
      <c r="C786" t="s">
        <v>1975</v>
      </c>
      <c r="D786" t="s">
        <v>1464</v>
      </c>
      <c r="E786" t="s">
        <v>3550</v>
      </c>
      <c r="F786" t="s">
        <v>113</v>
      </c>
      <c r="G786" t="s">
        <v>4270</v>
      </c>
      <c r="H786" t="s">
        <v>3547</v>
      </c>
      <c r="I786" t="s">
        <v>1009</v>
      </c>
      <c r="J786" t="s">
        <v>3273</v>
      </c>
      <c r="K786" t="str">
        <f t="shared" si="12"/>
        <v>Norcross GA</v>
      </c>
    </row>
    <row r="787" spans="1:11" x14ac:dyDescent="0.25">
      <c r="A787" t="s">
        <v>373</v>
      </c>
      <c r="B787">
        <v>45</v>
      </c>
      <c r="C787" t="s">
        <v>1975</v>
      </c>
      <c r="D787" t="s">
        <v>1464</v>
      </c>
      <c r="E787" t="s">
        <v>3550</v>
      </c>
      <c r="F787" t="s">
        <v>372</v>
      </c>
      <c r="G787" t="s">
        <v>4271</v>
      </c>
      <c r="H787" t="s">
        <v>3547</v>
      </c>
      <c r="I787" t="s">
        <v>1009</v>
      </c>
      <c r="J787" t="s">
        <v>3585</v>
      </c>
      <c r="K787" t="str">
        <f t="shared" si="12"/>
        <v>Norcross GA</v>
      </c>
    </row>
    <row r="788" spans="1:11" x14ac:dyDescent="0.25">
      <c r="A788" t="s">
        <v>373</v>
      </c>
      <c r="B788">
        <v>45</v>
      </c>
      <c r="C788" t="s">
        <v>1975</v>
      </c>
      <c r="D788" t="s">
        <v>1464</v>
      </c>
      <c r="E788" t="s">
        <v>3550</v>
      </c>
      <c r="F788" t="s">
        <v>394</v>
      </c>
      <c r="G788" t="s">
        <v>4272</v>
      </c>
      <c r="H788" t="s">
        <v>3547</v>
      </c>
      <c r="I788" t="s">
        <v>1009</v>
      </c>
      <c r="J788" t="s">
        <v>3563</v>
      </c>
      <c r="K788" t="str">
        <f t="shared" si="12"/>
        <v>Norcross GA</v>
      </c>
    </row>
    <row r="789" spans="1:11" x14ac:dyDescent="0.25">
      <c r="A789" t="s">
        <v>4273</v>
      </c>
      <c r="B789">
        <v>46</v>
      </c>
      <c r="C789" t="s">
        <v>2836</v>
      </c>
      <c r="D789" t="s">
        <v>1464</v>
      </c>
      <c r="F789" t="s">
        <v>3587</v>
      </c>
      <c r="G789" t="s">
        <v>4017</v>
      </c>
      <c r="H789" t="s">
        <v>3547</v>
      </c>
      <c r="I789" t="s">
        <v>1009</v>
      </c>
      <c r="J789" t="s">
        <v>3516</v>
      </c>
      <c r="K789" t="str">
        <f t="shared" si="12"/>
        <v>Roswell GA</v>
      </c>
    </row>
    <row r="790" spans="1:11" x14ac:dyDescent="0.25">
      <c r="A790" t="s">
        <v>4274</v>
      </c>
      <c r="B790">
        <v>66</v>
      </c>
      <c r="C790" t="s">
        <v>1463</v>
      </c>
      <c r="D790" t="s">
        <v>1464</v>
      </c>
      <c r="E790" t="s">
        <v>3550</v>
      </c>
      <c r="F790" t="s">
        <v>143</v>
      </c>
      <c r="G790" t="s">
        <v>3546</v>
      </c>
      <c r="H790" t="s">
        <v>3551</v>
      </c>
      <c r="I790" t="s">
        <v>1013</v>
      </c>
      <c r="J790" t="s">
        <v>3273</v>
      </c>
      <c r="K790" t="str">
        <f t="shared" si="12"/>
        <v>Sautee Nacoochee GA</v>
      </c>
    </row>
    <row r="791" spans="1:11" x14ac:dyDescent="0.25">
      <c r="A791" t="s">
        <v>4274</v>
      </c>
      <c r="B791">
        <v>66</v>
      </c>
      <c r="C791" t="s">
        <v>1463</v>
      </c>
      <c r="D791" t="s">
        <v>1464</v>
      </c>
      <c r="E791" t="s">
        <v>3550</v>
      </c>
      <c r="F791" t="s">
        <v>188</v>
      </c>
      <c r="G791" t="s">
        <v>3546</v>
      </c>
      <c r="H791" t="s">
        <v>3551</v>
      </c>
      <c r="I791" t="s">
        <v>1013</v>
      </c>
      <c r="J791" t="s">
        <v>3365</v>
      </c>
      <c r="K791" t="str">
        <f t="shared" si="12"/>
        <v>Sautee Nacoochee GA</v>
      </c>
    </row>
    <row r="792" spans="1:11" x14ac:dyDescent="0.25">
      <c r="A792" t="s">
        <v>4274</v>
      </c>
      <c r="B792">
        <v>66</v>
      </c>
      <c r="C792" t="s">
        <v>1463</v>
      </c>
      <c r="D792" t="s">
        <v>1464</v>
      </c>
      <c r="E792" t="s">
        <v>3550</v>
      </c>
      <c r="F792" t="s">
        <v>4116</v>
      </c>
      <c r="G792" t="s">
        <v>3546</v>
      </c>
      <c r="H792" t="s">
        <v>3551</v>
      </c>
      <c r="I792" t="s">
        <v>1013</v>
      </c>
      <c r="J792" t="s">
        <v>3431</v>
      </c>
      <c r="K792" t="str">
        <f t="shared" si="12"/>
        <v>Sautee Nacoochee GA</v>
      </c>
    </row>
    <row r="793" spans="1:11" x14ac:dyDescent="0.25">
      <c r="A793" t="s">
        <v>4275</v>
      </c>
      <c r="B793">
        <v>45</v>
      </c>
      <c r="C793" t="s">
        <v>2396</v>
      </c>
      <c r="D793" t="s">
        <v>1464</v>
      </c>
      <c r="F793" t="s">
        <v>113</v>
      </c>
      <c r="G793" t="s">
        <v>4276</v>
      </c>
      <c r="H793" t="s">
        <v>3547</v>
      </c>
      <c r="I793" t="s">
        <v>1009</v>
      </c>
      <c r="J793" t="s">
        <v>3273</v>
      </c>
      <c r="K793" t="str">
        <f t="shared" si="12"/>
        <v>Smyrna GA</v>
      </c>
    </row>
    <row r="794" spans="1:11" x14ac:dyDescent="0.25">
      <c r="A794" t="s">
        <v>4275</v>
      </c>
      <c r="B794">
        <v>45</v>
      </c>
      <c r="C794" t="s">
        <v>2396</v>
      </c>
      <c r="D794" t="s">
        <v>1464</v>
      </c>
      <c r="F794" t="s">
        <v>157</v>
      </c>
      <c r="G794" t="s">
        <v>4277</v>
      </c>
      <c r="H794" t="s">
        <v>3547</v>
      </c>
      <c r="I794" t="s">
        <v>1009</v>
      </c>
      <c r="J794" t="s">
        <v>3365</v>
      </c>
      <c r="K794" t="str">
        <f t="shared" si="12"/>
        <v>Smyrna GA</v>
      </c>
    </row>
    <row r="795" spans="1:11" x14ac:dyDescent="0.25">
      <c r="A795" t="s">
        <v>4278</v>
      </c>
      <c r="B795">
        <v>56</v>
      </c>
      <c r="C795" t="s">
        <v>1781</v>
      </c>
      <c r="D795" t="s">
        <v>1464</v>
      </c>
      <c r="E795" t="s">
        <v>3550</v>
      </c>
      <c r="F795" t="s">
        <v>129</v>
      </c>
      <c r="G795" t="s">
        <v>3546</v>
      </c>
      <c r="H795" t="s">
        <v>3547</v>
      </c>
      <c r="I795" t="s">
        <v>1011</v>
      </c>
      <c r="J795" t="s">
        <v>3273</v>
      </c>
      <c r="K795" t="str">
        <f t="shared" si="12"/>
        <v>Snellville GA</v>
      </c>
    </row>
    <row r="796" spans="1:11" x14ac:dyDescent="0.25">
      <c r="A796" t="s">
        <v>4278</v>
      </c>
      <c r="B796">
        <v>56</v>
      </c>
      <c r="C796" t="s">
        <v>1781</v>
      </c>
      <c r="D796" t="s">
        <v>1464</v>
      </c>
      <c r="E796" t="s">
        <v>3550</v>
      </c>
      <c r="F796" t="s">
        <v>169</v>
      </c>
      <c r="G796" t="s">
        <v>3546</v>
      </c>
      <c r="H796" t="s">
        <v>3547</v>
      </c>
      <c r="I796" t="s">
        <v>1011</v>
      </c>
      <c r="J796" t="s">
        <v>3365</v>
      </c>
      <c r="K796" t="str">
        <f t="shared" si="12"/>
        <v>Snellville GA</v>
      </c>
    </row>
    <row r="797" spans="1:11" x14ac:dyDescent="0.25">
      <c r="A797" t="s">
        <v>4279</v>
      </c>
      <c r="B797">
        <v>53</v>
      </c>
      <c r="C797" t="s">
        <v>2671</v>
      </c>
      <c r="D797" t="s">
        <v>1464</v>
      </c>
      <c r="F797" t="s">
        <v>670</v>
      </c>
      <c r="G797" t="s">
        <v>4280</v>
      </c>
      <c r="H797" t="s">
        <v>3547</v>
      </c>
      <c r="I797" t="s">
        <v>1010</v>
      </c>
      <c r="J797" t="s">
        <v>3516</v>
      </c>
      <c r="K797" t="str">
        <f t="shared" si="12"/>
        <v>Suwanee GA</v>
      </c>
    </row>
    <row r="798" spans="1:11" x14ac:dyDescent="0.25">
      <c r="A798" t="s">
        <v>4281</v>
      </c>
      <c r="B798">
        <v>72</v>
      </c>
      <c r="C798" t="s">
        <v>2671</v>
      </c>
      <c r="D798" t="s">
        <v>1464</v>
      </c>
      <c r="E798" t="s">
        <v>3550</v>
      </c>
      <c r="F798" t="s">
        <v>317</v>
      </c>
      <c r="G798" s="34">
        <v>1.5277777777777777E-2</v>
      </c>
      <c r="H798" t="s">
        <v>3547</v>
      </c>
      <c r="I798" t="s">
        <v>1014</v>
      </c>
      <c r="J798" t="s">
        <v>3548</v>
      </c>
      <c r="K798" t="str">
        <f t="shared" si="12"/>
        <v>Suwanee GA</v>
      </c>
    </row>
    <row r="799" spans="1:11" x14ac:dyDescent="0.25">
      <c r="A799" t="s">
        <v>4282</v>
      </c>
      <c r="B799">
        <v>51</v>
      </c>
      <c r="C799" t="s">
        <v>2671</v>
      </c>
      <c r="D799" t="s">
        <v>1464</v>
      </c>
      <c r="F799" t="s">
        <v>41</v>
      </c>
      <c r="G799" t="s">
        <v>4283</v>
      </c>
      <c r="H799" t="s">
        <v>3547</v>
      </c>
      <c r="I799" t="s">
        <v>1010</v>
      </c>
      <c r="J799" t="s">
        <v>3556</v>
      </c>
      <c r="K799" t="str">
        <f t="shared" si="12"/>
        <v>Suwanee GA</v>
      </c>
    </row>
    <row r="800" spans="1:11" x14ac:dyDescent="0.25">
      <c r="A800" t="s">
        <v>4282</v>
      </c>
      <c r="B800">
        <v>51</v>
      </c>
      <c r="C800" t="s">
        <v>2671</v>
      </c>
      <c r="D800" t="s">
        <v>1464</v>
      </c>
      <c r="F800" t="s">
        <v>122</v>
      </c>
      <c r="G800" t="s">
        <v>4284</v>
      </c>
      <c r="H800" t="s">
        <v>3547</v>
      </c>
      <c r="I800" t="s">
        <v>1010</v>
      </c>
      <c r="J800" t="s">
        <v>3273</v>
      </c>
      <c r="K800" t="str">
        <f t="shared" si="12"/>
        <v>Suwanee GA</v>
      </c>
    </row>
    <row r="801" spans="1:11" x14ac:dyDescent="0.25">
      <c r="A801" t="s">
        <v>4285</v>
      </c>
      <c r="B801">
        <v>61</v>
      </c>
      <c r="C801" t="s">
        <v>3009</v>
      </c>
      <c r="D801" t="s">
        <v>1464</v>
      </c>
      <c r="F801" t="s">
        <v>948</v>
      </c>
      <c r="G801" t="s">
        <v>4286</v>
      </c>
      <c r="H801" t="s">
        <v>3547</v>
      </c>
      <c r="I801" t="s">
        <v>1012</v>
      </c>
      <c r="J801" t="s">
        <v>3490</v>
      </c>
      <c r="K801" t="str">
        <f t="shared" si="12"/>
        <v>Thomaston GA</v>
      </c>
    </row>
    <row r="802" spans="1:11" x14ac:dyDescent="0.25">
      <c r="A802" t="s">
        <v>4287</v>
      </c>
      <c r="B802">
        <v>71</v>
      </c>
      <c r="C802" t="s">
        <v>1307</v>
      </c>
      <c r="D802" t="s">
        <v>1464</v>
      </c>
      <c r="E802" t="s">
        <v>3550</v>
      </c>
      <c r="F802" t="s">
        <v>448</v>
      </c>
      <c r="G802" t="s">
        <v>3546</v>
      </c>
      <c r="H802" t="s">
        <v>3547</v>
      </c>
      <c r="I802" t="s">
        <v>1014</v>
      </c>
      <c r="J802" t="s">
        <v>3809</v>
      </c>
      <c r="K802" t="str">
        <f t="shared" si="12"/>
        <v>Tucker GA</v>
      </c>
    </row>
    <row r="803" spans="1:11" x14ac:dyDescent="0.25">
      <c r="A803" t="s">
        <v>4287</v>
      </c>
      <c r="B803">
        <v>71</v>
      </c>
      <c r="C803" t="s">
        <v>1307</v>
      </c>
      <c r="D803" t="s">
        <v>1464</v>
      </c>
      <c r="E803" t="s">
        <v>3550</v>
      </c>
      <c r="F803" t="s">
        <v>3824</v>
      </c>
      <c r="G803" t="s">
        <v>3546</v>
      </c>
      <c r="H803" t="s">
        <v>3547</v>
      </c>
      <c r="I803" t="s">
        <v>1014</v>
      </c>
      <c r="J803" t="s">
        <v>3811</v>
      </c>
      <c r="K803" t="str">
        <f t="shared" si="12"/>
        <v>Tucker GA</v>
      </c>
    </row>
    <row r="804" spans="1:11" x14ac:dyDescent="0.25">
      <c r="A804" t="s">
        <v>4288</v>
      </c>
      <c r="B804">
        <v>46</v>
      </c>
      <c r="C804" t="s">
        <v>1307</v>
      </c>
      <c r="D804" t="s">
        <v>1464</v>
      </c>
      <c r="E804" t="s">
        <v>3550</v>
      </c>
      <c r="F804" t="s">
        <v>294</v>
      </c>
      <c r="G804" t="s">
        <v>3546</v>
      </c>
      <c r="H804" t="s">
        <v>3547</v>
      </c>
      <c r="I804" t="s">
        <v>1009</v>
      </c>
      <c r="J804" t="s">
        <v>3548</v>
      </c>
      <c r="K804" t="str">
        <f t="shared" si="12"/>
        <v>Tucker GA</v>
      </c>
    </row>
    <row r="805" spans="1:11" x14ac:dyDescent="0.25">
      <c r="A805" t="s">
        <v>4288</v>
      </c>
      <c r="B805">
        <v>46</v>
      </c>
      <c r="C805" t="s">
        <v>1307</v>
      </c>
      <c r="D805" t="s">
        <v>1464</v>
      </c>
      <c r="E805" t="s">
        <v>3550</v>
      </c>
      <c r="F805" t="s">
        <v>325</v>
      </c>
      <c r="G805" t="s">
        <v>3546</v>
      </c>
      <c r="H805" t="s">
        <v>3547</v>
      </c>
      <c r="I805" t="s">
        <v>1009</v>
      </c>
      <c r="J805" t="s">
        <v>3653</v>
      </c>
      <c r="K805" t="str">
        <f t="shared" si="12"/>
        <v>Tucker GA</v>
      </c>
    </row>
    <row r="806" spans="1:11" x14ac:dyDescent="0.25">
      <c r="A806" t="s">
        <v>4289</v>
      </c>
      <c r="B806">
        <v>56</v>
      </c>
      <c r="C806" t="s">
        <v>1307</v>
      </c>
      <c r="D806" t="s">
        <v>1464</v>
      </c>
      <c r="E806" t="s">
        <v>3550</v>
      </c>
      <c r="F806" t="s">
        <v>305</v>
      </c>
      <c r="G806" t="s">
        <v>3546</v>
      </c>
      <c r="H806" t="s">
        <v>3547</v>
      </c>
      <c r="I806" t="s">
        <v>1011</v>
      </c>
      <c r="J806" t="s">
        <v>3548</v>
      </c>
      <c r="K806" t="str">
        <f t="shared" si="12"/>
        <v>Tucker GA</v>
      </c>
    </row>
    <row r="807" spans="1:11" x14ac:dyDescent="0.25">
      <c r="A807" t="s">
        <v>4290</v>
      </c>
      <c r="B807">
        <v>38</v>
      </c>
      <c r="C807" t="s">
        <v>1307</v>
      </c>
      <c r="D807" t="s">
        <v>1464</v>
      </c>
      <c r="E807" t="s">
        <v>3550</v>
      </c>
      <c r="F807" t="s">
        <v>4029</v>
      </c>
      <c r="G807" t="s">
        <v>3546</v>
      </c>
      <c r="H807" t="s">
        <v>3551</v>
      </c>
      <c r="I807" t="s">
        <v>1005</v>
      </c>
      <c r="J807" t="s">
        <v>3548</v>
      </c>
      <c r="K807" t="str">
        <f t="shared" si="12"/>
        <v>Tucker GA</v>
      </c>
    </row>
    <row r="808" spans="1:11" x14ac:dyDescent="0.25">
      <c r="A808" t="s">
        <v>4291</v>
      </c>
      <c r="B808">
        <v>60</v>
      </c>
      <c r="C808" t="s">
        <v>1307</v>
      </c>
      <c r="D808" t="s">
        <v>1464</v>
      </c>
      <c r="E808" t="s">
        <v>3550</v>
      </c>
      <c r="F808" t="s">
        <v>229</v>
      </c>
      <c r="G808" t="s">
        <v>3546</v>
      </c>
      <c r="H808" t="s">
        <v>3551</v>
      </c>
      <c r="I808" t="s">
        <v>1012</v>
      </c>
      <c r="J808" t="s">
        <v>3431</v>
      </c>
      <c r="K808" t="str">
        <f t="shared" si="12"/>
        <v>Tucker GA</v>
      </c>
    </row>
    <row r="809" spans="1:11" x14ac:dyDescent="0.25">
      <c r="A809" t="s">
        <v>4291</v>
      </c>
      <c r="B809">
        <v>60</v>
      </c>
      <c r="C809" t="s">
        <v>1307</v>
      </c>
      <c r="D809" t="s">
        <v>1464</v>
      </c>
      <c r="E809" t="s">
        <v>3550</v>
      </c>
      <c r="F809" t="s">
        <v>276</v>
      </c>
      <c r="G809" t="s">
        <v>3546</v>
      </c>
      <c r="H809" t="s">
        <v>3551</v>
      </c>
      <c r="I809" t="s">
        <v>1012</v>
      </c>
      <c r="J809" t="s">
        <v>3215</v>
      </c>
      <c r="K809" t="str">
        <f t="shared" si="12"/>
        <v>Tucker GA</v>
      </c>
    </row>
    <row r="810" spans="1:11" x14ac:dyDescent="0.25">
      <c r="A810" t="s">
        <v>4291</v>
      </c>
      <c r="B810">
        <v>60</v>
      </c>
      <c r="C810" t="s">
        <v>1307</v>
      </c>
      <c r="D810" t="s">
        <v>1464</v>
      </c>
      <c r="E810" t="s">
        <v>3550</v>
      </c>
      <c r="F810" t="s">
        <v>314</v>
      </c>
      <c r="G810" t="s">
        <v>3546</v>
      </c>
      <c r="H810" t="s">
        <v>3551</v>
      </c>
      <c r="I810" t="s">
        <v>1012</v>
      </c>
      <c r="J810" t="s">
        <v>3548</v>
      </c>
      <c r="K810" t="str">
        <f t="shared" si="12"/>
        <v>Tucker GA</v>
      </c>
    </row>
    <row r="811" spans="1:11" x14ac:dyDescent="0.25">
      <c r="A811" t="s">
        <v>4292</v>
      </c>
      <c r="B811">
        <v>57</v>
      </c>
      <c r="C811" t="s">
        <v>4293</v>
      </c>
      <c r="D811" t="s">
        <v>1464</v>
      </c>
      <c r="E811" t="s">
        <v>3550</v>
      </c>
      <c r="F811" t="s">
        <v>174</v>
      </c>
      <c r="G811" t="s">
        <v>3546</v>
      </c>
      <c r="H811" t="s">
        <v>3551</v>
      </c>
      <c r="I811" t="s">
        <v>1011</v>
      </c>
      <c r="J811" t="s">
        <v>3365</v>
      </c>
      <c r="K811" t="str">
        <f t="shared" si="12"/>
        <v>Waleska GA</v>
      </c>
    </row>
    <row r="812" spans="1:11" x14ac:dyDescent="0.25">
      <c r="A812" t="s">
        <v>4292</v>
      </c>
      <c r="B812">
        <v>57</v>
      </c>
      <c r="C812" t="s">
        <v>4293</v>
      </c>
      <c r="D812" t="s">
        <v>1464</v>
      </c>
      <c r="E812" t="s">
        <v>3550</v>
      </c>
      <c r="F812" t="s">
        <v>223</v>
      </c>
      <c r="G812" t="s">
        <v>3546</v>
      </c>
      <c r="H812" t="s">
        <v>3551</v>
      </c>
      <c r="I812" t="s">
        <v>1011</v>
      </c>
      <c r="J812" t="s">
        <v>3431</v>
      </c>
      <c r="K812" t="str">
        <f t="shared" si="12"/>
        <v>Waleska GA</v>
      </c>
    </row>
    <row r="813" spans="1:11" x14ac:dyDescent="0.25">
      <c r="A813" t="s">
        <v>4294</v>
      </c>
      <c r="B813">
        <v>47</v>
      </c>
      <c r="C813" t="s">
        <v>4295</v>
      </c>
      <c r="D813" t="s">
        <v>1464</v>
      </c>
      <c r="F813" t="s">
        <v>757</v>
      </c>
      <c r="G813" t="s">
        <v>3546</v>
      </c>
      <c r="H813" t="s">
        <v>3547</v>
      </c>
      <c r="I813" t="s">
        <v>1009</v>
      </c>
      <c r="J813" t="s">
        <v>3533</v>
      </c>
      <c r="K813" t="str">
        <f t="shared" si="12"/>
        <v>Waynesboro GA</v>
      </c>
    </row>
    <row r="814" spans="1:11" x14ac:dyDescent="0.25">
      <c r="A814" t="s">
        <v>4294</v>
      </c>
      <c r="B814">
        <v>47</v>
      </c>
      <c r="C814" t="s">
        <v>4295</v>
      </c>
      <c r="D814" t="s">
        <v>1464</v>
      </c>
      <c r="F814" t="s">
        <v>4187</v>
      </c>
      <c r="G814" t="s">
        <v>3546</v>
      </c>
      <c r="H814" t="s">
        <v>3547</v>
      </c>
      <c r="I814" t="s">
        <v>1009</v>
      </c>
      <c r="J814" t="s">
        <v>3525</v>
      </c>
      <c r="K814" t="str">
        <f t="shared" si="12"/>
        <v>Waynesboro GA</v>
      </c>
    </row>
    <row r="815" spans="1:11" x14ac:dyDescent="0.25">
      <c r="A815" t="s">
        <v>4294</v>
      </c>
      <c r="B815">
        <v>47</v>
      </c>
      <c r="C815" t="s">
        <v>4295</v>
      </c>
      <c r="D815" t="s">
        <v>1464</v>
      </c>
      <c r="F815" t="s">
        <v>860</v>
      </c>
      <c r="G815" t="s">
        <v>3546</v>
      </c>
      <c r="H815" t="s">
        <v>3547</v>
      </c>
      <c r="I815" t="s">
        <v>1009</v>
      </c>
      <c r="J815" t="s">
        <v>3438</v>
      </c>
      <c r="K815" t="str">
        <f t="shared" si="12"/>
        <v>Waynesboro GA</v>
      </c>
    </row>
    <row r="816" spans="1:11" x14ac:dyDescent="0.25">
      <c r="A816" t="s">
        <v>4294</v>
      </c>
      <c r="B816">
        <v>47</v>
      </c>
      <c r="C816" t="s">
        <v>4295</v>
      </c>
      <c r="D816" t="s">
        <v>1464</v>
      </c>
      <c r="F816" t="s">
        <v>902</v>
      </c>
      <c r="G816" t="s">
        <v>3546</v>
      </c>
      <c r="H816" t="s">
        <v>3547</v>
      </c>
      <c r="I816" t="s">
        <v>1009</v>
      </c>
      <c r="J816" t="s">
        <v>3462</v>
      </c>
      <c r="K816" t="str">
        <f t="shared" si="12"/>
        <v>Waynesboro GA</v>
      </c>
    </row>
    <row r="817" spans="1:11" x14ac:dyDescent="0.25">
      <c r="A817" t="s">
        <v>4294</v>
      </c>
      <c r="B817">
        <v>47</v>
      </c>
      <c r="C817" t="s">
        <v>4295</v>
      </c>
      <c r="D817" t="s">
        <v>1464</v>
      </c>
      <c r="F817" t="s">
        <v>820</v>
      </c>
      <c r="G817" t="s">
        <v>3546</v>
      </c>
      <c r="H817" t="s">
        <v>3547</v>
      </c>
      <c r="I817" t="s">
        <v>1009</v>
      </c>
      <c r="J817" t="s">
        <v>3538</v>
      </c>
      <c r="K817" t="str">
        <f t="shared" si="12"/>
        <v>Waynesboro GA</v>
      </c>
    </row>
    <row r="818" spans="1:11" x14ac:dyDescent="0.25">
      <c r="A818" t="s">
        <v>4294</v>
      </c>
      <c r="B818">
        <v>47</v>
      </c>
      <c r="C818" t="s">
        <v>4295</v>
      </c>
      <c r="D818" t="s">
        <v>1464</v>
      </c>
      <c r="F818" t="s">
        <v>928</v>
      </c>
      <c r="G818" t="s">
        <v>3546</v>
      </c>
      <c r="H818" t="s">
        <v>3547</v>
      </c>
      <c r="I818" t="s">
        <v>1009</v>
      </c>
      <c r="J818" t="s">
        <v>3490</v>
      </c>
      <c r="K818" t="str">
        <f t="shared" si="12"/>
        <v>Waynesboro GA</v>
      </c>
    </row>
    <row r="819" spans="1:11" x14ac:dyDescent="0.25">
      <c r="A819" t="s">
        <v>4296</v>
      </c>
      <c r="B819">
        <v>59</v>
      </c>
      <c r="C819" t="s">
        <v>4297</v>
      </c>
      <c r="D819" t="s">
        <v>3038</v>
      </c>
      <c r="E819" t="s">
        <v>3608</v>
      </c>
      <c r="F819" t="s">
        <v>268</v>
      </c>
      <c r="G819" s="34">
        <v>3.4548611111111112E-3</v>
      </c>
      <c r="H819" t="s">
        <v>3547</v>
      </c>
      <c r="I819" t="s">
        <v>1011</v>
      </c>
      <c r="J819" t="s">
        <v>3215</v>
      </c>
      <c r="K819" t="str">
        <f t="shared" si="12"/>
        <v>Kapaa HI</v>
      </c>
    </row>
    <row r="820" spans="1:11" x14ac:dyDescent="0.25">
      <c r="A820" t="s">
        <v>4296</v>
      </c>
      <c r="B820">
        <v>59</v>
      </c>
      <c r="C820" t="s">
        <v>4297</v>
      </c>
      <c r="D820" t="s">
        <v>3038</v>
      </c>
      <c r="E820" t="s">
        <v>3608</v>
      </c>
      <c r="F820" t="s">
        <v>305</v>
      </c>
      <c r="G820" s="34">
        <v>1.2697916666666668E-2</v>
      </c>
      <c r="H820" t="s">
        <v>3547</v>
      </c>
      <c r="I820" t="s">
        <v>1011</v>
      </c>
      <c r="J820" t="s">
        <v>3548</v>
      </c>
      <c r="K820" t="str">
        <f t="shared" si="12"/>
        <v>Kapaa HI</v>
      </c>
    </row>
    <row r="821" spans="1:11" x14ac:dyDescent="0.25">
      <c r="A821" t="s">
        <v>4296</v>
      </c>
      <c r="B821">
        <v>59</v>
      </c>
      <c r="C821" t="s">
        <v>4297</v>
      </c>
      <c r="D821" t="s">
        <v>3038</v>
      </c>
      <c r="E821" t="s">
        <v>3608</v>
      </c>
      <c r="F821" t="s">
        <v>330</v>
      </c>
      <c r="G821" s="34">
        <v>2.6813657407407404E-2</v>
      </c>
      <c r="H821" t="s">
        <v>3547</v>
      </c>
      <c r="I821" t="s">
        <v>1011</v>
      </c>
      <c r="J821" t="s">
        <v>3653</v>
      </c>
      <c r="K821" t="str">
        <f t="shared" si="12"/>
        <v>Kapaa HI</v>
      </c>
    </row>
    <row r="822" spans="1:11" x14ac:dyDescent="0.25">
      <c r="A822" t="s">
        <v>75</v>
      </c>
      <c r="B822">
        <v>67</v>
      </c>
      <c r="C822" t="s">
        <v>3037</v>
      </c>
      <c r="D822" t="s">
        <v>3038</v>
      </c>
      <c r="E822" t="s">
        <v>4298</v>
      </c>
      <c r="F822" t="s">
        <v>72</v>
      </c>
      <c r="G822" t="s">
        <v>4299</v>
      </c>
      <c r="H822" t="s">
        <v>3551</v>
      </c>
      <c r="I822" t="s">
        <v>1013</v>
      </c>
      <c r="J822" t="s">
        <v>3556</v>
      </c>
      <c r="K822" t="str">
        <f t="shared" si="12"/>
        <v>Kihei HI</v>
      </c>
    </row>
    <row r="823" spans="1:11" x14ac:dyDescent="0.25">
      <c r="A823" t="s">
        <v>75</v>
      </c>
      <c r="B823">
        <v>67</v>
      </c>
      <c r="C823" t="s">
        <v>3037</v>
      </c>
      <c r="D823" t="s">
        <v>3038</v>
      </c>
      <c r="E823" t="s">
        <v>4298</v>
      </c>
      <c r="F823" t="s">
        <v>143</v>
      </c>
      <c r="G823" t="s">
        <v>4300</v>
      </c>
      <c r="H823" t="s">
        <v>3551</v>
      </c>
      <c r="I823" t="s">
        <v>1013</v>
      </c>
      <c r="J823" t="s">
        <v>3273</v>
      </c>
      <c r="K823" t="str">
        <f t="shared" si="12"/>
        <v>Kihei HI</v>
      </c>
    </row>
    <row r="824" spans="1:11" x14ac:dyDescent="0.25">
      <c r="A824" t="s">
        <v>75</v>
      </c>
      <c r="B824">
        <v>67</v>
      </c>
      <c r="C824" t="s">
        <v>3037</v>
      </c>
      <c r="D824" t="s">
        <v>3038</v>
      </c>
      <c r="E824" t="s">
        <v>4298</v>
      </c>
      <c r="F824" t="s">
        <v>348</v>
      </c>
      <c r="G824" t="s">
        <v>3546</v>
      </c>
      <c r="H824" t="s">
        <v>3551</v>
      </c>
      <c r="I824" t="s">
        <v>1013</v>
      </c>
      <c r="J824" t="s">
        <v>3573</v>
      </c>
      <c r="K824" t="str">
        <f t="shared" si="12"/>
        <v>Kihei HI</v>
      </c>
    </row>
    <row r="825" spans="1:11" x14ac:dyDescent="0.25">
      <c r="A825" t="s">
        <v>75</v>
      </c>
      <c r="B825">
        <v>67</v>
      </c>
      <c r="C825" t="s">
        <v>3037</v>
      </c>
      <c r="D825" t="s">
        <v>3038</v>
      </c>
      <c r="E825" t="s">
        <v>4298</v>
      </c>
      <c r="F825" t="s">
        <v>384</v>
      </c>
      <c r="G825" t="s">
        <v>3546</v>
      </c>
      <c r="H825" t="s">
        <v>3551</v>
      </c>
      <c r="I825" t="s">
        <v>1013</v>
      </c>
      <c r="J825" t="s">
        <v>3727</v>
      </c>
      <c r="K825" t="str">
        <f t="shared" si="12"/>
        <v>Kihei HI</v>
      </c>
    </row>
    <row r="826" spans="1:11" x14ac:dyDescent="0.25">
      <c r="A826" t="s">
        <v>75</v>
      </c>
      <c r="B826">
        <v>67</v>
      </c>
      <c r="C826" t="s">
        <v>3037</v>
      </c>
      <c r="D826" t="s">
        <v>3038</v>
      </c>
      <c r="E826" t="s">
        <v>4298</v>
      </c>
      <c r="F826" t="s">
        <v>401</v>
      </c>
      <c r="G826" t="s">
        <v>3546</v>
      </c>
      <c r="H826" t="s">
        <v>3551</v>
      </c>
      <c r="I826" t="s">
        <v>1013</v>
      </c>
      <c r="J826" t="s">
        <v>3706</v>
      </c>
      <c r="K826" t="str">
        <f t="shared" si="12"/>
        <v>Kihei HI</v>
      </c>
    </row>
    <row r="827" spans="1:11" x14ac:dyDescent="0.25">
      <c r="A827" t="s">
        <v>75</v>
      </c>
      <c r="B827">
        <v>67</v>
      </c>
      <c r="C827" t="s">
        <v>3037</v>
      </c>
      <c r="D827" t="s">
        <v>3038</v>
      </c>
      <c r="E827" t="s">
        <v>4298</v>
      </c>
      <c r="F827" t="s">
        <v>649</v>
      </c>
      <c r="G827" t="s">
        <v>3546</v>
      </c>
      <c r="H827" t="s">
        <v>3551</v>
      </c>
      <c r="I827" t="s">
        <v>1013</v>
      </c>
      <c r="J827" t="s">
        <v>3471</v>
      </c>
      <c r="K827" t="str">
        <f t="shared" si="12"/>
        <v>Kihei HI</v>
      </c>
    </row>
    <row r="828" spans="1:11" x14ac:dyDescent="0.25">
      <c r="A828" t="s">
        <v>75</v>
      </c>
      <c r="B828">
        <v>67</v>
      </c>
      <c r="C828" t="s">
        <v>3037</v>
      </c>
      <c r="D828" t="s">
        <v>3038</v>
      </c>
      <c r="E828" t="s">
        <v>4298</v>
      </c>
      <c r="F828" t="s">
        <v>690</v>
      </c>
      <c r="G828" t="s">
        <v>4301</v>
      </c>
      <c r="H828" t="s">
        <v>3551</v>
      </c>
      <c r="I828" t="s">
        <v>1013</v>
      </c>
      <c r="J828" t="s">
        <v>3516</v>
      </c>
      <c r="K828" t="str">
        <f t="shared" si="12"/>
        <v>Kihei HI</v>
      </c>
    </row>
    <row r="829" spans="1:11" x14ac:dyDescent="0.25">
      <c r="A829" t="s">
        <v>75</v>
      </c>
      <c r="B829">
        <v>67</v>
      </c>
      <c r="C829" t="s">
        <v>3037</v>
      </c>
      <c r="D829" t="s">
        <v>3038</v>
      </c>
      <c r="E829" t="s">
        <v>4298</v>
      </c>
      <c r="F829" t="s">
        <v>735</v>
      </c>
      <c r="G829" t="s">
        <v>4302</v>
      </c>
      <c r="H829" t="s">
        <v>3551</v>
      </c>
      <c r="I829" t="s">
        <v>1013</v>
      </c>
      <c r="J829" t="s">
        <v>3496</v>
      </c>
      <c r="K829" t="str">
        <f t="shared" si="12"/>
        <v>Kihei HI</v>
      </c>
    </row>
    <row r="830" spans="1:11" x14ac:dyDescent="0.25">
      <c r="A830" t="s">
        <v>75</v>
      </c>
      <c r="B830">
        <v>67</v>
      </c>
      <c r="C830" t="s">
        <v>3037</v>
      </c>
      <c r="D830" t="s">
        <v>3038</v>
      </c>
      <c r="E830" t="s">
        <v>4298</v>
      </c>
      <c r="F830" t="s">
        <v>776</v>
      </c>
      <c r="G830" t="s">
        <v>4303</v>
      </c>
      <c r="H830" t="s">
        <v>3551</v>
      </c>
      <c r="I830" t="s">
        <v>1013</v>
      </c>
      <c r="J830" t="s">
        <v>3533</v>
      </c>
      <c r="K830" t="str">
        <f t="shared" si="12"/>
        <v>Kihei HI</v>
      </c>
    </row>
    <row r="831" spans="1:11" x14ac:dyDescent="0.25">
      <c r="A831" t="s">
        <v>75</v>
      </c>
      <c r="B831">
        <v>67</v>
      </c>
      <c r="C831" t="s">
        <v>3037</v>
      </c>
      <c r="D831" t="s">
        <v>3038</v>
      </c>
      <c r="E831" t="s">
        <v>4298</v>
      </c>
      <c r="F831" t="s">
        <v>804</v>
      </c>
      <c r="G831" t="s">
        <v>4304</v>
      </c>
      <c r="H831" t="s">
        <v>3551</v>
      </c>
      <c r="I831" t="s">
        <v>1013</v>
      </c>
      <c r="J831" t="s">
        <v>3525</v>
      </c>
      <c r="K831" t="str">
        <f t="shared" si="12"/>
        <v>Kihei HI</v>
      </c>
    </row>
    <row r="832" spans="1:11" x14ac:dyDescent="0.25">
      <c r="A832" t="s">
        <v>75</v>
      </c>
      <c r="B832">
        <v>67</v>
      </c>
      <c r="C832" t="s">
        <v>3037</v>
      </c>
      <c r="D832" t="s">
        <v>3038</v>
      </c>
      <c r="E832" t="s">
        <v>4298</v>
      </c>
      <c r="F832" t="s">
        <v>959</v>
      </c>
      <c r="G832" t="s">
        <v>960</v>
      </c>
      <c r="H832" t="s">
        <v>3551</v>
      </c>
      <c r="I832" t="s">
        <v>1013</v>
      </c>
      <c r="J832" t="s">
        <v>3490</v>
      </c>
      <c r="K832" t="str">
        <f t="shared" si="12"/>
        <v>Kihei HI</v>
      </c>
    </row>
    <row r="833" spans="1:11" x14ac:dyDescent="0.25">
      <c r="A833" t="s">
        <v>75</v>
      </c>
      <c r="B833">
        <v>67</v>
      </c>
      <c r="C833" t="s">
        <v>3037</v>
      </c>
      <c r="D833" t="s">
        <v>3038</v>
      </c>
      <c r="E833" t="s">
        <v>4298</v>
      </c>
      <c r="F833" t="s">
        <v>4305</v>
      </c>
      <c r="G833" t="s">
        <v>4306</v>
      </c>
      <c r="H833" t="s">
        <v>3551</v>
      </c>
      <c r="I833" t="s">
        <v>1013</v>
      </c>
      <c r="J833" t="s">
        <v>3503</v>
      </c>
      <c r="K833" t="str">
        <f t="shared" si="12"/>
        <v>Kihei HI</v>
      </c>
    </row>
    <row r="834" spans="1:11" x14ac:dyDescent="0.25">
      <c r="A834" t="s">
        <v>4307</v>
      </c>
      <c r="B834">
        <v>41</v>
      </c>
      <c r="C834" t="s">
        <v>2919</v>
      </c>
      <c r="D834" t="s">
        <v>1559</v>
      </c>
      <c r="E834" t="s">
        <v>3626</v>
      </c>
      <c r="F834" t="s">
        <v>18</v>
      </c>
      <c r="G834" t="s">
        <v>4308</v>
      </c>
      <c r="H834" t="s">
        <v>3547</v>
      </c>
      <c r="I834" t="s">
        <v>1008</v>
      </c>
      <c r="J834" t="s">
        <v>3556</v>
      </c>
      <c r="K834" t="str">
        <f t="shared" ref="K834:K897" si="13">+C834&amp;" "&amp;D834</f>
        <v>Ankeny IA</v>
      </c>
    </row>
    <row r="835" spans="1:11" x14ac:dyDescent="0.25">
      <c r="A835" t="s">
        <v>4307</v>
      </c>
      <c r="B835">
        <v>41</v>
      </c>
      <c r="C835" t="s">
        <v>2919</v>
      </c>
      <c r="D835" t="s">
        <v>1559</v>
      </c>
      <c r="E835" t="s">
        <v>3626</v>
      </c>
      <c r="F835" t="s">
        <v>107</v>
      </c>
      <c r="G835" t="s">
        <v>4309</v>
      </c>
      <c r="H835" t="s">
        <v>3547</v>
      </c>
      <c r="I835" t="s">
        <v>1008</v>
      </c>
      <c r="J835" t="s">
        <v>3273</v>
      </c>
      <c r="K835" t="str">
        <f t="shared" si="13"/>
        <v>Ankeny IA</v>
      </c>
    </row>
    <row r="836" spans="1:11" x14ac:dyDescent="0.25">
      <c r="A836" t="s">
        <v>4310</v>
      </c>
      <c r="B836">
        <v>51</v>
      </c>
      <c r="C836" t="s">
        <v>4311</v>
      </c>
      <c r="D836" t="s">
        <v>1559</v>
      </c>
      <c r="F836" t="s">
        <v>211</v>
      </c>
      <c r="G836" s="34">
        <v>1.6122685185185187E-3</v>
      </c>
      <c r="H836" t="s">
        <v>3547</v>
      </c>
      <c r="I836" t="s">
        <v>1010</v>
      </c>
      <c r="J836" t="s">
        <v>3431</v>
      </c>
      <c r="K836" t="str">
        <f t="shared" si="13"/>
        <v>Clive IA</v>
      </c>
    </row>
    <row r="837" spans="1:11" x14ac:dyDescent="0.25">
      <c r="A837" t="s">
        <v>4312</v>
      </c>
      <c r="B837">
        <v>51</v>
      </c>
      <c r="C837" t="s">
        <v>1558</v>
      </c>
      <c r="D837" t="s">
        <v>1559</v>
      </c>
      <c r="F837" t="s">
        <v>211</v>
      </c>
      <c r="G837" s="34">
        <v>1.5034722222222222E-3</v>
      </c>
      <c r="H837" t="s">
        <v>3547</v>
      </c>
      <c r="I837" t="s">
        <v>1010</v>
      </c>
      <c r="J837" t="s">
        <v>3431</v>
      </c>
      <c r="K837" t="str">
        <f t="shared" si="13"/>
        <v>Davenport IA</v>
      </c>
    </row>
    <row r="838" spans="1:11" x14ac:dyDescent="0.25">
      <c r="A838" t="s">
        <v>4312</v>
      </c>
      <c r="B838">
        <v>51</v>
      </c>
      <c r="C838" t="s">
        <v>1558</v>
      </c>
      <c r="D838" t="s">
        <v>1559</v>
      </c>
      <c r="F838" t="s">
        <v>259</v>
      </c>
      <c r="G838" s="34">
        <v>3.0914351851851853E-3</v>
      </c>
      <c r="H838" t="s">
        <v>3547</v>
      </c>
      <c r="I838" t="s">
        <v>1010</v>
      </c>
      <c r="J838" t="s">
        <v>3215</v>
      </c>
      <c r="K838" t="str">
        <f t="shared" si="13"/>
        <v>Davenport IA</v>
      </c>
    </row>
    <row r="839" spans="1:11" x14ac:dyDescent="0.25">
      <c r="A839" t="s">
        <v>4313</v>
      </c>
      <c r="B839">
        <v>63</v>
      </c>
      <c r="C839" t="s">
        <v>2178</v>
      </c>
      <c r="D839" t="s">
        <v>1559</v>
      </c>
      <c r="F839" t="s">
        <v>3797</v>
      </c>
      <c r="G839" t="s">
        <v>3546</v>
      </c>
      <c r="H839" t="s">
        <v>3551</v>
      </c>
      <c r="I839" t="s">
        <v>1012</v>
      </c>
      <c r="J839" t="s">
        <v>3525</v>
      </c>
      <c r="K839" t="str">
        <f t="shared" si="13"/>
        <v>Des Moines IA</v>
      </c>
    </row>
    <row r="840" spans="1:11" x14ac:dyDescent="0.25">
      <c r="A840" t="s">
        <v>4313</v>
      </c>
      <c r="B840">
        <v>63</v>
      </c>
      <c r="C840" t="s">
        <v>2178</v>
      </c>
      <c r="D840" t="s">
        <v>1559</v>
      </c>
      <c r="F840" t="s">
        <v>3799</v>
      </c>
      <c r="G840" t="s">
        <v>3546</v>
      </c>
      <c r="H840" t="s">
        <v>3551</v>
      </c>
      <c r="I840" t="s">
        <v>1012</v>
      </c>
      <c r="J840" t="s">
        <v>3438</v>
      </c>
      <c r="K840" t="str">
        <f t="shared" si="13"/>
        <v>Des Moines IA</v>
      </c>
    </row>
    <row r="841" spans="1:11" x14ac:dyDescent="0.25">
      <c r="A841" t="s">
        <v>4313</v>
      </c>
      <c r="B841">
        <v>63</v>
      </c>
      <c r="C841" t="s">
        <v>2178</v>
      </c>
      <c r="D841" t="s">
        <v>1559</v>
      </c>
      <c r="F841" t="s">
        <v>3801</v>
      </c>
      <c r="G841" t="s">
        <v>3546</v>
      </c>
      <c r="H841" t="s">
        <v>3551</v>
      </c>
      <c r="I841" t="s">
        <v>1012</v>
      </c>
      <c r="J841" t="s">
        <v>3462</v>
      </c>
      <c r="K841" t="str">
        <f t="shared" si="13"/>
        <v>Des Moines IA</v>
      </c>
    </row>
    <row r="842" spans="1:11" x14ac:dyDescent="0.25">
      <c r="A842" t="s">
        <v>4313</v>
      </c>
      <c r="B842">
        <v>63</v>
      </c>
      <c r="C842" t="s">
        <v>2178</v>
      </c>
      <c r="D842" t="s">
        <v>1559</v>
      </c>
      <c r="F842" t="s">
        <v>3802</v>
      </c>
      <c r="G842" t="s">
        <v>3546</v>
      </c>
      <c r="H842" t="s">
        <v>3551</v>
      </c>
      <c r="I842" t="s">
        <v>1012</v>
      </c>
      <c r="J842" t="s">
        <v>3538</v>
      </c>
      <c r="K842" t="str">
        <f t="shared" si="13"/>
        <v>Des Moines IA</v>
      </c>
    </row>
    <row r="843" spans="1:11" x14ac:dyDescent="0.25">
      <c r="A843" t="s">
        <v>4313</v>
      </c>
      <c r="B843">
        <v>63</v>
      </c>
      <c r="C843" t="s">
        <v>2178</v>
      </c>
      <c r="D843" t="s">
        <v>1559</v>
      </c>
      <c r="F843" t="s">
        <v>950</v>
      </c>
      <c r="G843" t="s">
        <v>3546</v>
      </c>
      <c r="H843" t="s">
        <v>3551</v>
      </c>
      <c r="I843" t="s">
        <v>1012</v>
      </c>
      <c r="J843" t="s">
        <v>3490</v>
      </c>
      <c r="K843" t="str">
        <f t="shared" si="13"/>
        <v>Des Moines IA</v>
      </c>
    </row>
    <row r="844" spans="1:11" x14ac:dyDescent="0.25">
      <c r="A844" t="s">
        <v>4314</v>
      </c>
      <c r="B844">
        <v>42</v>
      </c>
      <c r="C844" t="s">
        <v>4315</v>
      </c>
      <c r="D844" t="s">
        <v>1559</v>
      </c>
      <c r="F844" t="s">
        <v>4316</v>
      </c>
      <c r="G844" t="s">
        <v>4317</v>
      </c>
      <c r="H844" t="s">
        <v>3547</v>
      </c>
      <c r="I844" t="s">
        <v>1008</v>
      </c>
      <c r="J844" t="s">
        <v>3438</v>
      </c>
      <c r="K844" t="str">
        <f t="shared" si="13"/>
        <v>Grinnell IA</v>
      </c>
    </row>
    <row r="845" spans="1:11" x14ac:dyDescent="0.25">
      <c r="A845" t="s">
        <v>4318</v>
      </c>
      <c r="B845">
        <v>65</v>
      </c>
      <c r="C845" t="s">
        <v>4319</v>
      </c>
      <c r="D845" t="s">
        <v>1559</v>
      </c>
      <c r="E845" t="s">
        <v>3608</v>
      </c>
      <c r="F845" t="s">
        <v>434</v>
      </c>
      <c r="G845" s="34">
        <v>1.9803240740740739E-2</v>
      </c>
      <c r="H845" t="s">
        <v>3547</v>
      </c>
      <c r="I845" t="s">
        <v>1013</v>
      </c>
      <c r="J845" t="s">
        <v>3809</v>
      </c>
      <c r="K845" t="str">
        <f t="shared" si="13"/>
        <v>Hawarden IA</v>
      </c>
    </row>
    <row r="846" spans="1:11" x14ac:dyDescent="0.25">
      <c r="A846" t="s">
        <v>4318</v>
      </c>
      <c r="B846">
        <v>65</v>
      </c>
      <c r="C846" t="s">
        <v>4319</v>
      </c>
      <c r="D846" t="s">
        <v>1559</v>
      </c>
      <c r="E846" t="s">
        <v>3608</v>
      </c>
      <c r="F846" t="s">
        <v>3810</v>
      </c>
      <c r="G846" s="34">
        <v>4.0219907407407406E-2</v>
      </c>
      <c r="H846" t="s">
        <v>3547</v>
      </c>
      <c r="I846" t="s">
        <v>1013</v>
      </c>
      <c r="J846" t="s">
        <v>3811</v>
      </c>
      <c r="K846" t="str">
        <f t="shared" si="13"/>
        <v>Hawarden IA</v>
      </c>
    </row>
    <row r="847" spans="1:11" x14ac:dyDescent="0.25">
      <c r="A847" t="s">
        <v>4320</v>
      </c>
      <c r="B847">
        <v>54</v>
      </c>
      <c r="C847" t="s">
        <v>1681</v>
      </c>
      <c r="D847" t="s">
        <v>1559</v>
      </c>
      <c r="F847" t="s">
        <v>259</v>
      </c>
      <c r="G847" s="34">
        <v>3.2002314814814814E-3</v>
      </c>
      <c r="H847" t="s">
        <v>3547</v>
      </c>
      <c r="I847" t="s">
        <v>1010</v>
      </c>
      <c r="J847" t="s">
        <v>3215</v>
      </c>
      <c r="K847" t="str">
        <f t="shared" si="13"/>
        <v>Iowa City IA</v>
      </c>
    </row>
    <row r="848" spans="1:11" x14ac:dyDescent="0.25">
      <c r="A848" t="s">
        <v>4320</v>
      </c>
      <c r="B848">
        <v>54</v>
      </c>
      <c r="C848" t="s">
        <v>1681</v>
      </c>
      <c r="D848" t="s">
        <v>1559</v>
      </c>
      <c r="F848" t="s">
        <v>298</v>
      </c>
      <c r="G848" s="34">
        <v>1.1875000000000002E-2</v>
      </c>
      <c r="H848" t="s">
        <v>3547</v>
      </c>
      <c r="I848" t="s">
        <v>1010</v>
      </c>
      <c r="J848" t="s">
        <v>3548</v>
      </c>
      <c r="K848" t="str">
        <f t="shared" si="13"/>
        <v>Iowa City IA</v>
      </c>
    </row>
    <row r="849" spans="1:11" x14ac:dyDescent="0.25">
      <c r="A849" t="s">
        <v>4321</v>
      </c>
      <c r="B849">
        <v>81</v>
      </c>
      <c r="C849" t="s">
        <v>1798</v>
      </c>
      <c r="D849" t="s">
        <v>1559</v>
      </c>
      <c r="F849" t="s">
        <v>694</v>
      </c>
      <c r="G849" t="s">
        <v>3546</v>
      </c>
      <c r="H849" t="s">
        <v>3547</v>
      </c>
      <c r="I849" t="s">
        <v>1016</v>
      </c>
      <c r="J849" t="s">
        <v>3516</v>
      </c>
      <c r="K849" t="str">
        <f t="shared" si="13"/>
        <v>Leon IA</v>
      </c>
    </row>
    <row r="850" spans="1:11" x14ac:dyDescent="0.25">
      <c r="A850" t="s">
        <v>4321</v>
      </c>
      <c r="B850">
        <v>81</v>
      </c>
      <c r="C850" t="s">
        <v>1798</v>
      </c>
      <c r="D850" t="s">
        <v>1559</v>
      </c>
      <c r="F850" t="s">
        <v>4139</v>
      </c>
      <c r="G850" t="s">
        <v>3546</v>
      </c>
      <c r="H850" t="s">
        <v>3547</v>
      </c>
      <c r="I850" t="s">
        <v>1016</v>
      </c>
      <c r="J850" t="s">
        <v>3462</v>
      </c>
      <c r="K850" t="str">
        <f t="shared" si="13"/>
        <v>Leon IA</v>
      </c>
    </row>
    <row r="851" spans="1:11" x14ac:dyDescent="0.25">
      <c r="A851" t="s">
        <v>4321</v>
      </c>
      <c r="B851">
        <v>81</v>
      </c>
      <c r="C851" t="s">
        <v>1798</v>
      </c>
      <c r="D851" t="s">
        <v>1559</v>
      </c>
      <c r="F851" t="s">
        <v>3685</v>
      </c>
      <c r="G851" t="s">
        <v>3546</v>
      </c>
      <c r="H851" t="s">
        <v>3547</v>
      </c>
      <c r="I851" t="s">
        <v>1016</v>
      </c>
      <c r="J851" t="s">
        <v>3538</v>
      </c>
      <c r="K851" t="str">
        <f t="shared" si="13"/>
        <v>Leon IA</v>
      </c>
    </row>
    <row r="852" spans="1:11" x14ac:dyDescent="0.25">
      <c r="A852" t="s">
        <v>4322</v>
      </c>
      <c r="B852">
        <v>68</v>
      </c>
      <c r="C852" t="s">
        <v>2723</v>
      </c>
      <c r="D852" t="s">
        <v>1559</v>
      </c>
      <c r="E852" t="s">
        <v>3608</v>
      </c>
      <c r="F852" t="s">
        <v>230</v>
      </c>
      <c r="G852" s="34">
        <v>1.7280092592592592E-3</v>
      </c>
      <c r="H852" t="s">
        <v>3547</v>
      </c>
      <c r="I852" t="s">
        <v>1013</v>
      </c>
      <c r="J852" t="s">
        <v>3431</v>
      </c>
      <c r="K852" t="str">
        <f t="shared" si="13"/>
        <v>Rock Rapids IA</v>
      </c>
    </row>
    <row r="853" spans="1:11" x14ac:dyDescent="0.25">
      <c r="A853" t="s">
        <v>4322</v>
      </c>
      <c r="B853">
        <v>68</v>
      </c>
      <c r="C853" t="s">
        <v>2723</v>
      </c>
      <c r="D853" t="s">
        <v>1559</v>
      </c>
      <c r="E853" t="s">
        <v>3608</v>
      </c>
      <c r="F853" t="s">
        <v>278</v>
      </c>
      <c r="G853" s="34">
        <v>3.4745370370370368E-3</v>
      </c>
      <c r="H853" t="s">
        <v>3547</v>
      </c>
      <c r="I853" t="s">
        <v>1013</v>
      </c>
      <c r="J853" t="s">
        <v>3215</v>
      </c>
      <c r="K853" t="str">
        <f t="shared" si="13"/>
        <v>Rock Rapids IA</v>
      </c>
    </row>
    <row r="854" spans="1:11" x14ac:dyDescent="0.25">
      <c r="A854" t="s">
        <v>4322</v>
      </c>
      <c r="B854">
        <v>68</v>
      </c>
      <c r="C854" t="s">
        <v>2723</v>
      </c>
      <c r="D854" t="s">
        <v>1559</v>
      </c>
      <c r="E854" t="s">
        <v>3608</v>
      </c>
      <c r="F854" t="s">
        <v>315</v>
      </c>
      <c r="G854" s="34">
        <v>1.3680555555555555E-2</v>
      </c>
      <c r="H854" t="s">
        <v>3547</v>
      </c>
      <c r="I854" t="s">
        <v>1013</v>
      </c>
      <c r="J854" t="s">
        <v>3548</v>
      </c>
      <c r="K854" t="str">
        <f t="shared" si="13"/>
        <v>Rock Rapids IA</v>
      </c>
    </row>
    <row r="855" spans="1:11" x14ac:dyDescent="0.25">
      <c r="A855" t="s">
        <v>4323</v>
      </c>
      <c r="B855">
        <v>57</v>
      </c>
      <c r="C855" t="s">
        <v>4324</v>
      </c>
      <c r="D855" t="s">
        <v>2449</v>
      </c>
      <c r="E855" t="s">
        <v>4325</v>
      </c>
      <c r="F855" t="s">
        <v>131</v>
      </c>
      <c r="G855" t="s">
        <v>4326</v>
      </c>
      <c r="H855" t="s">
        <v>3551</v>
      </c>
      <c r="I855" t="s">
        <v>1011</v>
      </c>
      <c r="J855" t="s">
        <v>3273</v>
      </c>
      <c r="K855" t="str">
        <f t="shared" si="13"/>
        <v>Boise ID</v>
      </c>
    </row>
    <row r="856" spans="1:11" x14ac:dyDescent="0.25">
      <c r="A856" t="s">
        <v>4323</v>
      </c>
      <c r="B856">
        <v>57</v>
      </c>
      <c r="C856" t="s">
        <v>4324</v>
      </c>
      <c r="D856" t="s">
        <v>2449</v>
      </c>
      <c r="E856" t="s">
        <v>4325</v>
      </c>
      <c r="F856" t="s">
        <v>174</v>
      </c>
      <c r="G856" s="34">
        <v>9.4328703703703708E-4</v>
      </c>
      <c r="H856" t="s">
        <v>3551</v>
      </c>
      <c r="I856" t="s">
        <v>1011</v>
      </c>
      <c r="J856" t="s">
        <v>3365</v>
      </c>
      <c r="K856" t="str">
        <f t="shared" si="13"/>
        <v>Boise ID</v>
      </c>
    </row>
    <row r="857" spans="1:11" x14ac:dyDescent="0.25">
      <c r="A857" t="s">
        <v>4323</v>
      </c>
      <c r="B857">
        <v>57</v>
      </c>
      <c r="C857" t="s">
        <v>4324</v>
      </c>
      <c r="D857" t="s">
        <v>2449</v>
      </c>
      <c r="E857" t="s">
        <v>4325</v>
      </c>
      <c r="F857" t="s">
        <v>223</v>
      </c>
      <c r="G857" s="34">
        <v>2.1874999999999998E-3</v>
      </c>
      <c r="H857" t="s">
        <v>3551</v>
      </c>
      <c r="I857" t="s">
        <v>1011</v>
      </c>
      <c r="J857" t="s">
        <v>3431</v>
      </c>
      <c r="K857" t="str">
        <f t="shared" si="13"/>
        <v>Boise ID</v>
      </c>
    </row>
    <row r="858" spans="1:11" x14ac:dyDescent="0.25">
      <c r="A858" t="s">
        <v>4327</v>
      </c>
      <c r="B858">
        <v>60</v>
      </c>
      <c r="C858" t="s">
        <v>4324</v>
      </c>
      <c r="D858" t="s">
        <v>2449</v>
      </c>
      <c r="E858" t="s">
        <v>4325</v>
      </c>
      <c r="F858" t="s">
        <v>224</v>
      </c>
      <c r="G858" s="34">
        <v>1.7592592592592592E-3</v>
      </c>
      <c r="H858" t="s">
        <v>3547</v>
      </c>
      <c r="I858" t="s">
        <v>1012</v>
      </c>
      <c r="J858" t="s">
        <v>3431</v>
      </c>
      <c r="K858" t="str">
        <f t="shared" si="13"/>
        <v>Boise ID</v>
      </c>
    </row>
    <row r="859" spans="1:11" x14ac:dyDescent="0.25">
      <c r="A859" t="s">
        <v>4327</v>
      </c>
      <c r="B859">
        <v>60</v>
      </c>
      <c r="C859" t="s">
        <v>4324</v>
      </c>
      <c r="D859" t="s">
        <v>2449</v>
      </c>
      <c r="E859" t="s">
        <v>4325</v>
      </c>
      <c r="F859" t="s">
        <v>275</v>
      </c>
      <c r="G859" s="34">
        <v>3.645833333333333E-3</v>
      </c>
      <c r="H859" t="s">
        <v>3547</v>
      </c>
      <c r="I859" t="s">
        <v>1012</v>
      </c>
      <c r="J859" t="s">
        <v>3215</v>
      </c>
      <c r="K859" t="str">
        <f t="shared" si="13"/>
        <v>Boise ID</v>
      </c>
    </row>
    <row r="860" spans="1:11" x14ac:dyDescent="0.25">
      <c r="A860" t="s">
        <v>4328</v>
      </c>
      <c r="B860">
        <v>61</v>
      </c>
      <c r="C860" t="s">
        <v>4329</v>
      </c>
      <c r="D860" t="s">
        <v>2449</v>
      </c>
      <c r="F860" t="s">
        <v>229</v>
      </c>
      <c r="G860" t="s">
        <v>3546</v>
      </c>
      <c r="H860" t="s">
        <v>3551</v>
      </c>
      <c r="I860" t="s">
        <v>1012</v>
      </c>
      <c r="J860" t="s">
        <v>3431</v>
      </c>
      <c r="K860" t="str">
        <f t="shared" si="13"/>
        <v>Coeur D Alene ID</v>
      </c>
    </row>
    <row r="861" spans="1:11" x14ac:dyDescent="0.25">
      <c r="A861" t="s">
        <v>4328</v>
      </c>
      <c r="B861">
        <v>61</v>
      </c>
      <c r="C861" t="s">
        <v>4329</v>
      </c>
      <c r="D861" t="s">
        <v>2449</v>
      </c>
      <c r="F861" t="s">
        <v>276</v>
      </c>
      <c r="G861" t="s">
        <v>3546</v>
      </c>
      <c r="H861" t="s">
        <v>3551</v>
      </c>
      <c r="I861" t="s">
        <v>1012</v>
      </c>
      <c r="J861" t="s">
        <v>3215</v>
      </c>
      <c r="K861" t="str">
        <f t="shared" si="13"/>
        <v>Coeur D Alene ID</v>
      </c>
    </row>
    <row r="862" spans="1:11" x14ac:dyDescent="0.25">
      <c r="A862" t="s">
        <v>4328</v>
      </c>
      <c r="B862">
        <v>61</v>
      </c>
      <c r="C862" t="s">
        <v>4329</v>
      </c>
      <c r="D862" t="s">
        <v>2449</v>
      </c>
      <c r="F862" t="s">
        <v>314</v>
      </c>
      <c r="G862" s="34">
        <v>1.7359953703703704E-2</v>
      </c>
      <c r="H862" t="s">
        <v>3551</v>
      </c>
      <c r="I862" t="s">
        <v>1012</v>
      </c>
      <c r="J862" t="s">
        <v>3548</v>
      </c>
      <c r="K862" t="str">
        <f t="shared" si="13"/>
        <v>Coeur D Alene ID</v>
      </c>
    </row>
    <row r="863" spans="1:11" x14ac:dyDescent="0.25">
      <c r="A863" t="s">
        <v>4330</v>
      </c>
      <c r="B863">
        <v>48</v>
      </c>
      <c r="C863" t="s">
        <v>4331</v>
      </c>
      <c r="D863" t="s">
        <v>2449</v>
      </c>
      <c r="F863" t="s">
        <v>860</v>
      </c>
      <c r="G863" t="s">
        <v>4332</v>
      </c>
      <c r="H863" t="s">
        <v>3547</v>
      </c>
      <c r="I863" t="s">
        <v>1009</v>
      </c>
      <c r="J863" t="s">
        <v>3438</v>
      </c>
      <c r="K863" t="str">
        <f t="shared" si="13"/>
        <v>Pocatello ID</v>
      </c>
    </row>
    <row r="864" spans="1:11" x14ac:dyDescent="0.25">
      <c r="A864" t="s">
        <v>4333</v>
      </c>
      <c r="B864">
        <v>65</v>
      </c>
      <c r="C864" t="s">
        <v>1984</v>
      </c>
      <c r="D864" t="s">
        <v>1692</v>
      </c>
      <c r="F864" t="s">
        <v>734</v>
      </c>
      <c r="G864" t="s">
        <v>3546</v>
      </c>
      <c r="H864" t="s">
        <v>3547</v>
      </c>
      <c r="I864" t="s">
        <v>1013</v>
      </c>
      <c r="J864" t="s">
        <v>3496</v>
      </c>
      <c r="K864" t="str">
        <f t="shared" si="13"/>
        <v>Carbondale IL</v>
      </c>
    </row>
    <row r="865" spans="1:11" x14ac:dyDescent="0.25">
      <c r="A865" t="s">
        <v>4333</v>
      </c>
      <c r="B865">
        <v>65</v>
      </c>
      <c r="C865" t="s">
        <v>1984</v>
      </c>
      <c r="D865" t="s">
        <v>1692</v>
      </c>
      <c r="F865" t="s">
        <v>773</v>
      </c>
      <c r="G865" t="s">
        <v>3546</v>
      </c>
      <c r="H865" t="s">
        <v>3547</v>
      </c>
      <c r="I865" t="s">
        <v>1013</v>
      </c>
      <c r="J865" t="s">
        <v>3533</v>
      </c>
      <c r="K865" t="str">
        <f t="shared" si="13"/>
        <v>Carbondale IL</v>
      </c>
    </row>
    <row r="866" spans="1:11" x14ac:dyDescent="0.25">
      <c r="A866" t="s">
        <v>4334</v>
      </c>
      <c r="B866">
        <v>40</v>
      </c>
      <c r="C866" t="s">
        <v>3021</v>
      </c>
      <c r="D866" t="s">
        <v>1692</v>
      </c>
      <c r="F866" t="s">
        <v>199</v>
      </c>
      <c r="G866" t="s">
        <v>3546</v>
      </c>
      <c r="H866" t="s">
        <v>3547</v>
      </c>
      <c r="I866" t="s">
        <v>1008</v>
      </c>
      <c r="J866" t="s">
        <v>3431</v>
      </c>
      <c r="K866" t="str">
        <f t="shared" si="13"/>
        <v>Chicago IL</v>
      </c>
    </row>
    <row r="867" spans="1:11" x14ac:dyDescent="0.25">
      <c r="A867" t="s">
        <v>4334</v>
      </c>
      <c r="B867">
        <v>40</v>
      </c>
      <c r="C867" t="s">
        <v>3021</v>
      </c>
      <c r="D867" t="s">
        <v>1692</v>
      </c>
      <c r="F867" t="s">
        <v>247</v>
      </c>
      <c r="G867" t="s">
        <v>3546</v>
      </c>
      <c r="H867" t="s">
        <v>3547</v>
      </c>
      <c r="I867" t="s">
        <v>1008</v>
      </c>
      <c r="J867" t="s">
        <v>3215</v>
      </c>
      <c r="K867" t="str">
        <f t="shared" si="13"/>
        <v>Chicago IL</v>
      </c>
    </row>
    <row r="868" spans="1:11" x14ac:dyDescent="0.25">
      <c r="A868" t="s">
        <v>4335</v>
      </c>
      <c r="B868">
        <v>59</v>
      </c>
      <c r="C868" t="s">
        <v>3021</v>
      </c>
      <c r="D868" t="s">
        <v>1692</v>
      </c>
      <c r="E868" t="s">
        <v>4336</v>
      </c>
      <c r="F868" t="s">
        <v>421</v>
      </c>
      <c r="G868" s="34">
        <v>2.0023148148148148E-2</v>
      </c>
      <c r="H868" t="s">
        <v>3547</v>
      </c>
      <c r="I868" t="s">
        <v>1011</v>
      </c>
      <c r="J868" t="s">
        <v>3809</v>
      </c>
      <c r="K868" t="str">
        <f t="shared" si="13"/>
        <v>Chicago IL</v>
      </c>
    </row>
    <row r="869" spans="1:11" x14ac:dyDescent="0.25">
      <c r="A869" t="s">
        <v>4335</v>
      </c>
      <c r="B869">
        <v>59</v>
      </c>
      <c r="C869" t="s">
        <v>3021</v>
      </c>
      <c r="D869" t="s">
        <v>1692</v>
      </c>
      <c r="E869" t="s">
        <v>4336</v>
      </c>
      <c r="F869" t="s">
        <v>4337</v>
      </c>
      <c r="G869" s="34">
        <v>4.0625000000000001E-2</v>
      </c>
      <c r="H869" t="s">
        <v>3547</v>
      </c>
      <c r="I869" t="s">
        <v>1011</v>
      </c>
      <c r="J869" t="s">
        <v>3811</v>
      </c>
      <c r="K869" t="str">
        <f t="shared" si="13"/>
        <v>Chicago IL</v>
      </c>
    </row>
    <row r="870" spans="1:11" x14ac:dyDescent="0.25">
      <c r="A870" t="s">
        <v>4338</v>
      </c>
      <c r="B870">
        <v>41</v>
      </c>
      <c r="C870" t="s">
        <v>4339</v>
      </c>
      <c r="D870" t="s">
        <v>1692</v>
      </c>
      <c r="F870" t="s">
        <v>4340</v>
      </c>
      <c r="G870" t="s">
        <v>4341</v>
      </c>
      <c r="H870" t="s">
        <v>3547</v>
      </c>
      <c r="I870" t="s">
        <v>1008</v>
      </c>
      <c r="J870" t="s">
        <v>3525</v>
      </c>
      <c r="K870" t="str">
        <f t="shared" si="13"/>
        <v>Clarendon Hills IL</v>
      </c>
    </row>
    <row r="871" spans="1:11" x14ac:dyDescent="0.25">
      <c r="A871" t="s">
        <v>4342</v>
      </c>
      <c r="B871">
        <v>65</v>
      </c>
      <c r="C871" t="s">
        <v>4343</v>
      </c>
      <c r="D871" t="s">
        <v>1692</v>
      </c>
      <c r="F871" t="s">
        <v>649</v>
      </c>
      <c r="G871" t="s">
        <v>4344</v>
      </c>
      <c r="H871" t="s">
        <v>3551</v>
      </c>
      <c r="I871" t="s">
        <v>1013</v>
      </c>
      <c r="J871" t="s">
        <v>3471</v>
      </c>
      <c r="K871" t="str">
        <f t="shared" si="13"/>
        <v>Effingham IL</v>
      </c>
    </row>
    <row r="872" spans="1:11" x14ac:dyDescent="0.25">
      <c r="A872" t="s">
        <v>4342</v>
      </c>
      <c r="B872">
        <v>65</v>
      </c>
      <c r="C872" t="s">
        <v>4343</v>
      </c>
      <c r="D872" t="s">
        <v>1692</v>
      </c>
      <c r="F872" t="s">
        <v>690</v>
      </c>
      <c r="G872" t="s">
        <v>4345</v>
      </c>
      <c r="H872" t="s">
        <v>3551</v>
      </c>
      <c r="I872" t="s">
        <v>1013</v>
      </c>
      <c r="J872" t="s">
        <v>3516</v>
      </c>
      <c r="K872" t="str">
        <f t="shared" si="13"/>
        <v>Effingham IL</v>
      </c>
    </row>
    <row r="873" spans="1:11" x14ac:dyDescent="0.25">
      <c r="A873" t="s">
        <v>4342</v>
      </c>
      <c r="B873">
        <v>65</v>
      </c>
      <c r="C873" t="s">
        <v>4343</v>
      </c>
      <c r="D873" t="s">
        <v>1692</v>
      </c>
      <c r="F873" t="s">
        <v>804</v>
      </c>
      <c r="G873" t="s">
        <v>3546</v>
      </c>
      <c r="H873" t="s">
        <v>3551</v>
      </c>
      <c r="I873" t="s">
        <v>1013</v>
      </c>
      <c r="J873" t="s">
        <v>3525</v>
      </c>
      <c r="K873" t="str">
        <f t="shared" si="13"/>
        <v>Effingham IL</v>
      </c>
    </row>
    <row r="874" spans="1:11" x14ac:dyDescent="0.25">
      <c r="A874" t="s">
        <v>4342</v>
      </c>
      <c r="B874">
        <v>65</v>
      </c>
      <c r="C874" t="s">
        <v>4343</v>
      </c>
      <c r="D874" t="s">
        <v>1692</v>
      </c>
      <c r="F874" t="s">
        <v>882</v>
      </c>
      <c r="G874" t="s">
        <v>3546</v>
      </c>
      <c r="H874" t="s">
        <v>3551</v>
      </c>
      <c r="I874" t="s">
        <v>1013</v>
      </c>
      <c r="J874" t="s">
        <v>3438</v>
      </c>
      <c r="K874" t="str">
        <f t="shared" si="13"/>
        <v>Effingham IL</v>
      </c>
    </row>
    <row r="875" spans="1:11" x14ac:dyDescent="0.25">
      <c r="A875" t="s">
        <v>4342</v>
      </c>
      <c r="B875">
        <v>65</v>
      </c>
      <c r="C875" t="s">
        <v>4343</v>
      </c>
      <c r="D875" t="s">
        <v>1692</v>
      </c>
      <c r="F875" t="s">
        <v>920</v>
      </c>
      <c r="G875" t="s">
        <v>3546</v>
      </c>
      <c r="H875" t="s">
        <v>3551</v>
      </c>
      <c r="I875" t="s">
        <v>1013</v>
      </c>
      <c r="J875" t="s">
        <v>3462</v>
      </c>
      <c r="K875" t="str">
        <f t="shared" si="13"/>
        <v>Effingham IL</v>
      </c>
    </row>
    <row r="876" spans="1:11" x14ac:dyDescent="0.25">
      <c r="A876" t="s">
        <v>4342</v>
      </c>
      <c r="B876">
        <v>65</v>
      </c>
      <c r="C876" t="s">
        <v>4343</v>
      </c>
      <c r="D876" t="s">
        <v>1692</v>
      </c>
      <c r="F876" t="s">
        <v>4346</v>
      </c>
      <c r="G876" t="s">
        <v>3546</v>
      </c>
      <c r="H876" t="s">
        <v>3551</v>
      </c>
      <c r="I876" t="s">
        <v>1013</v>
      </c>
      <c r="J876" t="s">
        <v>3538</v>
      </c>
      <c r="K876" t="str">
        <f t="shared" si="13"/>
        <v>Effingham IL</v>
      </c>
    </row>
    <row r="877" spans="1:11" x14ac:dyDescent="0.25">
      <c r="A877" t="s">
        <v>4347</v>
      </c>
      <c r="B877">
        <v>58</v>
      </c>
      <c r="C877" t="s">
        <v>2223</v>
      </c>
      <c r="D877" t="s">
        <v>1692</v>
      </c>
      <c r="E877" t="s">
        <v>4348</v>
      </c>
      <c r="F877" t="s">
        <v>786</v>
      </c>
      <c r="G877" t="s">
        <v>783</v>
      </c>
      <c r="H877" t="s">
        <v>3551</v>
      </c>
      <c r="I877" t="s">
        <v>1011</v>
      </c>
      <c r="J877" t="s">
        <v>3525</v>
      </c>
      <c r="K877" t="str">
        <f t="shared" si="13"/>
        <v>Elk Grove Village IL</v>
      </c>
    </row>
    <row r="878" spans="1:11" x14ac:dyDescent="0.25">
      <c r="A878" t="s">
        <v>4347</v>
      </c>
      <c r="B878">
        <v>58</v>
      </c>
      <c r="C878" t="s">
        <v>2223</v>
      </c>
      <c r="D878" t="s">
        <v>1692</v>
      </c>
      <c r="E878" t="s">
        <v>4348</v>
      </c>
      <c r="F878" t="s">
        <v>870</v>
      </c>
      <c r="G878" t="s">
        <v>4349</v>
      </c>
      <c r="H878" t="s">
        <v>3551</v>
      </c>
      <c r="I878" t="s">
        <v>1011</v>
      </c>
      <c r="J878" t="s">
        <v>3438</v>
      </c>
      <c r="K878" t="str">
        <f t="shared" si="13"/>
        <v>Elk Grove Village IL</v>
      </c>
    </row>
    <row r="879" spans="1:11" x14ac:dyDescent="0.25">
      <c r="A879" t="s">
        <v>4347</v>
      </c>
      <c r="B879">
        <v>58</v>
      </c>
      <c r="C879" t="s">
        <v>2223</v>
      </c>
      <c r="D879" t="s">
        <v>1692</v>
      </c>
      <c r="E879" t="s">
        <v>4348</v>
      </c>
      <c r="F879" t="s">
        <v>911</v>
      </c>
      <c r="G879" t="s">
        <v>4350</v>
      </c>
      <c r="H879" t="s">
        <v>3551</v>
      </c>
      <c r="I879" t="s">
        <v>1011</v>
      </c>
      <c r="J879" t="s">
        <v>3462</v>
      </c>
      <c r="K879" t="str">
        <f t="shared" si="13"/>
        <v>Elk Grove Village IL</v>
      </c>
    </row>
    <row r="880" spans="1:11" x14ac:dyDescent="0.25">
      <c r="A880" t="s">
        <v>4347</v>
      </c>
      <c r="B880">
        <v>58</v>
      </c>
      <c r="C880" t="s">
        <v>2223</v>
      </c>
      <c r="D880" t="s">
        <v>1692</v>
      </c>
      <c r="E880" t="s">
        <v>4348</v>
      </c>
      <c r="F880" t="s">
        <v>828</v>
      </c>
      <c r="G880" t="s">
        <v>4351</v>
      </c>
      <c r="H880" t="s">
        <v>3551</v>
      </c>
      <c r="I880" t="s">
        <v>1011</v>
      </c>
      <c r="J880" t="s">
        <v>3538</v>
      </c>
      <c r="K880" t="str">
        <f t="shared" si="13"/>
        <v>Elk Grove Village IL</v>
      </c>
    </row>
    <row r="881" spans="1:11" x14ac:dyDescent="0.25">
      <c r="A881" t="s">
        <v>4352</v>
      </c>
      <c r="B881">
        <v>57</v>
      </c>
      <c r="C881" t="s">
        <v>2223</v>
      </c>
      <c r="D881" t="s">
        <v>1692</v>
      </c>
      <c r="E881" t="s">
        <v>4348</v>
      </c>
      <c r="F881" t="s">
        <v>786</v>
      </c>
      <c r="G881" t="s">
        <v>783</v>
      </c>
      <c r="H881" t="s">
        <v>3551</v>
      </c>
      <c r="I881" t="s">
        <v>1011</v>
      </c>
      <c r="J881" t="s">
        <v>3525</v>
      </c>
      <c r="K881" t="str">
        <f t="shared" si="13"/>
        <v>Elk Grove Village IL</v>
      </c>
    </row>
    <row r="882" spans="1:11" x14ac:dyDescent="0.25">
      <c r="A882" t="s">
        <v>4352</v>
      </c>
      <c r="B882">
        <v>57</v>
      </c>
      <c r="C882" t="s">
        <v>2223</v>
      </c>
      <c r="D882" t="s">
        <v>1692</v>
      </c>
      <c r="E882" t="s">
        <v>4348</v>
      </c>
      <c r="F882" t="s">
        <v>870</v>
      </c>
      <c r="G882" t="s">
        <v>4353</v>
      </c>
      <c r="H882" t="s">
        <v>3551</v>
      </c>
      <c r="I882" t="s">
        <v>1011</v>
      </c>
      <c r="J882" t="s">
        <v>3438</v>
      </c>
      <c r="K882" t="str">
        <f t="shared" si="13"/>
        <v>Elk Grove Village IL</v>
      </c>
    </row>
    <row r="883" spans="1:11" x14ac:dyDescent="0.25">
      <c r="A883" t="s">
        <v>4352</v>
      </c>
      <c r="B883">
        <v>57</v>
      </c>
      <c r="C883" t="s">
        <v>2223</v>
      </c>
      <c r="D883" t="s">
        <v>1692</v>
      </c>
      <c r="E883" t="s">
        <v>4348</v>
      </c>
      <c r="F883" t="s">
        <v>911</v>
      </c>
      <c r="G883" t="s">
        <v>4354</v>
      </c>
      <c r="H883" t="s">
        <v>3551</v>
      </c>
      <c r="I883" t="s">
        <v>1011</v>
      </c>
      <c r="J883" t="s">
        <v>3462</v>
      </c>
      <c r="K883" t="str">
        <f t="shared" si="13"/>
        <v>Elk Grove Village IL</v>
      </c>
    </row>
    <row r="884" spans="1:11" x14ac:dyDescent="0.25">
      <c r="A884" t="s">
        <v>4352</v>
      </c>
      <c r="B884">
        <v>57</v>
      </c>
      <c r="C884" t="s">
        <v>2223</v>
      </c>
      <c r="D884" t="s">
        <v>1692</v>
      </c>
      <c r="E884" t="s">
        <v>4348</v>
      </c>
      <c r="F884" t="s">
        <v>828</v>
      </c>
      <c r="G884" t="s">
        <v>4355</v>
      </c>
      <c r="H884" t="s">
        <v>3551</v>
      </c>
      <c r="I884" t="s">
        <v>1011</v>
      </c>
      <c r="J884" t="s">
        <v>3538</v>
      </c>
      <c r="K884" t="str">
        <f t="shared" si="13"/>
        <v>Elk Grove Village IL</v>
      </c>
    </row>
    <row r="885" spans="1:11" x14ac:dyDescent="0.25">
      <c r="A885" t="s">
        <v>4356</v>
      </c>
      <c r="B885">
        <v>57</v>
      </c>
      <c r="C885" t="s">
        <v>4357</v>
      </c>
      <c r="D885" t="s">
        <v>1692</v>
      </c>
      <c r="E885" t="s">
        <v>4358</v>
      </c>
      <c r="F885" t="s">
        <v>61</v>
      </c>
      <c r="G885" t="s">
        <v>3546</v>
      </c>
      <c r="H885" t="s">
        <v>3551</v>
      </c>
      <c r="I885" t="s">
        <v>1011</v>
      </c>
      <c r="J885" t="s">
        <v>3556</v>
      </c>
      <c r="K885" t="str">
        <f t="shared" si="13"/>
        <v>Flossmoor IL</v>
      </c>
    </row>
    <row r="886" spans="1:11" x14ac:dyDescent="0.25">
      <c r="A886" t="s">
        <v>4356</v>
      </c>
      <c r="B886">
        <v>57</v>
      </c>
      <c r="C886" t="s">
        <v>4357</v>
      </c>
      <c r="D886" t="s">
        <v>1692</v>
      </c>
      <c r="E886" t="s">
        <v>4358</v>
      </c>
      <c r="F886" t="s">
        <v>131</v>
      </c>
      <c r="G886" t="s">
        <v>3546</v>
      </c>
      <c r="H886" t="s">
        <v>3551</v>
      </c>
      <c r="I886" t="s">
        <v>1011</v>
      </c>
      <c r="J886" t="s">
        <v>3273</v>
      </c>
      <c r="K886" t="str">
        <f t="shared" si="13"/>
        <v>Flossmoor IL</v>
      </c>
    </row>
    <row r="887" spans="1:11" x14ac:dyDescent="0.25">
      <c r="A887" t="s">
        <v>4359</v>
      </c>
      <c r="B887">
        <v>38</v>
      </c>
      <c r="C887" t="s">
        <v>4357</v>
      </c>
      <c r="D887" t="s">
        <v>1692</v>
      </c>
      <c r="E887" t="s">
        <v>4358</v>
      </c>
      <c r="F887" t="s">
        <v>11</v>
      </c>
      <c r="G887" t="s">
        <v>3805</v>
      </c>
      <c r="H887" t="s">
        <v>3551</v>
      </c>
      <c r="I887" t="s">
        <v>1005</v>
      </c>
      <c r="J887" t="s">
        <v>3556</v>
      </c>
      <c r="K887" t="str">
        <f t="shared" si="13"/>
        <v>Flossmoor IL</v>
      </c>
    </row>
    <row r="888" spans="1:11" x14ac:dyDescent="0.25">
      <c r="A888" t="s">
        <v>4359</v>
      </c>
      <c r="B888">
        <v>38</v>
      </c>
      <c r="C888" t="s">
        <v>4357</v>
      </c>
      <c r="D888" t="s">
        <v>1692</v>
      </c>
      <c r="E888" t="s">
        <v>4358</v>
      </c>
      <c r="F888" t="s">
        <v>105</v>
      </c>
      <c r="G888" t="s">
        <v>4360</v>
      </c>
      <c r="H888" t="s">
        <v>3551</v>
      </c>
      <c r="I888" t="s">
        <v>1005</v>
      </c>
      <c r="J888" t="s">
        <v>3273</v>
      </c>
      <c r="K888" t="str">
        <f t="shared" si="13"/>
        <v>Flossmoor IL</v>
      </c>
    </row>
    <row r="889" spans="1:11" x14ac:dyDescent="0.25">
      <c r="A889" t="s">
        <v>4359</v>
      </c>
      <c r="B889">
        <v>38</v>
      </c>
      <c r="C889" t="s">
        <v>4357</v>
      </c>
      <c r="D889" t="s">
        <v>1692</v>
      </c>
      <c r="E889" t="s">
        <v>4358</v>
      </c>
      <c r="F889" t="s">
        <v>706</v>
      </c>
      <c r="G889" t="s">
        <v>3546</v>
      </c>
      <c r="H889" t="s">
        <v>3551</v>
      </c>
      <c r="I889" t="s">
        <v>1005</v>
      </c>
      <c r="J889" t="s">
        <v>3496</v>
      </c>
      <c r="K889" t="str">
        <f t="shared" si="13"/>
        <v>Flossmoor IL</v>
      </c>
    </row>
    <row r="890" spans="1:11" x14ac:dyDescent="0.25">
      <c r="A890" t="s">
        <v>4361</v>
      </c>
      <c r="B890">
        <v>36</v>
      </c>
      <c r="C890" t="s">
        <v>4357</v>
      </c>
      <c r="D890" t="s">
        <v>1692</v>
      </c>
      <c r="E890" t="s">
        <v>4358</v>
      </c>
      <c r="F890" t="s">
        <v>105</v>
      </c>
      <c r="G890" t="s">
        <v>4360</v>
      </c>
      <c r="H890" t="s">
        <v>3551</v>
      </c>
      <c r="I890" t="s">
        <v>1005</v>
      </c>
      <c r="J890" t="s">
        <v>3273</v>
      </c>
      <c r="K890" t="str">
        <f t="shared" si="13"/>
        <v>Flossmoor IL</v>
      </c>
    </row>
    <row r="891" spans="1:11" x14ac:dyDescent="0.25">
      <c r="A891" t="s">
        <v>4361</v>
      </c>
      <c r="B891">
        <v>36</v>
      </c>
      <c r="C891" t="s">
        <v>4357</v>
      </c>
      <c r="D891" t="s">
        <v>1692</v>
      </c>
      <c r="E891" t="s">
        <v>4358</v>
      </c>
      <c r="F891" t="s">
        <v>151</v>
      </c>
      <c r="G891" s="34">
        <v>7.291666666666667E-4</v>
      </c>
      <c r="H891" t="s">
        <v>3551</v>
      </c>
      <c r="I891" t="s">
        <v>1005</v>
      </c>
      <c r="J891" t="s">
        <v>3365</v>
      </c>
      <c r="K891" t="str">
        <f t="shared" si="13"/>
        <v>Flossmoor IL</v>
      </c>
    </row>
    <row r="892" spans="1:11" x14ac:dyDescent="0.25">
      <c r="A892" t="s">
        <v>48</v>
      </c>
      <c r="B892">
        <v>52</v>
      </c>
      <c r="C892" t="s">
        <v>3156</v>
      </c>
      <c r="D892" t="s">
        <v>1692</v>
      </c>
      <c r="F892" t="s">
        <v>41</v>
      </c>
      <c r="G892" t="s">
        <v>3617</v>
      </c>
      <c r="H892" t="s">
        <v>3547</v>
      </c>
      <c r="I892" t="s">
        <v>1010</v>
      </c>
      <c r="J892" t="s">
        <v>3556</v>
      </c>
      <c r="K892" t="str">
        <f t="shared" si="13"/>
        <v>Frankfort IL</v>
      </c>
    </row>
    <row r="893" spans="1:11" x14ac:dyDescent="0.25">
      <c r="A893" t="s">
        <v>48</v>
      </c>
      <c r="B893">
        <v>52</v>
      </c>
      <c r="C893" t="s">
        <v>3156</v>
      </c>
      <c r="D893" t="s">
        <v>1692</v>
      </c>
      <c r="F893" t="s">
        <v>122</v>
      </c>
      <c r="G893" t="s">
        <v>4362</v>
      </c>
      <c r="H893" t="s">
        <v>3547</v>
      </c>
      <c r="I893" t="s">
        <v>1010</v>
      </c>
      <c r="J893" t="s">
        <v>3273</v>
      </c>
      <c r="K893" t="str">
        <f t="shared" si="13"/>
        <v>Frankfort IL</v>
      </c>
    </row>
    <row r="894" spans="1:11" x14ac:dyDescent="0.25">
      <c r="A894" t="s">
        <v>4363</v>
      </c>
      <c r="B894">
        <v>46</v>
      </c>
      <c r="C894" t="s">
        <v>2575</v>
      </c>
      <c r="D894" t="s">
        <v>1692</v>
      </c>
      <c r="E894" t="s">
        <v>4364</v>
      </c>
      <c r="F894" t="s">
        <v>36</v>
      </c>
      <c r="G894" t="s">
        <v>4365</v>
      </c>
      <c r="H894" t="s">
        <v>3551</v>
      </c>
      <c r="I894" t="s">
        <v>1009</v>
      </c>
      <c r="J894" t="s">
        <v>3556</v>
      </c>
      <c r="K894" t="str">
        <f t="shared" si="13"/>
        <v>Hanover Park IL</v>
      </c>
    </row>
    <row r="895" spans="1:11" x14ac:dyDescent="0.25">
      <c r="A895" t="s">
        <v>4363</v>
      </c>
      <c r="B895">
        <v>46</v>
      </c>
      <c r="C895" t="s">
        <v>2575</v>
      </c>
      <c r="D895" t="s">
        <v>1692</v>
      </c>
      <c r="E895" t="s">
        <v>4364</v>
      </c>
      <c r="F895" t="s">
        <v>118</v>
      </c>
      <c r="G895" t="s">
        <v>4366</v>
      </c>
      <c r="H895" t="s">
        <v>3551</v>
      </c>
      <c r="I895" t="s">
        <v>1009</v>
      </c>
      <c r="J895" t="s">
        <v>3273</v>
      </c>
      <c r="K895" t="str">
        <f t="shared" si="13"/>
        <v>Hanover Park IL</v>
      </c>
    </row>
    <row r="896" spans="1:11" x14ac:dyDescent="0.25">
      <c r="A896" t="s">
        <v>4367</v>
      </c>
      <c r="B896">
        <v>51</v>
      </c>
      <c r="C896" t="s">
        <v>3154</v>
      </c>
      <c r="D896" t="s">
        <v>1692</v>
      </c>
      <c r="E896" t="s">
        <v>4368</v>
      </c>
      <c r="F896" t="s">
        <v>298</v>
      </c>
      <c r="G896" s="34">
        <v>1.2037037037037035E-2</v>
      </c>
      <c r="H896" t="s">
        <v>3547</v>
      </c>
      <c r="I896" t="s">
        <v>1010</v>
      </c>
      <c r="J896" t="s">
        <v>3548</v>
      </c>
      <c r="K896" t="str">
        <f t="shared" si="13"/>
        <v>Herrin IL</v>
      </c>
    </row>
    <row r="897" spans="1:11" x14ac:dyDescent="0.25">
      <c r="A897" t="s">
        <v>4367</v>
      </c>
      <c r="B897">
        <v>51</v>
      </c>
      <c r="C897" t="s">
        <v>3154</v>
      </c>
      <c r="D897" t="s">
        <v>1692</v>
      </c>
      <c r="E897" t="s">
        <v>4368</v>
      </c>
      <c r="F897" t="s">
        <v>412</v>
      </c>
      <c r="G897" s="34">
        <v>8.564814814814815E-3</v>
      </c>
      <c r="H897" t="s">
        <v>3547</v>
      </c>
      <c r="I897" t="s">
        <v>1010</v>
      </c>
      <c r="J897" t="s">
        <v>3941</v>
      </c>
      <c r="K897" t="str">
        <f t="shared" si="13"/>
        <v>Herrin IL</v>
      </c>
    </row>
    <row r="898" spans="1:11" x14ac:dyDescent="0.25">
      <c r="A898" t="s">
        <v>4369</v>
      </c>
      <c r="B898">
        <v>41</v>
      </c>
      <c r="C898" t="s">
        <v>4370</v>
      </c>
      <c r="D898" t="s">
        <v>1692</v>
      </c>
      <c r="E898" t="s">
        <v>4358</v>
      </c>
      <c r="F898" t="s">
        <v>18</v>
      </c>
      <c r="G898" t="s">
        <v>4371</v>
      </c>
      <c r="H898" t="s">
        <v>3547</v>
      </c>
      <c r="I898" t="s">
        <v>1008</v>
      </c>
      <c r="J898" t="s">
        <v>3556</v>
      </c>
      <c r="K898" t="str">
        <f t="shared" ref="K898:K961" si="14">+C898&amp;" "&amp;D898</f>
        <v>Homewood IL</v>
      </c>
    </row>
    <row r="899" spans="1:11" x14ac:dyDescent="0.25">
      <c r="A899" t="s">
        <v>4369</v>
      </c>
      <c r="B899">
        <v>41</v>
      </c>
      <c r="C899" t="s">
        <v>4370</v>
      </c>
      <c r="D899" t="s">
        <v>1692</v>
      </c>
      <c r="E899" t="s">
        <v>4358</v>
      </c>
      <c r="F899" t="s">
        <v>107</v>
      </c>
      <c r="G899" t="s">
        <v>3598</v>
      </c>
      <c r="H899" t="s">
        <v>3547</v>
      </c>
      <c r="I899" t="s">
        <v>1008</v>
      </c>
      <c r="J899" t="s">
        <v>3273</v>
      </c>
      <c r="K899" t="str">
        <f t="shared" si="14"/>
        <v>Homewood IL</v>
      </c>
    </row>
    <row r="900" spans="1:11" x14ac:dyDescent="0.25">
      <c r="A900" t="s">
        <v>4369</v>
      </c>
      <c r="B900">
        <v>41</v>
      </c>
      <c r="C900" t="s">
        <v>4370</v>
      </c>
      <c r="D900" t="s">
        <v>1692</v>
      </c>
      <c r="E900" t="s">
        <v>4358</v>
      </c>
      <c r="F900" t="s">
        <v>153</v>
      </c>
      <c r="G900" t="s">
        <v>4372</v>
      </c>
      <c r="H900" t="s">
        <v>3547</v>
      </c>
      <c r="I900" t="s">
        <v>1008</v>
      </c>
      <c r="J900" t="s">
        <v>3365</v>
      </c>
      <c r="K900" t="str">
        <f t="shared" si="14"/>
        <v>Homewood IL</v>
      </c>
    </row>
    <row r="901" spans="1:11" x14ac:dyDescent="0.25">
      <c r="A901" t="s">
        <v>359</v>
      </c>
      <c r="B901">
        <v>50</v>
      </c>
      <c r="C901" t="s">
        <v>4370</v>
      </c>
      <c r="D901" t="s">
        <v>1692</v>
      </c>
      <c r="E901" t="s">
        <v>4358</v>
      </c>
      <c r="F901" t="s">
        <v>122</v>
      </c>
      <c r="G901" t="s">
        <v>4373</v>
      </c>
      <c r="H901" t="s">
        <v>3547</v>
      </c>
      <c r="I901" t="s">
        <v>1010</v>
      </c>
      <c r="J901" t="s">
        <v>3273</v>
      </c>
      <c r="K901" t="str">
        <f t="shared" si="14"/>
        <v>Homewood IL</v>
      </c>
    </row>
    <row r="902" spans="1:11" x14ac:dyDescent="0.25">
      <c r="A902" t="s">
        <v>359</v>
      </c>
      <c r="B902">
        <v>50</v>
      </c>
      <c r="C902" t="s">
        <v>4370</v>
      </c>
      <c r="D902" t="s">
        <v>1692</v>
      </c>
      <c r="E902" t="s">
        <v>4358</v>
      </c>
      <c r="F902" t="s">
        <v>164</v>
      </c>
      <c r="G902" t="s">
        <v>4374</v>
      </c>
      <c r="H902" t="s">
        <v>3547</v>
      </c>
      <c r="I902" t="s">
        <v>1010</v>
      </c>
      <c r="J902" t="s">
        <v>3365</v>
      </c>
      <c r="K902" t="str">
        <f t="shared" si="14"/>
        <v>Homewood IL</v>
      </c>
    </row>
    <row r="903" spans="1:11" x14ac:dyDescent="0.25">
      <c r="A903" t="s">
        <v>359</v>
      </c>
      <c r="B903">
        <v>50</v>
      </c>
      <c r="C903" t="s">
        <v>4370</v>
      </c>
      <c r="D903" t="s">
        <v>1692</v>
      </c>
      <c r="E903" t="s">
        <v>4358</v>
      </c>
      <c r="F903" t="s">
        <v>396</v>
      </c>
      <c r="G903" s="34">
        <v>7.7777777777777784E-4</v>
      </c>
      <c r="H903" t="s">
        <v>3547</v>
      </c>
      <c r="I903" t="s">
        <v>1010</v>
      </c>
      <c r="J903" t="s">
        <v>3563</v>
      </c>
      <c r="K903" t="str">
        <f t="shared" si="14"/>
        <v>Homewood IL</v>
      </c>
    </row>
    <row r="904" spans="1:11" x14ac:dyDescent="0.25">
      <c r="A904" t="s">
        <v>114</v>
      </c>
      <c r="B904">
        <v>47</v>
      </c>
      <c r="C904" t="s">
        <v>4370</v>
      </c>
      <c r="D904" t="s">
        <v>1692</v>
      </c>
      <c r="F904" t="s">
        <v>113</v>
      </c>
      <c r="G904" t="s">
        <v>4375</v>
      </c>
      <c r="H904" t="s">
        <v>3547</v>
      </c>
      <c r="I904" t="s">
        <v>1009</v>
      </c>
      <c r="J904" t="s">
        <v>3273</v>
      </c>
      <c r="K904" t="str">
        <f t="shared" si="14"/>
        <v>Homewood IL</v>
      </c>
    </row>
    <row r="905" spans="1:11" x14ac:dyDescent="0.25">
      <c r="A905" t="s">
        <v>114</v>
      </c>
      <c r="B905">
        <v>47</v>
      </c>
      <c r="C905" t="s">
        <v>4370</v>
      </c>
      <c r="D905" t="s">
        <v>1692</v>
      </c>
      <c r="F905" t="s">
        <v>157</v>
      </c>
      <c r="G905" t="s">
        <v>4376</v>
      </c>
      <c r="H905" t="s">
        <v>3547</v>
      </c>
      <c r="I905" t="s">
        <v>1009</v>
      </c>
      <c r="J905" t="s">
        <v>3365</v>
      </c>
      <c r="K905" t="str">
        <f t="shared" si="14"/>
        <v>Homewood IL</v>
      </c>
    </row>
    <row r="906" spans="1:11" x14ac:dyDescent="0.25">
      <c r="A906" t="s">
        <v>4377</v>
      </c>
      <c r="B906">
        <v>76</v>
      </c>
      <c r="C906" t="s">
        <v>1721</v>
      </c>
      <c r="D906" t="s">
        <v>1692</v>
      </c>
      <c r="F906" t="s">
        <v>456</v>
      </c>
      <c r="G906" t="s">
        <v>3546</v>
      </c>
      <c r="H906" t="s">
        <v>3547</v>
      </c>
      <c r="I906" t="s">
        <v>1015</v>
      </c>
      <c r="J906" t="s">
        <v>3809</v>
      </c>
      <c r="K906" t="str">
        <f t="shared" si="14"/>
        <v>Jacksonville IL</v>
      </c>
    </row>
    <row r="907" spans="1:11" x14ac:dyDescent="0.25">
      <c r="A907" t="s">
        <v>4377</v>
      </c>
      <c r="B907">
        <v>76</v>
      </c>
      <c r="C907" t="s">
        <v>1721</v>
      </c>
      <c r="D907" t="s">
        <v>1692</v>
      </c>
      <c r="F907" t="s">
        <v>4137</v>
      </c>
      <c r="G907" t="s">
        <v>3546</v>
      </c>
      <c r="H907" t="s">
        <v>3547</v>
      </c>
      <c r="I907" t="s">
        <v>1015</v>
      </c>
      <c r="J907" t="s">
        <v>3811</v>
      </c>
      <c r="K907" t="str">
        <f t="shared" si="14"/>
        <v>Jacksonville IL</v>
      </c>
    </row>
    <row r="908" spans="1:11" x14ac:dyDescent="0.25">
      <c r="A908" t="s">
        <v>447</v>
      </c>
      <c r="B908">
        <v>65</v>
      </c>
      <c r="C908" t="s">
        <v>4378</v>
      </c>
      <c r="D908" t="s">
        <v>1692</v>
      </c>
      <c r="E908" t="s">
        <v>4336</v>
      </c>
      <c r="F908" t="s">
        <v>439</v>
      </c>
      <c r="G908" s="34">
        <v>2.4999999999999998E-2</v>
      </c>
      <c r="H908" t="s">
        <v>3551</v>
      </c>
      <c r="I908" t="s">
        <v>1013</v>
      </c>
      <c r="J908" t="s">
        <v>3809</v>
      </c>
      <c r="K908" t="str">
        <f t="shared" si="14"/>
        <v>La Grange Park IL</v>
      </c>
    </row>
    <row r="909" spans="1:11" x14ac:dyDescent="0.25">
      <c r="A909" t="s">
        <v>447</v>
      </c>
      <c r="B909">
        <v>65</v>
      </c>
      <c r="C909" t="s">
        <v>4378</v>
      </c>
      <c r="D909" t="s">
        <v>1692</v>
      </c>
      <c r="E909" t="s">
        <v>4336</v>
      </c>
      <c r="F909" t="s">
        <v>3823</v>
      </c>
      <c r="G909" t="s">
        <v>3546</v>
      </c>
      <c r="H909" t="s">
        <v>3551</v>
      </c>
      <c r="I909" t="s">
        <v>1013</v>
      </c>
      <c r="J909" t="s">
        <v>3811</v>
      </c>
      <c r="K909" t="str">
        <f t="shared" si="14"/>
        <v>La Grange Park IL</v>
      </c>
    </row>
    <row r="910" spans="1:11" x14ac:dyDescent="0.25">
      <c r="A910" t="s">
        <v>4379</v>
      </c>
      <c r="B910">
        <v>66</v>
      </c>
      <c r="C910" t="s">
        <v>4378</v>
      </c>
      <c r="D910" t="s">
        <v>1692</v>
      </c>
      <c r="E910" t="s">
        <v>4336</v>
      </c>
      <c r="F910" t="s">
        <v>434</v>
      </c>
      <c r="G910" s="34">
        <v>2.0509259259259258E-2</v>
      </c>
      <c r="H910" t="s">
        <v>3547</v>
      </c>
      <c r="I910" t="s">
        <v>1013</v>
      </c>
      <c r="J910" t="s">
        <v>3809</v>
      </c>
      <c r="K910" t="str">
        <f t="shared" si="14"/>
        <v>La Grange Park IL</v>
      </c>
    </row>
    <row r="911" spans="1:11" x14ac:dyDescent="0.25">
      <c r="A911" t="s">
        <v>4379</v>
      </c>
      <c r="B911">
        <v>66</v>
      </c>
      <c r="C911" t="s">
        <v>4378</v>
      </c>
      <c r="D911" t="s">
        <v>1692</v>
      </c>
      <c r="E911" t="s">
        <v>4336</v>
      </c>
      <c r="F911" t="s">
        <v>3810</v>
      </c>
      <c r="G911" t="s">
        <v>3546</v>
      </c>
      <c r="H911" t="s">
        <v>3547</v>
      </c>
      <c r="I911" t="s">
        <v>1013</v>
      </c>
      <c r="J911" t="s">
        <v>3811</v>
      </c>
      <c r="K911" t="str">
        <f t="shared" si="14"/>
        <v>La Grange Park IL</v>
      </c>
    </row>
    <row r="912" spans="1:11" x14ac:dyDescent="0.25">
      <c r="A912" t="s">
        <v>4380</v>
      </c>
      <c r="B912">
        <v>63</v>
      </c>
      <c r="C912" t="s">
        <v>2560</v>
      </c>
      <c r="D912" t="s">
        <v>1692</v>
      </c>
      <c r="F912" t="s">
        <v>224</v>
      </c>
      <c r="G912" s="34">
        <v>2.1203703703703701E-3</v>
      </c>
      <c r="H912" t="s">
        <v>3547</v>
      </c>
      <c r="I912" t="s">
        <v>1012</v>
      </c>
      <c r="J912" t="s">
        <v>3431</v>
      </c>
      <c r="K912" t="str">
        <f t="shared" si="14"/>
        <v>Lake Forest IL</v>
      </c>
    </row>
    <row r="913" spans="1:11" x14ac:dyDescent="0.25">
      <c r="A913" t="s">
        <v>4381</v>
      </c>
      <c r="B913">
        <v>65</v>
      </c>
      <c r="C913" t="s">
        <v>2560</v>
      </c>
      <c r="D913" t="s">
        <v>1692</v>
      </c>
      <c r="F913" t="s">
        <v>184</v>
      </c>
      <c r="G913" t="s">
        <v>3546</v>
      </c>
      <c r="H913" t="s">
        <v>3547</v>
      </c>
      <c r="I913" t="s">
        <v>1013</v>
      </c>
      <c r="J913" t="s">
        <v>3365</v>
      </c>
      <c r="K913" t="str">
        <f t="shared" si="14"/>
        <v>Lake Forest IL</v>
      </c>
    </row>
    <row r="914" spans="1:11" x14ac:dyDescent="0.25">
      <c r="A914" t="s">
        <v>4382</v>
      </c>
      <c r="B914">
        <v>51</v>
      </c>
      <c r="C914" t="s">
        <v>4383</v>
      </c>
      <c r="D914" t="s">
        <v>1692</v>
      </c>
      <c r="E914" t="s">
        <v>4358</v>
      </c>
      <c r="F914" t="s">
        <v>41</v>
      </c>
      <c r="G914" t="s">
        <v>3906</v>
      </c>
      <c r="H914" t="s">
        <v>3547</v>
      </c>
      <c r="I914" t="s">
        <v>1010</v>
      </c>
      <c r="J914" t="s">
        <v>3556</v>
      </c>
      <c r="K914" t="str">
        <f t="shared" si="14"/>
        <v>Markham IL</v>
      </c>
    </row>
    <row r="915" spans="1:11" x14ac:dyDescent="0.25">
      <c r="A915" t="s">
        <v>4382</v>
      </c>
      <c r="B915">
        <v>51</v>
      </c>
      <c r="C915" t="s">
        <v>4383</v>
      </c>
      <c r="D915" t="s">
        <v>1692</v>
      </c>
      <c r="E915" t="s">
        <v>4358</v>
      </c>
      <c r="F915" t="s">
        <v>122</v>
      </c>
      <c r="G915" t="s">
        <v>4384</v>
      </c>
      <c r="H915" t="s">
        <v>3547</v>
      </c>
      <c r="I915" t="s">
        <v>1010</v>
      </c>
      <c r="J915" t="s">
        <v>3273</v>
      </c>
      <c r="K915" t="str">
        <f t="shared" si="14"/>
        <v>Markham IL</v>
      </c>
    </row>
    <row r="916" spans="1:11" x14ac:dyDescent="0.25">
      <c r="A916" t="s">
        <v>4385</v>
      </c>
      <c r="B916">
        <v>53</v>
      </c>
      <c r="C916" t="s">
        <v>2769</v>
      </c>
      <c r="D916" t="s">
        <v>1692</v>
      </c>
      <c r="F916" t="s">
        <v>723</v>
      </c>
      <c r="G916" t="s">
        <v>4386</v>
      </c>
      <c r="H916" t="s">
        <v>3547</v>
      </c>
      <c r="I916" t="s">
        <v>1010</v>
      </c>
      <c r="J916" t="s">
        <v>3496</v>
      </c>
      <c r="K916" t="str">
        <f t="shared" si="14"/>
        <v>Maryville IL</v>
      </c>
    </row>
    <row r="917" spans="1:11" x14ac:dyDescent="0.25">
      <c r="A917" t="s">
        <v>4385</v>
      </c>
      <c r="B917">
        <v>53</v>
      </c>
      <c r="C917" t="s">
        <v>2769</v>
      </c>
      <c r="D917" t="s">
        <v>1692</v>
      </c>
      <c r="F917" t="s">
        <v>3615</v>
      </c>
      <c r="G917" t="s">
        <v>4387</v>
      </c>
      <c r="H917" t="s">
        <v>3547</v>
      </c>
      <c r="I917" t="s">
        <v>1010</v>
      </c>
      <c r="J917" t="s">
        <v>3533</v>
      </c>
      <c r="K917" t="str">
        <f t="shared" si="14"/>
        <v>Maryville IL</v>
      </c>
    </row>
    <row r="918" spans="1:11" x14ac:dyDescent="0.25">
      <c r="A918" t="s">
        <v>4388</v>
      </c>
      <c r="B918">
        <v>81</v>
      </c>
      <c r="C918" t="s">
        <v>4389</v>
      </c>
      <c r="D918" t="s">
        <v>1692</v>
      </c>
      <c r="E918" t="s">
        <v>4045</v>
      </c>
      <c r="F918" t="s">
        <v>3681</v>
      </c>
      <c r="G918" s="34">
        <v>2.8599537037037035E-3</v>
      </c>
      <c r="H918" t="s">
        <v>3547</v>
      </c>
      <c r="I918" t="s">
        <v>1016</v>
      </c>
      <c r="J918" t="s">
        <v>3431</v>
      </c>
      <c r="K918" t="str">
        <f t="shared" si="14"/>
        <v>Monticello IL</v>
      </c>
    </row>
    <row r="919" spans="1:11" x14ac:dyDescent="0.25">
      <c r="A919" t="s">
        <v>4388</v>
      </c>
      <c r="B919">
        <v>81</v>
      </c>
      <c r="C919" t="s">
        <v>4389</v>
      </c>
      <c r="D919" t="s">
        <v>1692</v>
      </c>
      <c r="E919" t="s">
        <v>4045</v>
      </c>
      <c r="F919" t="s">
        <v>3682</v>
      </c>
      <c r="G919" s="34">
        <v>5.7997685185185192E-3</v>
      </c>
      <c r="H919" t="s">
        <v>3547</v>
      </c>
      <c r="I919" t="s">
        <v>1016</v>
      </c>
      <c r="J919" t="s">
        <v>3215</v>
      </c>
      <c r="K919" t="str">
        <f t="shared" si="14"/>
        <v>Monticello IL</v>
      </c>
    </row>
    <row r="920" spans="1:11" x14ac:dyDescent="0.25">
      <c r="A920" t="s">
        <v>4388</v>
      </c>
      <c r="B920">
        <v>81</v>
      </c>
      <c r="C920" t="s">
        <v>4389</v>
      </c>
      <c r="D920" t="s">
        <v>1692</v>
      </c>
      <c r="E920" t="s">
        <v>4045</v>
      </c>
      <c r="F920" t="s">
        <v>320</v>
      </c>
      <c r="G920" s="34">
        <v>2.143865740740741E-2</v>
      </c>
      <c r="H920" t="s">
        <v>3547</v>
      </c>
      <c r="I920" t="s">
        <v>1016</v>
      </c>
      <c r="J920" t="s">
        <v>3548</v>
      </c>
      <c r="K920" t="str">
        <f t="shared" si="14"/>
        <v>Monticello IL</v>
      </c>
    </row>
    <row r="921" spans="1:11" x14ac:dyDescent="0.25">
      <c r="A921" t="s">
        <v>4388</v>
      </c>
      <c r="B921">
        <v>81</v>
      </c>
      <c r="C921" t="s">
        <v>4389</v>
      </c>
      <c r="D921" t="s">
        <v>1692</v>
      </c>
      <c r="E921" t="s">
        <v>4045</v>
      </c>
      <c r="F921" t="s">
        <v>3683</v>
      </c>
      <c r="G921" s="34">
        <v>3.9421296296296296E-3</v>
      </c>
      <c r="H921" t="s">
        <v>3547</v>
      </c>
      <c r="I921" t="s">
        <v>1016</v>
      </c>
      <c r="J921" t="s">
        <v>3653</v>
      </c>
      <c r="K921" t="str">
        <f t="shared" si="14"/>
        <v>Monticello IL</v>
      </c>
    </row>
    <row r="922" spans="1:11" x14ac:dyDescent="0.25">
      <c r="A922" t="s">
        <v>4390</v>
      </c>
      <c r="B922">
        <v>38</v>
      </c>
      <c r="C922" t="s">
        <v>4391</v>
      </c>
      <c r="D922" t="s">
        <v>1692</v>
      </c>
      <c r="F922" t="s">
        <v>4235</v>
      </c>
      <c r="G922" s="34">
        <v>2.2916666666666669E-2</v>
      </c>
      <c r="H922" t="s">
        <v>3547</v>
      </c>
      <c r="I922" t="s">
        <v>1005</v>
      </c>
      <c r="J922" t="s">
        <v>3653</v>
      </c>
      <c r="K922" t="str">
        <f t="shared" si="14"/>
        <v>Mount Prospect IL</v>
      </c>
    </row>
    <row r="923" spans="1:11" x14ac:dyDescent="0.25">
      <c r="A923" t="s">
        <v>4392</v>
      </c>
      <c r="B923">
        <v>47</v>
      </c>
      <c r="C923" t="s">
        <v>4393</v>
      </c>
      <c r="D923" t="s">
        <v>1692</v>
      </c>
      <c r="F923" t="s">
        <v>327</v>
      </c>
      <c r="G923" t="s">
        <v>3546</v>
      </c>
      <c r="H923" t="s">
        <v>3551</v>
      </c>
      <c r="I923" t="s">
        <v>1009</v>
      </c>
      <c r="J923" t="s">
        <v>3653</v>
      </c>
      <c r="K923" t="str">
        <f t="shared" si="14"/>
        <v>Naperville IL</v>
      </c>
    </row>
    <row r="924" spans="1:11" x14ac:dyDescent="0.25">
      <c r="A924" t="s">
        <v>4392</v>
      </c>
      <c r="B924">
        <v>47</v>
      </c>
      <c r="C924" t="s">
        <v>4393</v>
      </c>
      <c r="D924" t="s">
        <v>1692</v>
      </c>
      <c r="F924" t="s">
        <v>4053</v>
      </c>
      <c r="G924" t="s">
        <v>3546</v>
      </c>
      <c r="H924" t="s">
        <v>3551</v>
      </c>
      <c r="I924" t="s">
        <v>1009</v>
      </c>
      <c r="J924" t="s">
        <v>3525</v>
      </c>
      <c r="K924" t="str">
        <f t="shared" si="14"/>
        <v>Naperville IL</v>
      </c>
    </row>
    <row r="925" spans="1:11" x14ac:dyDescent="0.25">
      <c r="A925" t="s">
        <v>4392</v>
      </c>
      <c r="B925">
        <v>47</v>
      </c>
      <c r="C925" t="s">
        <v>4393</v>
      </c>
      <c r="D925" t="s">
        <v>1692</v>
      </c>
      <c r="F925" t="s">
        <v>4394</v>
      </c>
      <c r="G925" t="s">
        <v>3546</v>
      </c>
      <c r="H925" t="s">
        <v>3551</v>
      </c>
      <c r="I925" t="s">
        <v>1009</v>
      </c>
      <c r="J925" t="s">
        <v>3438</v>
      </c>
      <c r="K925" t="str">
        <f t="shared" si="14"/>
        <v>Naperville IL</v>
      </c>
    </row>
    <row r="926" spans="1:11" x14ac:dyDescent="0.25">
      <c r="A926" t="s">
        <v>4392</v>
      </c>
      <c r="B926">
        <v>47</v>
      </c>
      <c r="C926" t="s">
        <v>4393</v>
      </c>
      <c r="D926" t="s">
        <v>1692</v>
      </c>
      <c r="F926" t="s">
        <v>4395</v>
      </c>
      <c r="G926" t="s">
        <v>3546</v>
      </c>
      <c r="H926" t="s">
        <v>3551</v>
      </c>
      <c r="I926" t="s">
        <v>1009</v>
      </c>
      <c r="J926" t="s">
        <v>3462</v>
      </c>
      <c r="K926" t="str">
        <f t="shared" si="14"/>
        <v>Naperville IL</v>
      </c>
    </row>
    <row r="927" spans="1:11" x14ac:dyDescent="0.25">
      <c r="A927" t="s">
        <v>4392</v>
      </c>
      <c r="B927">
        <v>47</v>
      </c>
      <c r="C927" t="s">
        <v>4393</v>
      </c>
      <c r="D927" t="s">
        <v>1692</v>
      </c>
      <c r="F927" t="s">
        <v>4396</v>
      </c>
      <c r="G927" t="s">
        <v>3546</v>
      </c>
      <c r="H927" t="s">
        <v>3551</v>
      </c>
      <c r="I927" t="s">
        <v>1009</v>
      </c>
      <c r="J927" t="s">
        <v>3538</v>
      </c>
      <c r="K927" t="str">
        <f t="shared" si="14"/>
        <v>Naperville IL</v>
      </c>
    </row>
    <row r="928" spans="1:11" x14ac:dyDescent="0.25">
      <c r="A928" t="s">
        <v>4392</v>
      </c>
      <c r="B928">
        <v>47</v>
      </c>
      <c r="C928" t="s">
        <v>4393</v>
      </c>
      <c r="D928" t="s">
        <v>1692</v>
      </c>
      <c r="F928" t="s">
        <v>4054</v>
      </c>
      <c r="G928" t="s">
        <v>3546</v>
      </c>
      <c r="H928" t="s">
        <v>3551</v>
      </c>
      <c r="I928" t="s">
        <v>1009</v>
      </c>
      <c r="J928" t="s">
        <v>3490</v>
      </c>
      <c r="K928" t="str">
        <f t="shared" si="14"/>
        <v>Naperville IL</v>
      </c>
    </row>
    <row r="929" spans="1:11" x14ac:dyDescent="0.25">
      <c r="A929" t="s">
        <v>4397</v>
      </c>
      <c r="B929">
        <v>61</v>
      </c>
      <c r="C929" t="s">
        <v>1957</v>
      </c>
      <c r="D929" t="s">
        <v>1692</v>
      </c>
      <c r="F929" t="s">
        <v>873</v>
      </c>
      <c r="G929" t="s">
        <v>856</v>
      </c>
      <c r="H929" t="s">
        <v>3547</v>
      </c>
      <c r="I929" t="s">
        <v>1012</v>
      </c>
      <c r="J929" t="s">
        <v>3438</v>
      </c>
      <c r="K929" t="str">
        <f t="shared" si="14"/>
        <v>Oak Park IL</v>
      </c>
    </row>
    <row r="930" spans="1:11" x14ac:dyDescent="0.25">
      <c r="A930" t="s">
        <v>4397</v>
      </c>
      <c r="B930">
        <v>61</v>
      </c>
      <c r="C930" t="s">
        <v>1957</v>
      </c>
      <c r="D930" t="s">
        <v>1692</v>
      </c>
      <c r="F930" t="s">
        <v>913</v>
      </c>
      <c r="G930" t="s">
        <v>4350</v>
      </c>
      <c r="H930" t="s">
        <v>3547</v>
      </c>
      <c r="I930" t="s">
        <v>1012</v>
      </c>
      <c r="J930" t="s">
        <v>3462</v>
      </c>
      <c r="K930" t="str">
        <f t="shared" si="14"/>
        <v>Oak Park IL</v>
      </c>
    </row>
    <row r="931" spans="1:11" x14ac:dyDescent="0.25">
      <c r="A931" t="s">
        <v>4397</v>
      </c>
      <c r="B931">
        <v>61</v>
      </c>
      <c r="C931" t="s">
        <v>1957</v>
      </c>
      <c r="D931" t="s">
        <v>1692</v>
      </c>
      <c r="F931" t="s">
        <v>830</v>
      </c>
      <c r="G931" t="s">
        <v>4398</v>
      </c>
      <c r="H931" t="s">
        <v>3547</v>
      </c>
      <c r="I931" t="s">
        <v>1012</v>
      </c>
      <c r="J931" t="s">
        <v>3538</v>
      </c>
      <c r="K931" t="str">
        <f t="shared" si="14"/>
        <v>Oak Park IL</v>
      </c>
    </row>
    <row r="932" spans="1:11" x14ac:dyDescent="0.25">
      <c r="A932" t="s">
        <v>4399</v>
      </c>
      <c r="B932">
        <v>70</v>
      </c>
      <c r="C932" t="s">
        <v>4400</v>
      </c>
      <c r="D932" t="s">
        <v>1692</v>
      </c>
      <c r="F932" t="s">
        <v>4164</v>
      </c>
      <c r="G932" s="34">
        <v>3.892361111111111E-2</v>
      </c>
      <c r="H932" t="s">
        <v>3547</v>
      </c>
      <c r="I932" t="s">
        <v>1014</v>
      </c>
      <c r="J932" t="s">
        <v>3653</v>
      </c>
      <c r="K932" t="str">
        <f t="shared" si="14"/>
        <v>Paris IL</v>
      </c>
    </row>
    <row r="933" spans="1:11" x14ac:dyDescent="0.25">
      <c r="A933" t="s">
        <v>4399</v>
      </c>
      <c r="B933">
        <v>70</v>
      </c>
      <c r="C933" t="s">
        <v>4400</v>
      </c>
      <c r="D933" t="s">
        <v>1692</v>
      </c>
      <c r="F933" t="s">
        <v>406</v>
      </c>
      <c r="G933" s="34">
        <v>7.106481481481481E-3</v>
      </c>
      <c r="H933" t="s">
        <v>3547</v>
      </c>
      <c r="I933" t="s">
        <v>1014</v>
      </c>
      <c r="J933" t="s">
        <v>3706</v>
      </c>
      <c r="K933" t="str">
        <f t="shared" si="14"/>
        <v>Paris IL</v>
      </c>
    </row>
    <row r="934" spans="1:11" x14ac:dyDescent="0.25">
      <c r="A934" t="s">
        <v>104</v>
      </c>
      <c r="B934">
        <v>38</v>
      </c>
      <c r="C934" t="s">
        <v>2003</v>
      </c>
      <c r="D934" t="s">
        <v>1692</v>
      </c>
      <c r="E934" t="s">
        <v>3626</v>
      </c>
      <c r="F934" t="s">
        <v>103</v>
      </c>
      <c r="G934" t="s">
        <v>4197</v>
      </c>
      <c r="H934" t="s">
        <v>3547</v>
      </c>
      <c r="I934" t="s">
        <v>1005</v>
      </c>
      <c r="J934" t="s">
        <v>3273</v>
      </c>
      <c r="K934" t="str">
        <f t="shared" si="14"/>
        <v>Peoria IL</v>
      </c>
    </row>
    <row r="935" spans="1:11" x14ac:dyDescent="0.25">
      <c r="A935" t="s">
        <v>104</v>
      </c>
      <c r="B935">
        <v>38</v>
      </c>
      <c r="C935" t="s">
        <v>2003</v>
      </c>
      <c r="D935" t="s">
        <v>1692</v>
      </c>
      <c r="E935" t="s">
        <v>3626</v>
      </c>
      <c r="F935" t="s">
        <v>149</v>
      </c>
      <c r="G935" t="s">
        <v>4401</v>
      </c>
      <c r="H935" t="s">
        <v>3547</v>
      </c>
      <c r="I935" t="s">
        <v>1005</v>
      </c>
      <c r="J935" t="s">
        <v>3365</v>
      </c>
      <c r="K935" t="str">
        <f t="shared" si="14"/>
        <v>Peoria IL</v>
      </c>
    </row>
    <row r="936" spans="1:11" x14ac:dyDescent="0.25">
      <c r="A936" t="s">
        <v>4402</v>
      </c>
      <c r="B936">
        <v>33</v>
      </c>
      <c r="C936" t="s">
        <v>1854</v>
      </c>
      <c r="D936" t="s">
        <v>1692</v>
      </c>
      <c r="F936" t="s">
        <v>4403</v>
      </c>
      <c r="G936" t="s">
        <v>3546</v>
      </c>
      <c r="H936" t="s">
        <v>3547</v>
      </c>
      <c r="I936" t="s">
        <v>3555</v>
      </c>
      <c r="J936" t="s">
        <v>3215</v>
      </c>
      <c r="K936" t="str">
        <f t="shared" si="14"/>
        <v>Richton Park IL</v>
      </c>
    </row>
    <row r="937" spans="1:11" x14ac:dyDescent="0.25">
      <c r="A937" t="s">
        <v>4402</v>
      </c>
      <c r="B937">
        <v>33</v>
      </c>
      <c r="C937" t="s">
        <v>1854</v>
      </c>
      <c r="D937" t="s">
        <v>1692</v>
      </c>
      <c r="F937" t="s">
        <v>4404</v>
      </c>
      <c r="G937" t="s">
        <v>3546</v>
      </c>
      <c r="H937" t="s">
        <v>3547</v>
      </c>
      <c r="I937" t="s">
        <v>3555</v>
      </c>
      <c r="J937" t="s">
        <v>3548</v>
      </c>
      <c r="K937" t="str">
        <f t="shared" si="14"/>
        <v>Richton Park IL</v>
      </c>
    </row>
    <row r="938" spans="1:11" x14ac:dyDescent="0.25">
      <c r="A938" t="s">
        <v>4405</v>
      </c>
      <c r="B938">
        <v>66</v>
      </c>
      <c r="C938" t="s">
        <v>4406</v>
      </c>
      <c r="D938" t="s">
        <v>1692</v>
      </c>
      <c r="F938" t="s">
        <v>184</v>
      </c>
      <c r="G938" s="34">
        <v>7.7546296296296304E-4</v>
      </c>
      <c r="H938" t="s">
        <v>3547</v>
      </c>
      <c r="I938" t="s">
        <v>1013</v>
      </c>
      <c r="J938" t="s">
        <v>3365</v>
      </c>
      <c r="K938" t="str">
        <f t="shared" si="14"/>
        <v>Rock Island IL</v>
      </c>
    </row>
    <row r="939" spans="1:11" x14ac:dyDescent="0.25">
      <c r="A939" t="s">
        <v>4407</v>
      </c>
      <c r="B939">
        <v>67</v>
      </c>
      <c r="C939" t="s">
        <v>4408</v>
      </c>
      <c r="D939" t="s">
        <v>1692</v>
      </c>
      <c r="F939" t="s">
        <v>649</v>
      </c>
      <c r="G939" t="s">
        <v>4409</v>
      </c>
      <c r="H939" t="s">
        <v>3551</v>
      </c>
      <c r="I939" t="s">
        <v>1013</v>
      </c>
      <c r="J939" t="s">
        <v>3471</v>
      </c>
      <c r="K939" t="str">
        <f t="shared" si="14"/>
        <v>Smithton IL</v>
      </c>
    </row>
    <row r="940" spans="1:11" x14ac:dyDescent="0.25">
      <c r="A940" t="s">
        <v>4407</v>
      </c>
      <c r="B940">
        <v>67</v>
      </c>
      <c r="C940" t="s">
        <v>4408</v>
      </c>
      <c r="D940" t="s">
        <v>1692</v>
      </c>
      <c r="F940" t="s">
        <v>804</v>
      </c>
      <c r="G940" t="s">
        <v>3546</v>
      </c>
      <c r="H940" t="s">
        <v>3551</v>
      </c>
      <c r="I940" t="s">
        <v>1013</v>
      </c>
      <c r="J940" t="s">
        <v>3525</v>
      </c>
      <c r="K940" t="str">
        <f t="shared" si="14"/>
        <v>Smithton IL</v>
      </c>
    </row>
    <row r="941" spans="1:11" x14ac:dyDescent="0.25">
      <c r="A941" t="s">
        <v>4407</v>
      </c>
      <c r="B941">
        <v>67</v>
      </c>
      <c r="C941" t="s">
        <v>4408</v>
      </c>
      <c r="D941" t="s">
        <v>1692</v>
      </c>
      <c r="F941" t="s">
        <v>882</v>
      </c>
      <c r="G941" t="s">
        <v>3546</v>
      </c>
      <c r="H941" t="s">
        <v>3551</v>
      </c>
      <c r="I941" t="s">
        <v>1013</v>
      </c>
      <c r="J941" t="s">
        <v>3438</v>
      </c>
      <c r="K941" t="str">
        <f t="shared" si="14"/>
        <v>Smithton IL</v>
      </c>
    </row>
    <row r="942" spans="1:11" x14ac:dyDescent="0.25">
      <c r="A942" t="s">
        <v>4407</v>
      </c>
      <c r="B942">
        <v>67</v>
      </c>
      <c r="C942" t="s">
        <v>4408</v>
      </c>
      <c r="D942" t="s">
        <v>1692</v>
      </c>
      <c r="F942" t="s">
        <v>959</v>
      </c>
      <c r="G942" t="s">
        <v>3546</v>
      </c>
      <c r="H942" t="s">
        <v>3551</v>
      </c>
      <c r="I942" t="s">
        <v>1013</v>
      </c>
      <c r="J942" t="s">
        <v>3490</v>
      </c>
      <c r="K942" t="str">
        <f t="shared" si="14"/>
        <v>Smithton IL</v>
      </c>
    </row>
    <row r="943" spans="1:11" x14ac:dyDescent="0.25">
      <c r="A943" t="s">
        <v>4410</v>
      </c>
      <c r="B943">
        <v>69</v>
      </c>
      <c r="C943" t="s">
        <v>4408</v>
      </c>
      <c r="D943" t="s">
        <v>1692</v>
      </c>
      <c r="F943" t="s">
        <v>951</v>
      </c>
      <c r="G943" t="s">
        <v>3546</v>
      </c>
      <c r="H943" t="s">
        <v>3547</v>
      </c>
      <c r="I943" t="s">
        <v>1013</v>
      </c>
      <c r="J943" t="s">
        <v>3490</v>
      </c>
      <c r="K943" t="str">
        <f t="shared" si="14"/>
        <v>Smithton IL</v>
      </c>
    </row>
    <row r="944" spans="1:11" x14ac:dyDescent="0.25">
      <c r="A944" t="s">
        <v>4411</v>
      </c>
      <c r="B944">
        <v>44</v>
      </c>
      <c r="C944" t="s">
        <v>2651</v>
      </c>
      <c r="D944" t="s">
        <v>1692</v>
      </c>
      <c r="E944" t="s">
        <v>4412</v>
      </c>
      <c r="F944" t="s">
        <v>18</v>
      </c>
      <c r="G944" t="s">
        <v>3817</v>
      </c>
      <c r="H944" t="s">
        <v>3547</v>
      </c>
      <c r="I944" t="s">
        <v>1008</v>
      </c>
      <c r="J944" t="s">
        <v>3556</v>
      </c>
      <c r="K944" t="str">
        <f t="shared" si="14"/>
        <v>South Holland IL</v>
      </c>
    </row>
    <row r="945" spans="1:11" x14ac:dyDescent="0.25">
      <c r="A945" t="s">
        <v>4411</v>
      </c>
      <c r="B945">
        <v>44</v>
      </c>
      <c r="C945" t="s">
        <v>2651</v>
      </c>
      <c r="D945" t="s">
        <v>1692</v>
      </c>
      <c r="E945" t="s">
        <v>4412</v>
      </c>
      <c r="F945" t="s">
        <v>107</v>
      </c>
      <c r="G945" t="s">
        <v>4251</v>
      </c>
      <c r="H945" t="s">
        <v>3547</v>
      </c>
      <c r="I945" t="s">
        <v>1008</v>
      </c>
      <c r="J945" t="s">
        <v>3273</v>
      </c>
      <c r="K945" t="str">
        <f t="shared" si="14"/>
        <v>South Holland IL</v>
      </c>
    </row>
    <row r="946" spans="1:11" x14ac:dyDescent="0.25">
      <c r="A946" t="s">
        <v>4411</v>
      </c>
      <c r="B946">
        <v>44</v>
      </c>
      <c r="C946" t="s">
        <v>2651</v>
      </c>
      <c r="D946" t="s">
        <v>1692</v>
      </c>
      <c r="E946" t="s">
        <v>4412</v>
      </c>
      <c r="F946" t="s">
        <v>708</v>
      </c>
      <c r="G946" t="s">
        <v>4413</v>
      </c>
      <c r="H946" t="s">
        <v>3547</v>
      </c>
      <c r="I946" t="s">
        <v>1008</v>
      </c>
      <c r="J946" t="s">
        <v>3496</v>
      </c>
      <c r="K946" t="str">
        <f t="shared" si="14"/>
        <v>South Holland IL</v>
      </c>
    </row>
    <row r="947" spans="1:11" x14ac:dyDescent="0.25">
      <c r="A947" t="s">
        <v>4414</v>
      </c>
      <c r="B947">
        <v>40</v>
      </c>
      <c r="C947" t="s">
        <v>1601</v>
      </c>
      <c r="D947" t="s">
        <v>1692</v>
      </c>
      <c r="E947" t="s">
        <v>4415</v>
      </c>
      <c r="F947" t="s">
        <v>4416</v>
      </c>
      <c r="G947" t="s">
        <v>3546</v>
      </c>
      <c r="H947" t="s">
        <v>3547</v>
      </c>
      <c r="I947" t="s">
        <v>1008</v>
      </c>
      <c r="J947" t="s">
        <v>3653</v>
      </c>
      <c r="K947" t="str">
        <f t="shared" si="14"/>
        <v>Springfield IL</v>
      </c>
    </row>
    <row r="948" spans="1:11" x14ac:dyDescent="0.25">
      <c r="A948" t="s">
        <v>4417</v>
      </c>
      <c r="B948">
        <v>56</v>
      </c>
      <c r="C948" t="s">
        <v>1601</v>
      </c>
      <c r="D948" t="s">
        <v>1692</v>
      </c>
      <c r="E948" t="s">
        <v>4418</v>
      </c>
      <c r="F948" t="s">
        <v>421</v>
      </c>
      <c r="G948" s="34">
        <v>1.9270833333333334E-2</v>
      </c>
      <c r="H948" t="s">
        <v>3547</v>
      </c>
      <c r="I948" t="s">
        <v>1011</v>
      </c>
      <c r="J948" t="s">
        <v>3809</v>
      </c>
      <c r="K948" t="str">
        <f t="shared" si="14"/>
        <v>Springfield IL</v>
      </c>
    </row>
    <row r="949" spans="1:11" x14ac:dyDescent="0.25">
      <c r="A949" t="s">
        <v>4417</v>
      </c>
      <c r="B949">
        <v>56</v>
      </c>
      <c r="C949" t="s">
        <v>1601</v>
      </c>
      <c r="D949" t="s">
        <v>1692</v>
      </c>
      <c r="E949" t="s">
        <v>4418</v>
      </c>
      <c r="F949" t="s">
        <v>4337</v>
      </c>
      <c r="G949" s="34">
        <v>4.0625000000000001E-2</v>
      </c>
      <c r="H949" t="s">
        <v>3547</v>
      </c>
      <c r="I949" t="s">
        <v>1011</v>
      </c>
      <c r="J949" t="s">
        <v>3811</v>
      </c>
      <c r="K949" t="str">
        <f t="shared" si="14"/>
        <v>Springfield IL</v>
      </c>
    </row>
    <row r="950" spans="1:11" x14ac:dyDescent="0.25">
      <c r="A950" t="s">
        <v>4419</v>
      </c>
      <c r="B950">
        <v>31</v>
      </c>
      <c r="C950" t="s">
        <v>1566</v>
      </c>
      <c r="D950" t="s">
        <v>1692</v>
      </c>
      <c r="F950" t="s">
        <v>4420</v>
      </c>
      <c r="G950" t="s">
        <v>4421</v>
      </c>
      <c r="H950" t="s">
        <v>3547</v>
      </c>
      <c r="I950" t="s">
        <v>3555</v>
      </c>
      <c r="J950" t="s">
        <v>3585</v>
      </c>
      <c r="K950" t="str">
        <f t="shared" si="14"/>
        <v>Washington IL</v>
      </c>
    </row>
    <row r="951" spans="1:11" x14ac:dyDescent="0.25">
      <c r="A951" t="s">
        <v>4422</v>
      </c>
      <c r="B951">
        <v>46</v>
      </c>
      <c r="C951" t="s">
        <v>2660</v>
      </c>
      <c r="D951" t="s">
        <v>1692</v>
      </c>
      <c r="F951" t="s">
        <v>208</v>
      </c>
      <c r="G951" t="s">
        <v>3546</v>
      </c>
      <c r="H951" t="s">
        <v>3551</v>
      </c>
      <c r="I951" t="s">
        <v>1009</v>
      </c>
      <c r="J951" t="s">
        <v>3431</v>
      </c>
      <c r="K951" t="str">
        <f t="shared" si="14"/>
        <v>Wilmette IL</v>
      </c>
    </row>
    <row r="952" spans="1:11" x14ac:dyDescent="0.25">
      <c r="A952" t="s">
        <v>4422</v>
      </c>
      <c r="B952">
        <v>46</v>
      </c>
      <c r="C952" t="s">
        <v>2660</v>
      </c>
      <c r="D952" t="s">
        <v>1692</v>
      </c>
      <c r="F952" t="s">
        <v>256</v>
      </c>
      <c r="G952" t="s">
        <v>3546</v>
      </c>
      <c r="H952" t="s">
        <v>3551</v>
      </c>
      <c r="I952" t="s">
        <v>1009</v>
      </c>
      <c r="J952" t="s">
        <v>3215</v>
      </c>
      <c r="K952" t="str">
        <f t="shared" si="14"/>
        <v>Wilmette IL</v>
      </c>
    </row>
    <row r="953" spans="1:11" x14ac:dyDescent="0.25">
      <c r="A953" t="s">
        <v>4422</v>
      </c>
      <c r="B953">
        <v>46</v>
      </c>
      <c r="C953" t="s">
        <v>2660</v>
      </c>
      <c r="D953" t="s">
        <v>1692</v>
      </c>
      <c r="F953" t="s">
        <v>297</v>
      </c>
      <c r="G953" t="s">
        <v>3546</v>
      </c>
      <c r="H953" t="s">
        <v>3551</v>
      </c>
      <c r="I953" t="s">
        <v>1009</v>
      </c>
      <c r="J953" t="s">
        <v>3548</v>
      </c>
      <c r="K953" t="str">
        <f t="shared" si="14"/>
        <v>Wilmette IL</v>
      </c>
    </row>
    <row r="954" spans="1:11" x14ac:dyDescent="0.25">
      <c r="A954" t="s">
        <v>4423</v>
      </c>
      <c r="B954">
        <v>41</v>
      </c>
      <c r="C954" t="s">
        <v>2660</v>
      </c>
      <c r="D954" t="s">
        <v>1692</v>
      </c>
      <c r="F954" t="s">
        <v>247</v>
      </c>
      <c r="G954" s="34">
        <v>3.2175925925925926E-3</v>
      </c>
      <c r="H954" t="s">
        <v>3547</v>
      </c>
      <c r="I954" t="s">
        <v>1008</v>
      </c>
      <c r="J954" t="s">
        <v>3215</v>
      </c>
      <c r="K954" t="str">
        <f t="shared" si="14"/>
        <v>Wilmette IL</v>
      </c>
    </row>
    <row r="955" spans="1:11" x14ac:dyDescent="0.25">
      <c r="A955" t="s">
        <v>4424</v>
      </c>
      <c r="B955">
        <v>67</v>
      </c>
      <c r="C955" t="s">
        <v>2660</v>
      </c>
      <c r="D955" t="s">
        <v>1692</v>
      </c>
      <c r="F955" t="s">
        <v>141</v>
      </c>
      <c r="G955" t="s">
        <v>3546</v>
      </c>
      <c r="H955" t="s">
        <v>3547</v>
      </c>
      <c r="I955" t="s">
        <v>1013</v>
      </c>
      <c r="J955" t="s">
        <v>3273</v>
      </c>
      <c r="K955" t="str">
        <f t="shared" si="14"/>
        <v>Wilmette IL</v>
      </c>
    </row>
    <row r="956" spans="1:11" x14ac:dyDescent="0.25">
      <c r="A956" t="s">
        <v>4424</v>
      </c>
      <c r="B956">
        <v>67</v>
      </c>
      <c r="C956" t="s">
        <v>2660</v>
      </c>
      <c r="D956" t="s">
        <v>1692</v>
      </c>
      <c r="F956" t="s">
        <v>230</v>
      </c>
      <c r="G956" s="34">
        <v>1.8124999999999999E-3</v>
      </c>
      <c r="H956" t="s">
        <v>3547</v>
      </c>
      <c r="I956" t="s">
        <v>1013</v>
      </c>
      <c r="J956" t="s">
        <v>3431</v>
      </c>
      <c r="K956" t="str">
        <f t="shared" si="14"/>
        <v>Wilmette IL</v>
      </c>
    </row>
    <row r="957" spans="1:11" x14ac:dyDescent="0.25">
      <c r="A957" t="s">
        <v>4425</v>
      </c>
      <c r="B957">
        <v>52</v>
      </c>
      <c r="C957" t="s">
        <v>4426</v>
      </c>
      <c r="D957" t="s">
        <v>1692</v>
      </c>
      <c r="E957" t="s">
        <v>4358</v>
      </c>
      <c r="F957" t="s">
        <v>41</v>
      </c>
      <c r="G957" t="s">
        <v>3546</v>
      </c>
      <c r="H957" t="s">
        <v>3547</v>
      </c>
      <c r="I957" t="s">
        <v>1010</v>
      </c>
      <c r="J957" t="s">
        <v>3556</v>
      </c>
      <c r="K957" t="str">
        <f t="shared" si="14"/>
        <v>Wood River IL</v>
      </c>
    </row>
    <row r="958" spans="1:11" x14ac:dyDescent="0.25">
      <c r="A958" t="s">
        <v>4425</v>
      </c>
      <c r="B958">
        <v>52</v>
      </c>
      <c r="C958" t="s">
        <v>4426</v>
      </c>
      <c r="D958" t="s">
        <v>1692</v>
      </c>
      <c r="E958" t="s">
        <v>4358</v>
      </c>
      <c r="F958" t="s">
        <v>122</v>
      </c>
      <c r="G958" t="s">
        <v>3546</v>
      </c>
      <c r="H958" t="s">
        <v>3547</v>
      </c>
      <c r="I958" t="s">
        <v>1010</v>
      </c>
      <c r="J958" t="s">
        <v>3273</v>
      </c>
      <c r="K958" t="str">
        <f t="shared" si="14"/>
        <v>Wood River IL</v>
      </c>
    </row>
    <row r="959" spans="1:11" x14ac:dyDescent="0.25">
      <c r="A959" t="s">
        <v>4425</v>
      </c>
      <c r="B959">
        <v>52</v>
      </c>
      <c r="C959" t="s">
        <v>4426</v>
      </c>
      <c r="D959" t="s">
        <v>1692</v>
      </c>
      <c r="E959" t="s">
        <v>4358</v>
      </c>
      <c r="F959" t="s">
        <v>723</v>
      </c>
      <c r="G959" t="s">
        <v>3546</v>
      </c>
      <c r="H959" t="s">
        <v>3547</v>
      </c>
      <c r="I959" t="s">
        <v>1010</v>
      </c>
      <c r="J959" t="s">
        <v>3496</v>
      </c>
      <c r="K959" t="str">
        <f t="shared" si="14"/>
        <v>Wood River IL</v>
      </c>
    </row>
    <row r="960" spans="1:11" x14ac:dyDescent="0.25">
      <c r="A960" t="s">
        <v>4425</v>
      </c>
      <c r="B960">
        <v>52</v>
      </c>
      <c r="C960" t="s">
        <v>4426</v>
      </c>
      <c r="D960" t="s">
        <v>1692</v>
      </c>
      <c r="E960" t="s">
        <v>4358</v>
      </c>
      <c r="F960" t="s">
        <v>3615</v>
      </c>
      <c r="G960" t="s">
        <v>3546</v>
      </c>
      <c r="H960" t="s">
        <v>3547</v>
      </c>
      <c r="I960" t="s">
        <v>1010</v>
      </c>
      <c r="J960" t="s">
        <v>3533</v>
      </c>
      <c r="K960" t="str">
        <f t="shared" si="14"/>
        <v>Wood River IL</v>
      </c>
    </row>
    <row r="961" spans="1:11" x14ac:dyDescent="0.25">
      <c r="A961" t="s">
        <v>431</v>
      </c>
      <c r="B961">
        <v>61</v>
      </c>
      <c r="C961" t="s">
        <v>4427</v>
      </c>
      <c r="D961" t="s">
        <v>1692</v>
      </c>
      <c r="E961" t="s">
        <v>4336</v>
      </c>
      <c r="F961" t="s">
        <v>430</v>
      </c>
      <c r="G961" s="34">
        <v>2.2152777777777775E-2</v>
      </c>
      <c r="H961" t="s">
        <v>3551</v>
      </c>
      <c r="I961" t="s">
        <v>1012</v>
      </c>
      <c r="J961" t="s">
        <v>3809</v>
      </c>
      <c r="K961" t="str">
        <f t="shared" si="14"/>
        <v>Woodridge IL</v>
      </c>
    </row>
    <row r="962" spans="1:11" x14ac:dyDescent="0.25">
      <c r="A962" t="s">
        <v>431</v>
      </c>
      <c r="B962">
        <v>61</v>
      </c>
      <c r="C962" t="s">
        <v>4427</v>
      </c>
      <c r="D962" t="s">
        <v>1692</v>
      </c>
      <c r="E962" t="s">
        <v>4336</v>
      </c>
      <c r="F962" t="s">
        <v>4428</v>
      </c>
      <c r="G962" t="s">
        <v>3546</v>
      </c>
      <c r="H962" t="s">
        <v>3551</v>
      </c>
      <c r="I962" t="s">
        <v>1012</v>
      </c>
      <c r="J962" t="s">
        <v>3811</v>
      </c>
      <c r="K962" t="str">
        <f t="shared" ref="K962:K1025" si="15">+C962&amp;" "&amp;D962</f>
        <v>Woodridge IL</v>
      </c>
    </row>
    <row r="963" spans="1:11" x14ac:dyDescent="0.25">
      <c r="A963" t="s">
        <v>4429</v>
      </c>
      <c r="B963">
        <v>72</v>
      </c>
      <c r="C963" t="s">
        <v>1691</v>
      </c>
      <c r="D963" t="s">
        <v>1692</v>
      </c>
      <c r="F963" t="s">
        <v>805</v>
      </c>
      <c r="G963" t="s">
        <v>4430</v>
      </c>
      <c r="H963" t="s">
        <v>3547</v>
      </c>
      <c r="I963" t="s">
        <v>1014</v>
      </c>
      <c r="J963" t="s">
        <v>3525</v>
      </c>
      <c r="K963" t="str">
        <f t="shared" si="15"/>
        <v>Woodson IL</v>
      </c>
    </row>
    <row r="964" spans="1:11" x14ac:dyDescent="0.25">
      <c r="A964" t="s">
        <v>4429</v>
      </c>
      <c r="B964">
        <v>72</v>
      </c>
      <c r="C964" t="s">
        <v>1691</v>
      </c>
      <c r="D964" t="s">
        <v>1692</v>
      </c>
      <c r="F964" t="s">
        <v>884</v>
      </c>
      <c r="G964" t="s">
        <v>4431</v>
      </c>
      <c r="H964" t="s">
        <v>3547</v>
      </c>
      <c r="I964" t="s">
        <v>1014</v>
      </c>
      <c r="J964" t="s">
        <v>3438</v>
      </c>
      <c r="K964" t="str">
        <f t="shared" si="15"/>
        <v>Woodson IL</v>
      </c>
    </row>
    <row r="965" spans="1:11" x14ac:dyDescent="0.25">
      <c r="A965" t="s">
        <v>4429</v>
      </c>
      <c r="B965">
        <v>72</v>
      </c>
      <c r="C965" t="s">
        <v>1691</v>
      </c>
      <c r="D965" t="s">
        <v>1692</v>
      </c>
      <c r="F965" t="s">
        <v>921</v>
      </c>
      <c r="G965" t="s">
        <v>4432</v>
      </c>
      <c r="H965" t="s">
        <v>3547</v>
      </c>
      <c r="I965" t="s">
        <v>1014</v>
      </c>
      <c r="J965" t="s">
        <v>3462</v>
      </c>
      <c r="K965" t="str">
        <f t="shared" si="15"/>
        <v>Woodson IL</v>
      </c>
    </row>
    <row r="966" spans="1:11" x14ac:dyDescent="0.25">
      <c r="A966" t="s">
        <v>4429</v>
      </c>
      <c r="B966">
        <v>72</v>
      </c>
      <c r="C966" t="s">
        <v>1691</v>
      </c>
      <c r="D966" t="s">
        <v>1692</v>
      </c>
      <c r="F966" t="s">
        <v>839</v>
      </c>
      <c r="G966" t="s">
        <v>4433</v>
      </c>
      <c r="H966" t="s">
        <v>3547</v>
      </c>
      <c r="I966" t="s">
        <v>1014</v>
      </c>
      <c r="J966" t="s">
        <v>3538</v>
      </c>
      <c r="K966" t="str">
        <f t="shared" si="15"/>
        <v>Woodson IL</v>
      </c>
    </row>
    <row r="967" spans="1:11" x14ac:dyDescent="0.25">
      <c r="A967" t="s">
        <v>4434</v>
      </c>
      <c r="B967">
        <v>73</v>
      </c>
      <c r="C967" t="s">
        <v>2169</v>
      </c>
      <c r="D967" t="s">
        <v>1544</v>
      </c>
      <c r="E967" t="s">
        <v>4435</v>
      </c>
      <c r="F967" t="s">
        <v>190</v>
      </c>
      <c r="G967" s="34">
        <v>9.4907407407407408E-4</v>
      </c>
      <c r="H967" t="s">
        <v>3547</v>
      </c>
      <c r="I967" t="s">
        <v>1014</v>
      </c>
      <c r="J967" t="s">
        <v>3365</v>
      </c>
      <c r="K967" t="str">
        <f t="shared" si="15"/>
        <v>Bloomfield IN</v>
      </c>
    </row>
    <row r="968" spans="1:11" x14ac:dyDescent="0.25">
      <c r="A968" t="s">
        <v>4434</v>
      </c>
      <c r="B968">
        <v>73</v>
      </c>
      <c r="C968" t="s">
        <v>2169</v>
      </c>
      <c r="D968" t="s">
        <v>1544</v>
      </c>
      <c r="E968" t="s">
        <v>4435</v>
      </c>
      <c r="F968" t="s">
        <v>233</v>
      </c>
      <c r="G968" s="34">
        <v>2.3148148148148151E-3</v>
      </c>
      <c r="H968" t="s">
        <v>3547</v>
      </c>
      <c r="I968" t="s">
        <v>1014</v>
      </c>
      <c r="J968" t="s">
        <v>3431</v>
      </c>
      <c r="K968" t="str">
        <f t="shared" si="15"/>
        <v>Bloomfield IN</v>
      </c>
    </row>
    <row r="969" spans="1:11" x14ac:dyDescent="0.25">
      <c r="A969" t="s">
        <v>4436</v>
      </c>
      <c r="B969">
        <v>57</v>
      </c>
      <c r="C969" t="s">
        <v>1989</v>
      </c>
      <c r="D969" t="s">
        <v>1544</v>
      </c>
      <c r="F969" t="s">
        <v>216</v>
      </c>
      <c r="G969" s="34">
        <v>1.9097222222222222E-3</v>
      </c>
      <c r="H969" t="s">
        <v>3547</v>
      </c>
      <c r="I969" t="s">
        <v>1011</v>
      </c>
      <c r="J969" t="s">
        <v>3431</v>
      </c>
      <c r="K969" t="str">
        <f t="shared" si="15"/>
        <v>Bloomington IN</v>
      </c>
    </row>
    <row r="970" spans="1:11" x14ac:dyDescent="0.25">
      <c r="A970" t="s">
        <v>4436</v>
      </c>
      <c r="B970">
        <v>57</v>
      </c>
      <c r="C970" t="s">
        <v>1989</v>
      </c>
      <c r="D970" t="s">
        <v>1544</v>
      </c>
      <c r="F970" t="s">
        <v>268</v>
      </c>
      <c r="G970" s="34">
        <v>3.8773148148148143E-3</v>
      </c>
      <c r="H970" t="s">
        <v>3547</v>
      </c>
      <c r="I970" t="s">
        <v>1011</v>
      </c>
      <c r="J970" t="s">
        <v>3215</v>
      </c>
      <c r="K970" t="str">
        <f t="shared" si="15"/>
        <v>Bloomington IN</v>
      </c>
    </row>
    <row r="971" spans="1:11" x14ac:dyDescent="0.25">
      <c r="A971" t="s">
        <v>4436</v>
      </c>
      <c r="B971">
        <v>57</v>
      </c>
      <c r="C971" t="s">
        <v>1989</v>
      </c>
      <c r="D971" t="s">
        <v>1544</v>
      </c>
      <c r="F971" t="s">
        <v>305</v>
      </c>
      <c r="G971" s="34">
        <v>1.4583333333333332E-2</v>
      </c>
      <c r="H971" t="s">
        <v>3547</v>
      </c>
      <c r="I971" t="s">
        <v>1011</v>
      </c>
      <c r="J971" t="s">
        <v>3548</v>
      </c>
      <c r="K971" t="str">
        <f t="shared" si="15"/>
        <v>Bloomington IN</v>
      </c>
    </row>
    <row r="972" spans="1:11" x14ac:dyDescent="0.25">
      <c r="A972" t="s">
        <v>4437</v>
      </c>
      <c r="B972">
        <v>61</v>
      </c>
      <c r="C972" t="s">
        <v>2701</v>
      </c>
      <c r="D972" t="s">
        <v>1544</v>
      </c>
      <c r="F972" t="s">
        <v>275</v>
      </c>
      <c r="G972" s="34">
        <v>3.8657407407407408E-3</v>
      </c>
      <c r="H972" t="s">
        <v>3547</v>
      </c>
      <c r="I972" t="s">
        <v>1012</v>
      </c>
      <c r="J972" t="s">
        <v>3215</v>
      </c>
      <c r="K972" t="str">
        <f t="shared" si="15"/>
        <v>Floyds Knobs IN</v>
      </c>
    </row>
    <row r="973" spans="1:11" x14ac:dyDescent="0.25">
      <c r="A973" t="s">
        <v>4437</v>
      </c>
      <c r="B973">
        <v>61</v>
      </c>
      <c r="C973" t="s">
        <v>2701</v>
      </c>
      <c r="D973" t="s">
        <v>1544</v>
      </c>
      <c r="F973" t="s">
        <v>311</v>
      </c>
      <c r="G973" s="34">
        <v>1.3495370370370371E-2</v>
      </c>
      <c r="H973" t="s">
        <v>3547</v>
      </c>
      <c r="I973" t="s">
        <v>1012</v>
      </c>
      <c r="J973" t="s">
        <v>3548</v>
      </c>
      <c r="K973" t="str">
        <f t="shared" si="15"/>
        <v>Floyds Knobs IN</v>
      </c>
    </row>
    <row r="974" spans="1:11" x14ac:dyDescent="0.25">
      <c r="A974" t="s">
        <v>4437</v>
      </c>
      <c r="B974">
        <v>61</v>
      </c>
      <c r="C974" t="s">
        <v>2701</v>
      </c>
      <c r="D974" t="s">
        <v>1544</v>
      </c>
      <c r="F974" t="s">
        <v>332</v>
      </c>
      <c r="G974" s="34">
        <v>2.7118055555555552E-2</v>
      </c>
      <c r="H974" t="s">
        <v>3547</v>
      </c>
      <c r="I974" t="s">
        <v>1012</v>
      </c>
      <c r="J974" t="s">
        <v>3653</v>
      </c>
      <c r="K974" t="str">
        <f t="shared" si="15"/>
        <v>Floyds Knobs IN</v>
      </c>
    </row>
    <row r="975" spans="1:11" x14ac:dyDescent="0.25">
      <c r="A975" t="s">
        <v>4438</v>
      </c>
      <c r="B975">
        <v>54</v>
      </c>
      <c r="C975" t="s">
        <v>1543</v>
      </c>
      <c r="D975" t="s">
        <v>1544</v>
      </c>
      <c r="E975" t="s">
        <v>4439</v>
      </c>
      <c r="F975" t="s">
        <v>4041</v>
      </c>
      <c r="G975" t="s">
        <v>4440</v>
      </c>
      <c r="H975" t="s">
        <v>3551</v>
      </c>
      <c r="I975" t="s">
        <v>1010</v>
      </c>
      <c r="J975" t="s">
        <v>3516</v>
      </c>
      <c r="K975" t="str">
        <f t="shared" si="15"/>
        <v>Fort Wayne IN</v>
      </c>
    </row>
    <row r="976" spans="1:11" x14ac:dyDescent="0.25">
      <c r="A976" t="s">
        <v>4441</v>
      </c>
      <c r="B976">
        <v>58</v>
      </c>
      <c r="C976" t="s">
        <v>1543</v>
      </c>
      <c r="D976" t="s">
        <v>1544</v>
      </c>
      <c r="F976" t="s">
        <v>673</v>
      </c>
      <c r="G976" t="s">
        <v>3546</v>
      </c>
      <c r="H976" t="s">
        <v>3547</v>
      </c>
      <c r="I976" t="s">
        <v>1011</v>
      </c>
      <c r="J976" t="s">
        <v>3516</v>
      </c>
      <c r="K976" t="str">
        <f t="shared" si="15"/>
        <v>Fort Wayne IN</v>
      </c>
    </row>
    <row r="977" spans="1:11" x14ac:dyDescent="0.25">
      <c r="A977" t="s">
        <v>4442</v>
      </c>
      <c r="B977">
        <v>53</v>
      </c>
      <c r="C977" t="s">
        <v>1543</v>
      </c>
      <c r="D977" t="s">
        <v>1544</v>
      </c>
      <c r="F977" t="s">
        <v>670</v>
      </c>
      <c r="G977" t="s">
        <v>4443</v>
      </c>
      <c r="H977" t="s">
        <v>3547</v>
      </c>
      <c r="I977" t="s">
        <v>1010</v>
      </c>
      <c r="J977" t="s">
        <v>3516</v>
      </c>
      <c r="K977" t="str">
        <f t="shared" si="15"/>
        <v>Fort Wayne IN</v>
      </c>
    </row>
    <row r="978" spans="1:11" x14ac:dyDescent="0.25">
      <c r="A978" t="s">
        <v>4444</v>
      </c>
      <c r="B978">
        <v>50</v>
      </c>
      <c r="C978" t="s">
        <v>2005</v>
      </c>
      <c r="D978" t="s">
        <v>1544</v>
      </c>
      <c r="F978" t="s">
        <v>259</v>
      </c>
      <c r="G978" t="s">
        <v>3546</v>
      </c>
      <c r="H978" t="s">
        <v>3547</v>
      </c>
      <c r="I978" t="s">
        <v>1010</v>
      </c>
      <c r="J978" t="s">
        <v>3215</v>
      </c>
      <c r="K978" t="str">
        <f t="shared" si="15"/>
        <v>Greenville IN</v>
      </c>
    </row>
    <row r="979" spans="1:11" x14ac:dyDescent="0.25">
      <c r="A979" t="s">
        <v>4444</v>
      </c>
      <c r="B979">
        <v>50</v>
      </c>
      <c r="C979" t="s">
        <v>2005</v>
      </c>
      <c r="D979" t="s">
        <v>1544</v>
      </c>
      <c r="F979" t="s">
        <v>298</v>
      </c>
      <c r="G979" t="s">
        <v>3546</v>
      </c>
      <c r="H979" t="s">
        <v>3547</v>
      </c>
      <c r="I979" t="s">
        <v>1010</v>
      </c>
      <c r="J979" t="s">
        <v>3548</v>
      </c>
      <c r="K979" t="str">
        <f t="shared" si="15"/>
        <v>Greenville IN</v>
      </c>
    </row>
    <row r="980" spans="1:11" x14ac:dyDescent="0.25">
      <c r="A980" t="s">
        <v>4444</v>
      </c>
      <c r="B980">
        <v>50</v>
      </c>
      <c r="C980" t="s">
        <v>2005</v>
      </c>
      <c r="D980" t="s">
        <v>1544</v>
      </c>
      <c r="F980" t="s">
        <v>328</v>
      </c>
      <c r="G980" t="s">
        <v>3546</v>
      </c>
      <c r="H980" t="s">
        <v>3547</v>
      </c>
      <c r="I980" t="s">
        <v>1010</v>
      </c>
      <c r="J980" t="s">
        <v>3653</v>
      </c>
      <c r="K980" t="str">
        <f t="shared" si="15"/>
        <v>Greenville IN</v>
      </c>
    </row>
    <row r="981" spans="1:11" x14ac:dyDescent="0.25">
      <c r="A981" t="s">
        <v>4445</v>
      </c>
      <c r="B981">
        <v>67</v>
      </c>
      <c r="C981" t="s">
        <v>4446</v>
      </c>
      <c r="D981" t="s">
        <v>1544</v>
      </c>
      <c r="E981" t="s">
        <v>4447</v>
      </c>
      <c r="F981" t="s">
        <v>434</v>
      </c>
      <c r="G981" t="s">
        <v>3546</v>
      </c>
      <c r="H981" t="s">
        <v>3547</v>
      </c>
      <c r="I981" t="s">
        <v>1013</v>
      </c>
      <c r="J981" t="s">
        <v>3809</v>
      </c>
      <c r="K981" t="str">
        <f t="shared" si="15"/>
        <v>Greenwood IN</v>
      </c>
    </row>
    <row r="982" spans="1:11" x14ac:dyDescent="0.25">
      <c r="A982" t="s">
        <v>4445</v>
      </c>
      <c r="B982">
        <v>67</v>
      </c>
      <c r="C982" t="s">
        <v>4446</v>
      </c>
      <c r="D982" t="s">
        <v>1544</v>
      </c>
      <c r="E982" t="s">
        <v>4447</v>
      </c>
      <c r="F982" t="s">
        <v>3810</v>
      </c>
      <c r="G982" t="s">
        <v>3546</v>
      </c>
      <c r="H982" t="s">
        <v>3547</v>
      </c>
      <c r="I982" t="s">
        <v>1013</v>
      </c>
      <c r="J982" t="s">
        <v>3811</v>
      </c>
      <c r="K982" t="str">
        <f t="shared" si="15"/>
        <v>Greenwood IN</v>
      </c>
    </row>
    <row r="983" spans="1:11" x14ac:dyDescent="0.25">
      <c r="A983" t="s">
        <v>4448</v>
      </c>
      <c r="B983">
        <v>58</v>
      </c>
      <c r="C983" t="s">
        <v>4446</v>
      </c>
      <c r="D983" t="s">
        <v>1544</v>
      </c>
      <c r="F983" t="s">
        <v>52</v>
      </c>
      <c r="G983" t="s">
        <v>4449</v>
      </c>
      <c r="H983" t="s">
        <v>3547</v>
      </c>
      <c r="I983" t="s">
        <v>1011</v>
      </c>
      <c r="J983" t="s">
        <v>3556</v>
      </c>
      <c r="K983" t="str">
        <f t="shared" si="15"/>
        <v>Greenwood IN</v>
      </c>
    </row>
    <row r="984" spans="1:11" x14ac:dyDescent="0.25">
      <c r="A984" t="s">
        <v>4448</v>
      </c>
      <c r="B984">
        <v>58</v>
      </c>
      <c r="C984" t="s">
        <v>4446</v>
      </c>
      <c r="D984" t="s">
        <v>1544</v>
      </c>
      <c r="F984" t="s">
        <v>129</v>
      </c>
      <c r="G984" t="s">
        <v>4450</v>
      </c>
      <c r="H984" t="s">
        <v>3547</v>
      </c>
      <c r="I984" t="s">
        <v>1011</v>
      </c>
      <c r="J984" t="s">
        <v>3273</v>
      </c>
      <c r="K984" t="str">
        <f t="shared" si="15"/>
        <v>Greenwood IN</v>
      </c>
    </row>
    <row r="985" spans="1:11" x14ac:dyDescent="0.25">
      <c r="A985" t="s">
        <v>4451</v>
      </c>
      <c r="B985">
        <v>62</v>
      </c>
      <c r="C985" t="s">
        <v>2425</v>
      </c>
      <c r="D985" t="s">
        <v>1544</v>
      </c>
      <c r="E985" t="s">
        <v>4447</v>
      </c>
      <c r="F985" t="s">
        <v>430</v>
      </c>
      <c r="G985" t="s">
        <v>3546</v>
      </c>
      <c r="H985" t="s">
        <v>3551</v>
      </c>
      <c r="I985" t="s">
        <v>1012</v>
      </c>
      <c r="J985" t="s">
        <v>3809</v>
      </c>
      <c r="K985" t="str">
        <f t="shared" si="15"/>
        <v>Indianapolis IN</v>
      </c>
    </row>
    <row r="986" spans="1:11" x14ac:dyDescent="0.25">
      <c r="A986" t="s">
        <v>4451</v>
      </c>
      <c r="B986">
        <v>62</v>
      </c>
      <c r="C986" t="s">
        <v>2425</v>
      </c>
      <c r="D986" t="s">
        <v>1544</v>
      </c>
      <c r="E986" t="s">
        <v>4447</v>
      </c>
      <c r="F986" t="s">
        <v>4428</v>
      </c>
      <c r="G986" t="s">
        <v>3546</v>
      </c>
      <c r="H986" t="s">
        <v>3551</v>
      </c>
      <c r="I986" t="s">
        <v>1012</v>
      </c>
      <c r="J986" t="s">
        <v>3811</v>
      </c>
      <c r="K986" t="str">
        <f t="shared" si="15"/>
        <v>Indianapolis IN</v>
      </c>
    </row>
    <row r="987" spans="1:11" x14ac:dyDescent="0.25">
      <c r="A987" t="s">
        <v>4452</v>
      </c>
      <c r="B987">
        <v>50</v>
      </c>
      <c r="C987" t="s">
        <v>2425</v>
      </c>
      <c r="D987" t="s">
        <v>1544</v>
      </c>
      <c r="F987" t="s">
        <v>49</v>
      </c>
      <c r="G987" t="s">
        <v>4453</v>
      </c>
      <c r="H987" t="s">
        <v>3551</v>
      </c>
      <c r="I987" t="s">
        <v>1010</v>
      </c>
      <c r="J987" t="s">
        <v>3556</v>
      </c>
      <c r="K987" t="str">
        <f t="shared" si="15"/>
        <v>Indianapolis IN</v>
      </c>
    </row>
    <row r="988" spans="1:11" x14ac:dyDescent="0.25">
      <c r="A988" t="s">
        <v>251</v>
      </c>
      <c r="B988">
        <v>41</v>
      </c>
      <c r="C988" t="s">
        <v>2425</v>
      </c>
      <c r="D988" t="s">
        <v>1544</v>
      </c>
      <c r="F988" t="s">
        <v>249</v>
      </c>
      <c r="G988" s="34">
        <v>4.108796296296297E-3</v>
      </c>
      <c r="H988" t="s">
        <v>3551</v>
      </c>
      <c r="I988" t="s">
        <v>1008</v>
      </c>
      <c r="J988" t="s">
        <v>3215</v>
      </c>
      <c r="K988" t="str">
        <f t="shared" si="15"/>
        <v>Indianapolis IN</v>
      </c>
    </row>
    <row r="989" spans="1:11" x14ac:dyDescent="0.25">
      <c r="A989" t="s">
        <v>251</v>
      </c>
      <c r="B989">
        <v>41</v>
      </c>
      <c r="C989" t="s">
        <v>2425</v>
      </c>
      <c r="D989" t="s">
        <v>1544</v>
      </c>
      <c r="F989" t="s">
        <v>293</v>
      </c>
      <c r="G989" s="34">
        <v>1.4849537037037036E-2</v>
      </c>
      <c r="H989" t="s">
        <v>3551</v>
      </c>
      <c r="I989" t="s">
        <v>1008</v>
      </c>
      <c r="J989" t="s">
        <v>3548</v>
      </c>
      <c r="K989" t="str">
        <f t="shared" si="15"/>
        <v>Indianapolis IN</v>
      </c>
    </row>
    <row r="990" spans="1:11" x14ac:dyDescent="0.25">
      <c r="A990" t="s">
        <v>4454</v>
      </c>
      <c r="B990">
        <v>71</v>
      </c>
      <c r="C990" t="s">
        <v>3530</v>
      </c>
      <c r="D990" t="s">
        <v>1544</v>
      </c>
      <c r="E990" t="s">
        <v>4455</v>
      </c>
      <c r="F990" t="s">
        <v>3721</v>
      </c>
      <c r="G990" t="s">
        <v>4456</v>
      </c>
      <c r="H990" t="s">
        <v>3551</v>
      </c>
      <c r="I990" t="s">
        <v>1014</v>
      </c>
      <c r="J990" t="s">
        <v>3273</v>
      </c>
      <c r="K990" t="str">
        <f t="shared" si="15"/>
        <v>Muncie IN</v>
      </c>
    </row>
    <row r="991" spans="1:11" x14ac:dyDescent="0.25">
      <c r="A991" t="s">
        <v>4454</v>
      </c>
      <c r="B991">
        <v>71</v>
      </c>
      <c r="C991" t="s">
        <v>3530</v>
      </c>
      <c r="D991" t="s">
        <v>1544</v>
      </c>
      <c r="E991" t="s">
        <v>4455</v>
      </c>
      <c r="F991" t="s">
        <v>4171</v>
      </c>
      <c r="G991" s="34">
        <v>1.2037037037037038E-3</v>
      </c>
      <c r="H991" t="s">
        <v>3551</v>
      </c>
      <c r="I991" t="s">
        <v>1014</v>
      </c>
      <c r="J991" t="s">
        <v>3365</v>
      </c>
      <c r="K991" t="str">
        <f t="shared" si="15"/>
        <v>Muncie IN</v>
      </c>
    </row>
    <row r="992" spans="1:11" x14ac:dyDescent="0.25">
      <c r="A992" t="s">
        <v>4454</v>
      </c>
      <c r="B992">
        <v>71</v>
      </c>
      <c r="C992" t="s">
        <v>3530</v>
      </c>
      <c r="D992" t="s">
        <v>1544</v>
      </c>
      <c r="E992" t="s">
        <v>4455</v>
      </c>
      <c r="F992" t="s">
        <v>3723</v>
      </c>
      <c r="G992" t="s">
        <v>4457</v>
      </c>
      <c r="H992" t="s">
        <v>3551</v>
      </c>
      <c r="I992" t="s">
        <v>1014</v>
      </c>
      <c r="J992" t="s">
        <v>3471</v>
      </c>
      <c r="K992" t="str">
        <f t="shared" si="15"/>
        <v>Muncie IN</v>
      </c>
    </row>
    <row r="993" spans="1:11" x14ac:dyDescent="0.25">
      <c r="A993" t="s">
        <v>4454</v>
      </c>
      <c r="B993">
        <v>71</v>
      </c>
      <c r="C993" t="s">
        <v>3530</v>
      </c>
      <c r="D993" t="s">
        <v>1544</v>
      </c>
      <c r="E993" t="s">
        <v>4455</v>
      </c>
      <c r="F993" t="s">
        <v>4458</v>
      </c>
      <c r="G993" t="s">
        <v>4459</v>
      </c>
      <c r="H993" t="s">
        <v>3551</v>
      </c>
      <c r="I993" t="s">
        <v>1014</v>
      </c>
      <c r="J993" t="s">
        <v>3496</v>
      </c>
      <c r="K993" t="str">
        <f t="shared" si="15"/>
        <v>Muncie IN</v>
      </c>
    </row>
    <row r="994" spans="1:11" x14ac:dyDescent="0.25">
      <c r="A994" t="s">
        <v>4454</v>
      </c>
      <c r="B994">
        <v>71</v>
      </c>
      <c r="C994" t="s">
        <v>3530</v>
      </c>
      <c r="D994" t="s">
        <v>1544</v>
      </c>
      <c r="E994" t="s">
        <v>4455</v>
      </c>
      <c r="F994" t="s">
        <v>4460</v>
      </c>
      <c r="G994" t="s">
        <v>3546</v>
      </c>
      <c r="H994" t="s">
        <v>3551</v>
      </c>
      <c r="I994" t="s">
        <v>1014</v>
      </c>
      <c r="J994" t="s">
        <v>3538</v>
      </c>
      <c r="K994" t="str">
        <f t="shared" si="15"/>
        <v>Muncie IN</v>
      </c>
    </row>
    <row r="995" spans="1:11" x14ac:dyDescent="0.25">
      <c r="A995" t="s">
        <v>4461</v>
      </c>
      <c r="B995">
        <v>65</v>
      </c>
      <c r="C995" t="s">
        <v>4462</v>
      </c>
      <c r="D995" t="s">
        <v>1544</v>
      </c>
      <c r="F995" t="s">
        <v>685</v>
      </c>
      <c r="G995" t="s">
        <v>4463</v>
      </c>
      <c r="H995" t="s">
        <v>3547</v>
      </c>
      <c r="I995" t="s">
        <v>1013</v>
      </c>
      <c r="J995" t="s">
        <v>3516</v>
      </c>
      <c r="K995" t="str">
        <f t="shared" si="15"/>
        <v>Remington IN</v>
      </c>
    </row>
    <row r="996" spans="1:11" x14ac:dyDescent="0.25">
      <c r="A996" t="s">
        <v>4464</v>
      </c>
      <c r="B996">
        <v>50</v>
      </c>
      <c r="C996" t="s">
        <v>1836</v>
      </c>
      <c r="D996" t="s">
        <v>1544</v>
      </c>
      <c r="F996" t="s">
        <v>619</v>
      </c>
      <c r="G996" t="s">
        <v>4465</v>
      </c>
      <c r="H996" t="s">
        <v>3547</v>
      </c>
      <c r="I996" t="s">
        <v>1010</v>
      </c>
      <c r="J996" t="s">
        <v>3471</v>
      </c>
      <c r="K996" t="str">
        <f t="shared" si="15"/>
        <v>Roachdale IN</v>
      </c>
    </row>
    <row r="997" spans="1:11" x14ac:dyDescent="0.25">
      <c r="A997" t="s">
        <v>4464</v>
      </c>
      <c r="B997">
        <v>50</v>
      </c>
      <c r="C997" t="s">
        <v>1836</v>
      </c>
      <c r="D997" t="s">
        <v>1544</v>
      </c>
      <c r="F997" t="s">
        <v>670</v>
      </c>
      <c r="G997" t="s">
        <v>4466</v>
      </c>
      <c r="H997" t="s">
        <v>3547</v>
      </c>
      <c r="I997" t="s">
        <v>1010</v>
      </c>
      <c r="J997" t="s">
        <v>3516</v>
      </c>
      <c r="K997" t="str">
        <f t="shared" si="15"/>
        <v>Roachdale IN</v>
      </c>
    </row>
    <row r="998" spans="1:11" x14ac:dyDescent="0.25">
      <c r="A998" t="s">
        <v>613</v>
      </c>
      <c r="B998">
        <v>43</v>
      </c>
      <c r="C998" t="s">
        <v>4467</v>
      </c>
      <c r="D998" t="s">
        <v>1544</v>
      </c>
      <c r="F998" t="s">
        <v>607</v>
      </c>
      <c r="G998" t="s">
        <v>3546</v>
      </c>
      <c r="H998" t="s">
        <v>3547</v>
      </c>
      <c r="I998" t="s">
        <v>1008</v>
      </c>
      <c r="J998" t="s">
        <v>3471</v>
      </c>
      <c r="K998" t="str">
        <f t="shared" si="15"/>
        <v>South Bend IN</v>
      </c>
    </row>
    <row r="999" spans="1:11" x14ac:dyDescent="0.25">
      <c r="A999" t="s">
        <v>14</v>
      </c>
      <c r="B999">
        <v>38</v>
      </c>
      <c r="C999" t="s">
        <v>4468</v>
      </c>
      <c r="D999" t="s">
        <v>1544</v>
      </c>
      <c r="F999" t="s">
        <v>105</v>
      </c>
      <c r="G999" t="s">
        <v>4469</v>
      </c>
      <c r="H999" t="s">
        <v>3551</v>
      </c>
      <c r="I999" t="s">
        <v>1005</v>
      </c>
      <c r="J999" t="s">
        <v>3273</v>
      </c>
      <c r="K999" t="str">
        <f t="shared" si="15"/>
        <v>Terre Haute IN</v>
      </c>
    </row>
    <row r="1000" spans="1:11" x14ac:dyDescent="0.25">
      <c r="A1000" t="s">
        <v>14</v>
      </c>
      <c r="B1000">
        <v>38</v>
      </c>
      <c r="C1000" t="s">
        <v>4468</v>
      </c>
      <c r="D1000" t="s">
        <v>1544</v>
      </c>
      <c r="F1000" t="s">
        <v>151</v>
      </c>
      <c r="G1000" s="34">
        <v>7.430555555555555E-4</v>
      </c>
      <c r="H1000" t="s">
        <v>3551</v>
      </c>
      <c r="I1000" t="s">
        <v>1005</v>
      </c>
      <c r="J1000" t="s">
        <v>3365</v>
      </c>
      <c r="K1000" t="str">
        <f t="shared" si="15"/>
        <v>Terre Haute IN</v>
      </c>
    </row>
    <row r="1001" spans="1:11" x14ac:dyDescent="0.25">
      <c r="A1001" t="s">
        <v>14</v>
      </c>
      <c r="B1001">
        <v>38</v>
      </c>
      <c r="C1001" t="s">
        <v>4468</v>
      </c>
      <c r="D1001" t="s">
        <v>1544</v>
      </c>
      <c r="F1001" t="s">
        <v>355</v>
      </c>
      <c r="G1001" t="s">
        <v>3546</v>
      </c>
      <c r="H1001" t="s">
        <v>3551</v>
      </c>
      <c r="I1001" t="s">
        <v>1005</v>
      </c>
      <c r="J1001" t="s">
        <v>3561</v>
      </c>
      <c r="K1001" t="str">
        <f t="shared" si="15"/>
        <v>Terre Haute IN</v>
      </c>
    </row>
    <row r="1002" spans="1:11" x14ac:dyDescent="0.25">
      <c r="A1002" t="s">
        <v>14</v>
      </c>
      <c r="B1002">
        <v>38</v>
      </c>
      <c r="C1002" t="s">
        <v>4468</v>
      </c>
      <c r="D1002" t="s">
        <v>1544</v>
      </c>
      <c r="F1002" t="s">
        <v>390</v>
      </c>
      <c r="G1002" t="s">
        <v>3546</v>
      </c>
      <c r="H1002" t="s">
        <v>3551</v>
      </c>
      <c r="I1002" t="s">
        <v>1005</v>
      </c>
      <c r="J1002" t="s">
        <v>3563</v>
      </c>
      <c r="K1002" t="str">
        <f t="shared" si="15"/>
        <v>Terre Haute IN</v>
      </c>
    </row>
    <row r="1003" spans="1:11" x14ac:dyDescent="0.25">
      <c r="A1003" t="s">
        <v>14</v>
      </c>
      <c r="B1003">
        <v>38</v>
      </c>
      <c r="C1003" t="s">
        <v>4468</v>
      </c>
      <c r="D1003" t="s">
        <v>1544</v>
      </c>
      <c r="F1003" t="s">
        <v>706</v>
      </c>
      <c r="G1003" t="s">
        <v>4470</v>
      </c>
      <c r="H1003" t="s">
        <v>3551</v>
      </c>
      <c r="I1003" t="s">
        <v>1005</v>
      </c>
      <c r="J1003" t="s">
        <v>3496</v>
      </c>
      <c r="K1003" t="str">
        <f t="shared" si="15"/>
        <v>Terre Haute IN</v>
      </c>
    </row>
    <row r="1004" spans="1:11" x14ac:dyDescent="0.25">
      <c r="A1004" t="s">
        <v>4471</v>
      </c>
      <c r="B1004">
        <v>43</v>
      </c>
      <c r="C1004" t="s">
        <v>4472</v>
      </c>
      <c r="D1004" t="s">
        <v>1544</v>
      </c>
      <c r="F1004" t="s">
        <v>291</v>
      </c>
      <c r="G1004" s="34">
        <v>1.1516203703703702E-2</v>
      </c>
      <c r="H1004" t="s">
        <v>3547</v>
      </c>
      <c r="I1004" t="s">
        <v>1008</v>
      </c>
      <c r="J1004" t="s">
        <v>3548</v>
      </c>
      <c r="K1004" t="str">
        <f t="shared" si="15"/>
        <v>Valparaiso IN</v>
      </c>
    </row>
    <row r="1005" spans="1:11" x14ac:dyDescent="0.25">
      <c r="A1005" t="s">
        <v>4473</v>
      </c>
      <c r="B1005">
        <v>66</v>
      </c>
      <c r="C1005" t="s">
        <v>4474</v>
      </c>
      <c r="D1005" t="s">
        <v>1971</v>
      </c>
      <c r="F1005" t="s">
        <v>951</v>
      </c>
      <c r="G1005" t="s">
        <v>4475</v>
      </c>
      <c r="H1005" t="s">
        <v>3547</v>
      </c>
      <c r="I1005" t="s">
        <v>1013</v>
      </c>
      <c r="J1005" t="s">
        <v>3490</v>
      </c>
      <c r="K1005" t="str">
        <f t="shared" si="15"/>
        <v>Westmoreland KS</v>
      </c>
    </row>
    <row r="1006" spans="1:11" x14ac:dyDescent="0.25">
      <c r="A1006" t="s">
        <v>88</v>
      </c>
      <c r="B1006">
        <v>77</v>
      </c>
      <c r="C1006" t="s">
        <v>2495</v>
      </c>
      <c r="D1006" t="s">
        <v>1971</v>
      </c>
      <c r="E1006" t="s">
        <v>3833</v>
      </c>
      <c r="F1006" t="s">
        <v>86</v>
      </c>
      <c r="G1006" t="s">
        <v>4476</v>
      </c>
      <c r="H1006" t="s">
        <v>3547</v>
      </c>
      <c r="I1006" t="s">
        <v>1015</v>
      </c>
      <c r="J1006" t="s">
        <v>3556</v>
      </c>
      <c r="K1006" t="str">
        <f t="shared" si="15"/>
        <v>Wichita KS</v>
      </c>
    </row>
    <row r="1007" spans="1:11" x14ac:dyDescent="0.25">
      <c r="A1007" t="s">
        <v>88</v>
      </c>
      <c r="B1007">
        <v>77</v>
      </c>
      <c r="C1007" t="s">
        <v>2495</v>
      </c>
      <c r="D1007" t="s">
        <v>1971</v>
      </c>
      <c r="E1007" t="s">
        <v>3833</v>
      </c>
      <c r="F1007" t="s">
        <v>145</v>
      </c>
      <c r="G1007" t="s">
        <v>4477</v>
      </c>
      <c r="H1007" t="s">
        <v>3547</v>
      </c>
      <c r="I1007" t="s">
        <v>1015</v>
      </c>
      <c r="J1007" t="s">
        <v>3273</v>
      </c>
      <c r="K1007" t="str">
        <f t="shared" si="15"/>
        <v>Wichita KS</v>
      </c>
    </row>
    <row r="1008" spans="1:11" x14ac:dyDescent="0.25">
      <c r="A1008" t="s">
        <v>88</v>
      </c>
      <c r="B1008">
        <v>77</v>
      </c>
      <c r="C1008" t="s">
        <v>2495</v>
      </c>
      <c r="D1008" t="s">
        <v>1971</v>
      </c>
      <c r="E1008" t="s">
        <v>3833</v>
      </c>
      <c r="F1008" t="s">
        <v>192</v>
      </c>
      <c r="G1008" s="34">
        <v>7.4652777777777781E-4</v>
      </c>
      <c r="H1008" t="s">
        <v>3547</v>
      </c>
      <c r="I1008" t="s">
        <v>1015</v>
      </c>
      <c r="J1008" t="s">
        <v>3365</v>
      </c>
      <c r="K1008" t="str">
        <f t="shared" si="15"/>
        <v>Wichita KS</v>
      </c>
    </row>
    <row r="1009" spans="1:11" x14ac:dyDescent="0.25">
      <c r="A1009" t="s">
        <v>4478</v>
      </c>
      <c r="B1009">
        <v>51</v>
      </c>
      <c r="C1009" t="s">
        <v>4479</v>
      </c>
      <c r="D1009" t="s">
        <v>1718</v>
      </c>
      <c r="F1009" t="s">
        <v>328</v>
      </c>
      <c r="G1009" s="34">
        <v>2.5775462962962962E-2</v>
      </c>
      <c r="H1009" t="s">
        <v>3547</v>
      </c>
      <c r="I1009" t="s">
        <v>1010</v>
      </c>
      <c r="J1009" t="s">
        <v>3653</v>
      </c>
      <c r="K1009" t="str">
        <f t="shared" si="15"/>
        <v>Elizabethtown KY</v>
      </c>
    </row>
    <row r="1010" spans="1:11" x14ac:dyDescent="0.25">
      <c r="A1010" t="s">
        <v>4480</v>
      </c>
      <c r="B1010">
        <v>46</v>
      </c>
      <c r="C1010" t="s">
        <v>2008</v>
      </c>
      <c r="D1010" t="s">
        <v>1718</v>
      </c>
      <c r="F1010" t="s">
        <v>4187</v>
      </c>
      <c r="G1010" t="s">
        <v>3546</v>
      </c>
      <c r="H1010" t="s">
        <v>3547</v>
      </c>
      <c r="I1010" t="s">
        <v>1009</v>
      </c>
      <c r="J1010" t="s">
        <v>3525</v>
      </c>
      <c r="K1010" t="str">
        <f t="shared" si="15"/>
        <v>Greenup KY</v>
      </c>
    </row>
    <row r="1011" spans="1:11" x14ac:dyDescent="0.25">
      <c r="A1011" t="s">
        <v>4480</v>
      </c>
      <c r="B1011">
        <v>46</v>
      </c>
      <c r="C1011" t="s">
        <v>2008</v>
      </c>
      <c r="D1011" t="s">
        <v>1718</v>
      </c>
      <c r="F1011" t="s">
        <v>860</v>
      </c>
      <c r="G1011" t="s">
        <v>3546</v>
      </c>
      <c r="H1011" t="s">
        <v>3547</v>
      </c>
      <c r="I1011" t="s">
        <v>1009</v>
      </c>
      <c r="J1011" t="s">
        <v>3438</v>
      </c>
      <c r="K1011" t="str">
        <f t="shared" si="15"/>
        <v>Greenup KY</v>
      </c>
    </row>
    <row r="1012" spans="1:11" x14ac:dyDescent="0.25">
      <c r="A1012" t="s">
        <v>4481</v>
      </c>
      <c r="B1012">
        <v>51</v>
      </c>
      <c r="C1012" t="s">
        <v>1987</v>
      </c>
      <c r="D1012" t="s">
        <v>1718</v>
      </c>
      <c r="F1012" t="s">
        <v>41</v>
      </c>
      <c r="G1012" t="s">
        <v>3546</v>
      </c>
      <c r="H1012" t="s">
        <v>3547</v>
      </c>
      <c r="I1012" t="s">
        <v>1010</v>
      </c>
      <c r="J1012" t="s">
        <v>3556</v>
      </c>
      <c r="K1012" t="str">
        <f t="shared" si="15"/>
        <v>Lexington KY</v>
      </c>
    </row>
    <row r="1013" spans="1:11" x14ac:dyDescent="0.25">
      <c r="A1013" t="s">
        <v>4481</v>
      </c>
      <c r="B1013">
        <v>51</v>
      </c>
      <c r="C1013" t="s">
        <v>1987</v>
      </c>
      <c r="D1013" t="s">
        <v>1718</v>
      </c>
      <c r="F1013" t="s">
        <v>122</v>
      </c>
      <c r="G1013" t="s">
        <v>3546</v>
      </c>
      <c r="H1013" t="s">
        <v>3547</v>
      </c>
      <c r="I1013" t="s">
        <v>1010</v>
      </c>
      <c r="J1013" t="s">
        <v>3273</v>
      </c>
      <c r="K1013" t="str">
        <f t="shared" si="15"/>
        <v>Lexington KY</v>
      </c>
    </row>
    <row r="1014" spans="1:11" x14ac:dyDescent="0.25">
      <c r="A1014" t="s">
        <v>4481</v>
      </c>
      <c r="B1014">
        <v>51</v>
      </c>
      <c r="C1014" t="s">
        <v>1987</v>
      </c>
      <c r="D1014" t="s">
        <v>1718</v>
      </c>
      <c r="F1014" t="s">
        <v>211</v>
      </c>
      <c r="G1014" t="s">
        <v>3546</v>
      </c>
      <c r="H1014" t="s">
        <v>3547</v>
      </c>
      <c r="I1014" t="s">
        <v>1010</v>
      </c>
      <c r="J1014" t="s">
        <v>3431</v>
      </c>
      <c r="K1014" t="str">
        <f t="shared" si="15"/>
        <v>Lexington KY</v>
      </c>
    </row>
    <row r="1015" spans="1:11" x14ac:dyDescent="0.25">
      <c r="A1015" t="s">
        <v>4481</v>
      </c>
      <c r="B1015">
        <v>51</v>
      </c>
      <c r="C1015" t="s">
        <v>1987</v>
      </c>
      <c r="D1015" t="s">
        <v>1718</v>
      </c>
      <c r="F1015" t="s">
        <v>259</v>
      </c>
      <c r="G1015" t="s">
        <v>3546</v>
      </c>
      <c r="H1015" t="s">
        <v>3547</v>
      </c>
      <c r="I1015" t="s">
        <v>1010</v>
      </c>
      <c r="J1015" t="s">
        <v>3215</v>
      </c>
      <c r="K1015" t="str">
        <f t="shared" si="15"/>
        <v>Lexington KY</v>
      </c>
    </row>
    <row r="1016" spans="1:11" x14ac:dyDescent="0.25">
      <c r="A1016" t="s">
        <v>4481</v>
      </c>
      <c r="B1016">
        <v>51</v>
      </c>
      <c r="C1016" t="s">
        <v>1987</v>
      </c>
      <c r="D1016" t="s">
        <v>1718</v>
      </c>
      <c r="F1016" t="s">
        <v>412</v>
      </c>
      <c r="G1016" t="s">
        <v>3546</v>
      </c>
      <c r="H1016" t="s">
        <v>3547</v>
      </c>
      <c r="I1016" t="s">
        <v>1010</v>
      </c>
      <c r="J1016" t="s">
        <v>3941</v>
      </c>
      <c r="K1016" t="str">
        <f t="shared" si="15"/>
        <v>Lexington KY</v>
      </c>
    </row>
    <row r="1017" spans="1:11" x14ac:dyDescent="0.25">
      <c r="A1017" t="s">
        <v>4481</v>
      </c>
      <c r="B1017">
        <v>51</v>
      </c>
      <c r="C1017" t="s">
        <v>1987</v>
      </c>
      <c r="D1017" t="s">
        <v>1718</v>
      </c>
      <c r="F1017" t="s">
        <v>4482</v>
      </c>
      <c r="G1017" t="s">
        <v>3546</v>
      </c>
      <c r="H1017" t="s">
        <v>3547</v>
      </c>
      <c r="I1017" t="s">
        <v>1010</v>
      </c>
      <c r="J1017" t="s">
        <v>3503</v>
      </c>
      <c r="K1017" t="str">
        <f t="shared" si="15"/>
        <v>Lexington KY</v>
      </c>
    </row>
    <row r="1018" spans="1:11" x14ac:dyDescent="0.25">
      <c r="A1018" t="s">
        <v>4483</v>
      </c>
      <c r="B1018">
        <v>61</v>
      </c>
      <c r="C1018" t="s">
        <v>1717</v>
      </c>
      <c r="D1018" t="s">
        <v>1718</v>
      </c>
      <c r="E1018" t="s">
        <v>3608</v>
      </c>
      <c r="F1018" t="s">
        <v>385</v>
      </c>
      <c r="G1018" t="s">
        <v>4484</v>
      </c>
      <c r="H1018" t="s">
        <v>3547</v>
      </c>
      <c r="I1018" t="s">
        <v>1012</v>
      </c>
      <c r="J1018" t="s">
        <v>3727</v>
      </c>
      <c r="K1018" t="str">
        <f t="shared" si="15"/>
        <v>Louisville KY</v>
      </c>
    </row>
    <row r="1019" spans="1:11" x14ac:dyDescent="0.25">
      <c r="A1019" t="s">
        <v>4485</v>
      </c>
      <c r="B1019">
        <v>58</v>
      </c>
      <c r="C1019" t="s">
        <v>1717</v>
      </c>
      <c r="D1019" t="s">
        <v>1718</v>
      </c>
      <c r="F1019" t="s">
        <v>3944</v>
      </c>
      <c r="G1019" t="s">
        <v>4486</v>
      </c>
      <c r="H1019" t="s">
        <v>3547</v>
      </c>
      <c r="I1019" t="s">
        <v>1011</v>
      </c>
      <c r="J1019" t="s">
        <v>3438</v>
      </c>
      <c r="K1019" t="str">
        <f t="shared" si="15"/>
        <v>Louisville KY</v>
      </c>
    </row>
    <row r="1020" spans="1:11" x14ac:dyDescent="0.25">
      <c r="A1020" t="s">
        <v>4485</v>
      </c>
      <c r="B1020">
        <v>58</v>
      </c>
      <c r="C1020" t="s">
        <v>1717</v>
      </c>
      <c r="D1020" t="s">
        <v>1718</v>
      </c>
      <c r="F1020" t="s">
        <v>907</v>
      </c>
      <c r="G1020" t="s">
        <v>4487</v>
      </c>
      <c r="H1020" t="s">
        <v>3547</v>
      </c>
      <c r="I1020" t="s">
        <v>1011</v>
      </c>
      <c r="J1020" t="s">
        <v>3462</v>
      </c>
      <c r="K1020" t="str">
        <f t="shared" si="15"/>
        <v>Louisville KY</v>
      </c>
    </row>
    <row r="1021" spans="1:11" x14ac:dyDescent="0.25">
      <c r="A1021" t="s">
        <v>4485</v>
      </c>
      <c r="B1021">
        <v>58</v>
      </c>
      <c r="C1021" t="s">
        <v>1717</v>
      </c>
      <c r="D1021" t="s">
        <v>1718</v>
      </c>
      <c r="F1021" t="s">
        <v>825</v>
      </c>
      <c r="G1021" t="s">
        <v>4488</v>
      </c>
      <c r="H1021" t="s">
        <v>3547</v>
      </c>
      <c r="I1021" t="s">
        <v>1011</v>
      </c>
      <c r="J1021" t="s">
        <v>3538</v>
      </c>
      <c r="K1021" t="str">
        <f t="shared" si="15"/>
        <v>Louisville KY</v>
      </c>
    </row>
    <row r="1022" spans="1:11" x14ac:dyDescent="0.25">
      <c r="A1022" t="s">
        <v>4489</v>
      </c>
      <c r="B1022">
        <v>65</v>
      </c>
      <c r="C1022" t="s">
        <v>1717</v>
      </c>
      <c r="D1022" t="s">
        <v>1718</v>
      </c>
      <c r="F1022" t="s">
        <v>368</v>
      </c>
      <c r="G1022" t="s">
        <v>3546</v>
      </c>
      <c r="H1022" t="s">
        <v>3547</v>
      </c>
      <c r="I1022" t="s">
        <v>1013</v>
      </c>
      <c r="J1022" t="s">
        <v>3561</v>
      </c>
      <c r="K1022" t="str">
        <f t="shared" si="15"/>
        <v>Louisville KY</v>
      </c>
    </row>
    <row r="1023" spans="1:11" x14ac:dyDescent="0.25">
      <c r="A1023" t="s">
        <v>4489</v>
      </c>
      <c r="B1023">
        <v>65</v>
      </c>
      <c r="C1023" t="s">
        <v>1717</v>
      </c>
      <c r="D1023" t="s">
        <v>1718</v>
      </c>
      <c r="F1023" t="s">
        <v>387</v>
      </c>
      <c r="G1023" t="s">
        <v>3546</v>
      </c>
      <c r="H1023" t="s">
        <v>3547</v>
      </c>
      <c r="I1023" t="s">
        <v>1013</v>
      </c>
      <c r="J1023" t="s">
        <v>3727</v>
      </c>
      <c r="K1023" t="str">
        <f t="shared" si="15"/>
        <v>Louisville KY</v>
      </c>
    </row>
    <row r="1024" spans="1:11" x14ac:dyDescent="0.25">
      <c r="A1024" t="s">
        <v>4490</v>
      </c>
      <c r="B1024">
        <v>58</v>
      </c>
      <c r="C1024" t="s">
        <v>1717</v>
      </c>
      <c r="D1024" t="s">
        <v>1718</v>
      </c>
      <c r="F1024" t="s">
        <v>360</v>
      </c>
      <c r="G1024" t="s">
        <v>4491</v>
      </c>
      <c r="H1024" t="s">
        <v>3547</v>
      </c>
      <c r="I1024" t="s">
        <v>1011</v>
      </c>
      <c r="J1024" t="s">
        <v>3561</v>
      </c>
      <c r="K1024" t="str">
        <f t="shared" si="15"/>
        <v>Louisville KY</v>
      </c>
    </row>
    <row r="1025" spans="1:11" x14ac:dyDescent="0.25">
      <c r="A1025" t="s">
        <v>4490</v>
      </c>
      <c r="B1025">
        <v>58</v>
      </c>
      <c r="C1025" t="s">
        <v>1717</v>
      </c>
      <c r="D1025" t="s">
        <v>1718</v>
      </c>
      <c r="F1025" t="s">
        <v>397</v>
      </c>
      <c r="G1025" s="34">
        <v>1.0416666666666667E-3</v>
      </c>
      <c r="H1025" t="s">
        <v>3547</v>
      </c>
      <c r="I1025" t="s">
        <v>1011</v>
      </c>
      <c r="J1025" t="s">
        <v>3563</v>
      </c>
      <c r="K1025" t="str">
        <f t="shared" si="15"/>
        <v>Louisville KY</v>
      </c>
    </row>
    <row r="1026" spans="1:11" x14ac:dyDescent="0.25">
      <c r="A1026" t="s">
        <v>4490</v>
      </c>
      <c r="B1026">
        <v>58</v>
      </c>
      <c r="C1026" t="s">
        <v>1717</v>
      </c>
      <c r="D1026" t="s">
        <v>1718</v>
      </c>
      <c r="F1026" t="s">
        <v>627</v>
      </c>
      <c r="G1026" t="s">
        <v>606</v>
      </c>
      <c r="H1026" t="s">
        <v>3547</v>
      </c>
      <c r="I1026" t="s">
        <v>1011</v>
      </c>
      <c r="J1026" t="s">
        <v>3471</v>
      </c>
      <c r="K1026" t="str">
        <f t="shared" ref="K1026:K1089" si="16">+C1026&amp;" "&amp;D1026</f>
        <v>Louisville KY</v>
      </c>
    </row>
    <row r="1027" spans="1:11" x14ac:dyDescent="0.25">
      <c r="A1027" t="s">
        <v>4492</v>
      </c>
      <c r="B1027">
        <v>62</v>
      </c>
      <c r="C1027" t="s">
        <v>1717</v>
      </c>
      <c r="D1027" t="s">
        <v>1718</v>
      </c>
      <c r="F1027" t="s">
        <v>948</v>
      </c>
      <c r="G1027" t="s">
        <v>4493</v>
      </c>
      <c r="H1027" t="s">
        <v>3547</v>
      </c>
      <c r="I1027" t="s">
        <v>1012</v>
      </c>
      <c r="J1027" t="s">
        <v>3490</v>
      </c>
      <c r="K1027" t="str">
        <f t="shared" si="16"/>
        <v>Louisville KY</v>
      </c>
    </row>
    <row r="1028" spans="1:11" x14ac:dyDescent="0.25">
      <c r="A1028" t="s">
        <v>4494</v>
      </c>
      <c r="B1028">
        <v>71</v>
      </c>
      <c r="C1028" t="s">
        <v>4495</v>
      </c>
      <c r="D1028" t="s">
        <v>1718</v>
      </c>
      <c r="F1028" t="s">
        <v>317</v>
      </c>
      <c r="G1028" t="s">
        <v>3546</v>
      </c>
      <c r="H1028" t="s">
        <v>3547</v>
      </c>
      <c r="I1028" t="s">
        <v>1014</v>
      </c>
      <c r="J1028" t="s">
        <v>3548</v>
      </c>
      <c r="K1028" t="str">
        <f t="shared" si="16"/>
        <v>Stamping Ground KY</v>
      </c>
    </row>
    <row r="1029" spans="1:11" x14ac:dyDescent="0.25">
      <c r="A1029" t="s">
        <v>4494</v>
      </c>
      <c r="B1029">
        <v>71</v>
      </c>
      <c r="C1029" t="s">
        <v>4495</v>
      </c>
      <c r="D1029" t="s">
        <v>1718</v>
      </c>
      <c r="F1029" t="s">
        <v>4164</v>
      </c>
      <c r="G1029" t="s">
        <v>3546</v>
      </c>
      <c r="H1029" t="s">
        <v>3547</v>
      </c>
      <c r="I1029" t="s">
        <v>1014</v>
      </c>
      <c r="J1029" t="s">
        <v>3653</v>
      </c>
      <c r="K1029" t="str">
        <f t="shared" si="16"/>
        <v>Stamping Ground KY</v>
      </c>
    </row>
    <row r="1030" spans="1:11" x14ac:dyDescent="0.25">
      <c r="A1030" t="s">
        <v>4496</v>
      </c>
      <c r="B1030">
        <v>38</v>
      </c>
      <c r="C1030" t="s">
        <v>4497</v>
      </c>
      <c r="D1030" t="s">
        <v>1718</v>
      </c>
      <c r="F1030" t="s">
        <v>4096</v>
      </c>
      <c r="G1030" t="s">
        <v>3546</v>
      </c>
      <c r="H1030" t="s">
        <v>3547</v>
      </c>
      <c r="I1030" t="s">
        <v>1005</v>
      </c>
      <c r="J1030" t="s">
        <v>3525</v>
      </c>
      <c r="K1030" t="str">
        <f t="shared" si="16"/>
        <v>Versailles KY</v>
      </c>
    </row>
    <row r="1031" spans="1:11" x14ac:dyDescent="0.25">
      <c r="A1031" t="s">
        <v>4496</v>
      </c>
      <c r="B1031">
        <v>38</v>
      </c>
      <c r="C1031" t="s">
        <v>4497</v>
      </c>
      <c r="D1031" t="s">
        <v>1718</v>
      </c>
      <c r="F1031" t="s">
        <v>4498</v>
      </c>
      <c r="G1031" t="s">
        <v>3546</v>
      </c>
      <c r="H1031" t="s">
        <v>3547</v>
      </c>
      <c r="I1031" t="s">
        <v>1005</v>
      </c>
      <c r="J1031" t="s">
        <v>3490</v>
      </c>
      <c r="K1031" t="str">
        <f t="shared" si="16"/>
        <v>Versailles KY</v>
      </c>
    </row>
    <row r="1032" spans="1:11" x14ac:dyDescent="0.25">
      <c r="A1032" t="s">
        <v>4499</v>
      </c>
      <c r="B1032">
        <v>43</v>
      </c>
      <c r="C1032" t="s">
        <v>2376</v>
      </c>
      <c r="D1032" t="s">
        <v>1487</v>
      </c>
      <c r="F1032" t="s">
        <v>18</v>
      </c>
      <c r="G1032" t="s">
        <v>4500</v>
      </c>
      <c r="H1032" t="s">
        <v>3547</v>
      </c>
      <c r="I1032" t="s">
        <v>1008</v>
      </c>
      <c r="J1032" t="s">
        <v>3556</v>
      </c>
      <c r="K1032" t="str">
        <f t="shared" si="16"/>
        <v>Baton Rouge LA</v>
      </c>
    </row>
    <row r="1033" spans="1:11" x14ac:dyDescent="0.25">
      <c r="A1033" t="s">
        <v>4499</v>
      </c>
      <c r="B1033">
        <v>43</v>
      </c>
      <c r="C1033" t="s">
        <v>2376</v>
      </c>
      <c r="D1033" t="s">
        <v>1487</v>
      </c>
      <c r="F1033" t="s">
        <v>107</v>
      </c>
      <c r="G1033" t="s">
        <v>4501</v>
      </c>
      <c r="H1033" t="s">
        <v>3547</v>
      </c>
      <c r="I1033" t="s">
        <v>1008</v>
      </c>
      <c r="J1033" t="s">
        <v>3273</v>
      </c>
      <c r="K1033" t="str">
        <f t="shared" si="16"/>
        <v>Baton Rouge LA</v>
      </c>
    </row>
    <row r="1034" spans="1:11" x14ac:dyDescent="0.25">
      <c r="A1034" t="s">
        <v>4502</v>
      </c>
      <c r="B1034">
        <v>63</v>
      </c>
      <c r="C1034" t="s">
        <v>1486</v>
      </c>
      <c r="D1034" t="s">
        <v>1487</v>
      </c>
      <c r="F1034" t="s">
        <v>948</v>
      </c>
      <c r="G1034" t="s">
        <v>4503</v>
      </c>
      <c r="H1034" t="s">
        <v>3547</v>
      </c>
      <c r="I1034" t="s">
        <v>1012</v>
      </c>
      <c r="J1034" t="s">
        <v>3490</v>
      </c>
      <c r="K1034" t="str">
        <f t="shared" si="16"/>
        <v>Calhoun LA</v>
      </c>
    </row>
    <row r="1035" spans="1:11" x14ac:dyDescent="0.25">
      <c r="A1035" t="s">
        <v>4504</v>
      </c>
      <c r="B1035">
        <v>53</v>
      </c>
      <c r="C1035" t="s">
        <v>2798</v>
      </c>
      <c r="D1035" t="s">
        <v>1487</v>
      </c>
      <c r="F1035" t="s">
        <v>41</v>
      </c>
      <c r="G1035" t="s">
        <v>4505</v>
      </c>
      <c r="H1035" t="s">
        <v>3547</v>
      </c>
      <c r="I1035" t="s">
        <v>1010</v>
      </c>
      <c r="J1035" t="s">
        <v>3556</v>
      </c>
      <c r="K1035" t="str">
        <f t="shared" si="16"/>
        <v>Lafayette LA</v>
      </c>
    </row>
    <row r="1036" spans="1:11" x14ac:dyDescent="0.25">
      <c r="A1036" t="s">
        <v>4504</v>
      </c>
      <c r="B1036">
        <v>53</v>
      </c>
      <c r="C1036" t="s">
        <v>2798</v>
      </c>
      <c r="D1036" t="s">
        <v>1487</v>
      </c>
      <c r="F1036" t="s">
        <v>164</v>
      </c>
      <c r="G1036" t="s">
        <v>3601</v>
      </c>
      <c r="H1036" t="s">
        <v>3547</v>
      </c>
      <c r="I1036" t="s">
        <v>1010</v>
      </c>
      <c r="J1036" t="s">
        <v>3365</v>
      </c>
      <c r="K1036" t="str">
        <f t="shared" si="16"/>
        <v>Lafayette LA</v>
      </c>
    </row>
    <row r="1037" spans="1:11" x14ac:dyDescent="0.25">
      <c r="A1037" t="s">
        <v>4504</v>
      </c>
      <c r="B1037">
        <v>53</v>
      </c>
      <c r="C1037" t="s">
        <v>2798</v>
      </c>
      <c r="D1037" t="s">
        <v>1487</v>
      </c>
      <c r="F1037" t="s">
        <v>3808</v>
      </c>
      <c r="G1037" t="s">
        <v>4506</v>
      </c>
      <c r="H1037" t="s">
        <v>3547</v>
      </c>
      <c r="I1037" t="s">
        <v>1010</v>
      </c>
      <c r="J1037" t="s">
        <v>3525</v>
      </c>
      <c r="K1037" t="str">
        <f t="shared" si="16"/>
        <v>Lafayette LA</v>
      </c>
    </row>
    <row r="1038" spans="1:11" x14ac:dyDescent="0.25">
      <c r="A1038" t="s">
        <v>4504</v>
      </c>
      <c r="B1038">
        <v>53</v>
      </c>
      <c r="C1038" t="s">
        <v>2798</v>
      </c>
      <c r="D1038" t="s">
        <v>1487</v>
      </c>
      <c r="F1038" t="s">
        <v>3712</v>
      </c>
      <c r="G1038" t="s">
        <v>4507</v>
      </c>
      <c r="H1038" t="s">
        <v>3547</v>
      </c>
      <c r="I1038" t="s">
        <v>1010</v>
      </c>
      <c r="J1038" t="s">
        <v>3538</v>
      </c>
      <c r="K1038" t="str">
        <f t="shared" si="16"/>
        <v>Lafayette LA</v>
      </c>
    </row>
    <row r="1039" spans="1:11" x14ac:dyDescent="0.25">
      <c r="A1039" t="s">
        <v>4508</v>
      </c>
      <c r="B1039">
        <v>53</v>
      </c>
      <c r="C1039" t="s">
        <v>2798</v>
      </c>
      <c r="D1039" t="s">
        <v>1487</v>
      </c>
      <c r="F1039" t="s">
        <v>619</v>
      </c>
      <c r="G1039" t="s">
        <v>608</v>
      </c>
      <c r="H1039" t="s">
        <v>3547</v>
      </c>
      <c r="I1039" t="s">
        <v>1010</v>
      </c>
      <c r="J1039" t="s">
        <v>3471</v>
      </c>
      <c r="K1039" t="str">
        <f t="shared" si="16"/>
        <v>Lafayette LA</v>
      </c>
    </row>
    <row r="1040" spans="1:11" x14ac:dyDescent="0.25">
      <c r="A1040" t="s">
        <v>4509</v>
      </c>
      <c r="B1040">
        <v>85</v>
      </c>
      <c r="C1040" t="s">
        <v>2750</v>
      </c>
      <c r="D1040" t="s">
        <v>1487</v>
      </c>
      <c r="F1040" t="s">
        <v>817</v>
      </c>
      <c r="G1040" t="s">
        <v>3546</v>
      </c>
      <c r="H1040" t="s">
        <v>3547</v>
      </c>
      <c r="I1040" t="s">
        <v>1017</v>
      </c>
      <c r="J1040" t="s">
        <v>3525</v>
      </c>
      <c r="K1040" t="str">
        <f t="shared" si="16"/>
        <v>Lake Charles LA</v>
      </c>
    </row>
    <row r="1041" spans="1:11" x14ac:dyDescent="0.25">
      <c r="A1041" t="s">
        <v>4509</v>
      </c>
      <c r="B1041">
        <v>85</v>
      </c>
      <c r="C1041" t="s">
        <v>2750</v>
      </c>
      <c r="D1041" t="s">
        <v>1487</v>
      </c>
      <c r="F1041" t="s">
        <v>4108</v>
      </c>
      <c r="G1041" t="s">
        <v>3546</v>
      </c>
      <c r="H1041" t="s">
        <v>3547</v>
      </c>
      <c r="I1041" t="s">
        <v>1017</v>
      </c>
      <c r="J1041" t="s">
        <v>3438</v>
      </c>
      <c r="K1041" t="str">
        <f t="shared" si="16"/>
        <v>Lake Charles LA</v>
      </c>
    </row>
    <row r="1042" spans="1:11" x14ac:dyDescent="0.25">
      <c r="A1042" t="s">
        <v>4509</v>
      </c>
      <c r="B1042">
        <v>85</v>
      </c>
      <c r="C1042" t="s">
        <v>2750</v>
      </c>
      <c r="D1042" t="s">
        <v>1487</v>
      </c>
      <c r="F1042" t="s">
        <v>4229</v>
      </c>
      <c r="G1042" t="s">
        <v>3546</v>
      </c>
      <c r="H1042" t="s">
        <v>3547</v>
      </c>
      <c r="I1042" t="s">
        <v>1017</v>
      </c>
      <c r="J1042" t="s">
        <v>3462</v>
      </c>
      <c r="K1042" t="str">
        <f t="shared" si="16"/>
        <v>Lake Charles LA</v>
      </c>
    </row>
    <row r="1043" spans="1:11" x14ac:dyDescent="0.25">
      <c r="A1043" t="s">
        <v>4509</v>
      </c>
      <c r="B1043">
        <v>85</v>
      </c>
      <c r="C1043" t="s">
        <v>2750</v>
      </c>
      <c r="D1043" t="s">
        <v>1487</v>
      </c>
      <c r="F1043" t="s">
        <v>4230</v>
      </c>
      <c r="G1043" t="s">
        <v>3546</v>
      </c>
      <c r="H1043" t="s">
        <v>3547</v>
      </c>
      <c r="I1043" t="s">
        <v>1017</v>
      </c>
      <c r="J1043" t="s">
        <v>3538</v>
      </c>
      <c r="K1043" t="str">
        <f t="shared" si="16"/>
        <v>Lake Charles LA</v>
      </c>
    </row>
    <row r="1044" spans="1:11" x14ac:dyDescent="0.25">
      <c r="A1044" t="s">
        <v>4510</v>
      </c>
      <c r="B1044">
        <v>80</v>
      </c>
      <c r="C1044" t="s">
        <v>3137</v>
      </c>
      <c r="D1044" t="s">
        <v>1487</v>
      </c>
      <c r="E1044" t="s">
        <v>3833</v>
      </c>
      <c r="F1044" t="s">
        <v>194</v>
      </c>
      <c r="G1044" t="s">
        <v>3546</v>
      </c>
      <c r="H1044" t="s">
        <v>3547</v>
      </c>
      <c r="I1044" t="s">
        <v>1016</v>
      </c>
      <c r="J1044" t="s">
        <v>3365</v>
      </c>
      <c r="K1044" t="str">
        <f t="shared" si="16"/>
        <v>Mandeville LA</v>
      </c>
    </row>
    <row r="1045" spans="1:11" x14ac:dyDescent="0.25">
      <c r="A1045" t="s">
        <v>4510</v>
      </c>
      <c r="B1045">
        <v>80</v>
      </c>
      <c r="C1045" t="s">
        <v>3137</v>
      </c>
      <c r="D1045" t="s">
        <v>1487</v>
      </c>
      <c r="E1045" t="s">
        <v>3833</v>
      </c>
      <c r="F1045" t="s">
        <v>3681</v>
      </c>
      <c r="G1045" t="s">
        <v>3546</v>
      </c>
      <c r="H1045" t="s">
        <v>3547</v>
      </c>
      <c r="I1045" t="s">
        <v>1016</v>
      </c>
      <c r="J1045" t="s">
        <v>3431</v>
      </c>
      <c r="K1045" t="str">
        <f t="shared" si="16"/>
        <v>Mandeville LA</v>
      </c>
    </row>
    <row r="1046" spans="1:11" x14ac:dyDescent="0.25">
      <c r="A1046" t="s">
        <v>4511</v>
      </c>
      <c r="B1046">
        <v>52</v>
      </c>
      <c r="C1046" t="s">
        <v>1686</v>
      </c>
      <c r="D1046" t="s">
        <v>1487</v>
      </c>
      <c r="F1046" t="s">
        <v>723</v>
      </c>
      <c r="G1046" t="s">
        <v>4512</v>
      </c>
      <c r="H1046" t="s">
        <v>3547</v>
      </c>
      <c r="I1046" t="s">
        <v>1010</v>
      </c>
      <c r="J1046" t="s">
        <v>3496</v>
      </c>
      <c r="K1046" t="str">
        <f t="shared" si="16"/>
        <v>Metairie LA</v>
      </c>
    </row>
    <row r="1047" spans="1:11" x14ac:dyDescent="0.25">
      <c r="A1047" t="s">
        <v>4511</v>
      </c>
      <c r="B1047">
        <v>52</v>
      </c>
      <c r="C1047" t="s">
        <v>1686</v>
      </c>
      <c r="D1047" t="s">
        <v>1487</v>
      </c>
      <c r="F1047" t="s">
        <v>3615</v>
      </c>
      <c r="G1047" t="s">
        <v>4513</v>
      </c>
      <c r="H1047" t="s">
        <v>3547</v>
      </c>
      <c r="I1047" t="s">
        <v>1010</v>
      </c>
      <c r="J1047" t="s">
        <v>3533</v>
      </c>
      <c r="K1047" t="str">
        <f t="shared" si="16"/>
        <v>Metairie LA</v>
      </c>
    </row>
    <row r="1048" spans="1:11" x14ac:dyDescent="0.25">
      <c r="A1048" t="s">
        <v>4514</v>
      </c>
      <c r="B1048">
        <v>67</v>
      </c>
      <c r="C1048" t="s">
        <v>1963</v>
      </c>
      <c r="D1048" t="s">
        <v>1487</v>
      </c>
      <c r="F1048" t="s">
        <v>879</v>
      </c>
      <c r="G1048" t="s">
        <v>4515</v>
      </c>
      <c r="H1048" t="s">
        <v>3547</v>
      </c>
      <c r="I1048" t="s">
        <v>1013</v>
      </c>
      <c r="J1048" t="s">
        <v>3438</v>
      </c>
      <c r="K1048" t="str">
        <f t="shared" si="16"/>
        <v>New Orleans LA</v>
      </c>
    </row>
    <row r="1049" spans="1:11" x14ac:dyDescent="0.25">
      <c r="A1049" t="s">
        <v>4514</v>
      </c>
      <c r="B1049">
        <v>67</v>
      </c>
      <c r="C1049" t="s">
        <v>1963</v>
      </c>
      <c r="D1049" t="s">
        <v>1487</v>
      </c>
      <c r="F1049" t="s">
        <v>951</v>
      </c>
      <c r="G1049" t="s">
        <v>4516</v>
      </c>
      <c r="H1049" t="s">
        <v>3547</v>
      </c>
      <c r="I1049" t="s">
        <v>1013</v>
      </c>
      <c r="J1049" t="s">
        <v>3490</v>
      </c>
      <c r="K1049" t="str">
        <f t="shared" si="16"/>
        <v>New Orleans LA</v>
      </c>
    </row>
    <row r="1050" spans="1:11" x14ac:dyDescent="0.25">
      <c r="A1050" t="s">
        <v>4517</v>
      </c>
      <c r="B1050">
        <v>66</v>
      </c>
      <c r="C1050" t="s">
        <v>1963</v>
      </c>
      <c r="D1050" t="s">
        <v>1487</v>
      </c>
      <c r="F1050" t="s">
        <v>230</v>
      </c>
      <c r="G1050" s="34">
        <v>1.8807870370370369E-3</v>
      </c>
      <c r="H1050" t="s">
        <v>3547</v>
      </c>
      <c r="I1050" t="s">
        <v>1013</v>
      </c>
      <c r="J1050" t="s">
        <v>3431</v>
      </c>
      <c r="K1050" t="str">
        <f t="shared" si="16"/>
        <v>New Orleans LA</v>
      </c>
    </row>
    <row r="1051" spans="1:11" x14ac:dyDescent="0.25">
      <c r="A1051" t="s">
        <v>4517</v>
      </c>
      <c r="B1051">
        <v>66</v>
      </c>
      <c r="C1051" t="s">
        <v>1963</v>
      </c>
      <c r="D1051" t="s">
        <v>1487</v>
      </c>
      <c r="F1051" t="s">
        <v>278</v>
      </c>
      <c r="G1051" s="34">
        <v>3.8206018518518524E-3</v>
      </c>
      <c r="H1051" t="s">
        <v>3547</v>
      </c>
      <c r="I1051" t="s">
        <v>1013</v>
      </c>
      <c r="J1051" t="s">
        <v>3215</v>
      </c>
      <c r="K1051" t="str">
        <f t="shared" si="16"/>
        <v>New Orleans LA</v>
      </c>
    </row>
    <row r="1052" spans="1:11" x14ac:dyDescent="0.25">
      <c r="A1052" t="s">
        <v>4518</v>
      </c>
      <c r="B1052">
        <v>50</v>
      </c>
      <c r="C1052" t="s">
        <v>1963</v>
      </c>
      <c r="D1052" t="s">
        <v>1487</v>
      </c>
      <c r="F1052" t="s">
        <v>259</v>
      </c>
      <c r="G1052" s="34">
        <v>3.2407407407407406E-3</v>
      </c>
      <c r="H1052" t="s">
        <v>3547</v>
      </c>
      <c r="I1052" t="s">
        <v>1010</v>
      </c>
      <c r="J1052" t="s">
        <v>3215</v>
      </c>
      <c r="K1052" t="str">
        <f t="shared" si="16"/>
        <v>New Orleans LA</v>
      </c>
    </row>
    <row r="1053" spans="1:11" x14ac:dyDescent="0.25">
      <c r="A1053" t="s">
        <v>4519</v>
      </c>
      <c r="B1053">
        <v>64</v>
      </c>
      <c r="C1053" t="s">
        <v>2659</v>
      </c>
      <c r="D1053" t="s">
        <v>1487</v>
      </c>
      <c r="F1053" t="s">
        <v>790</v>
      </c>
      <c r="G1053" t="s">
        <v>4520</v>
      </c>
      <c r="H1053" t="s">
        <v>3547</v>
      </c>
      <c r="I1053" t="s">
        <v>1012</v>
      </c>
      <c r="J1053" t="s">
        <v>3525</v>
      </c>
      <c r="K1053" t="str">
        <f t="shared" si="16"/>
        <v>Sulphur LA</v>
      </c>
    </row>
    <row r="1054" spans="1:11" x14ac:dyDescent="0.25">
      <c r="A1054" t="s">
        <v>4521</v>
      </c>
      <c r="B1054">
        <v>56</v>
      </c>
      <c r="C1054" t="s">
        <v>3077</v>
      </c>
      <c r="D1054" t="s">
        <v>1487</v>
      </c>
      <c r="E1054" t="s">
        <v>4522</v>
      </c>
      <c r="F1054" t="s">
        <v>52</v>
      </c>
      <c r="G1054" t="s">
        <v>4523</v>
      </c>
      <c r="H1054" t="s">
        <v>3547</v>
      </c>
      <c r="I1054" t="s">
        <v>1011</v>
      </c>
      <c r="J1054" t="s">
        <v>3556</v>
      </c>
      <c r="K1054" t="str">
        <f t="shared" si="16"/>
        <v>Walker LA</v>
      </c>
    </row>
    <row r="1055" spans="1:11" x14ac:dyDescent="0.25">
      <c r="A1055" t="s">
        <v>4521</v>
      </c>
      <c r="B1055">
        <v>56</v>
      </c>
      <c r="C1055" t="s">
        <v>3077</v>
      </c>
      <c r="D1055" t="s">
        <v>1487</v>
      </c>
      <c r="E1055" t="s">
        <v>4522</v>
      </c>
      <c r="F1055" t="s">
        <v>129</v>
      </c>
      <c r="G1055" t="s">
        <v>3546</v>
      </c>
      <c r="H1055" t="s">
        <v>3547</v>
      </c>
      <c r="I1055" t="s">
        <v>1011</v>
      </c>
      <c r="J1055" t="s">
        <v>3273</v>
      </c>
      <c r="K1055" t="str">
        <f t="shared" si="16"/>
        <v>Walker LA</v>
      </c>
    </row>
    <row r="1056" spans="1:11" x14ac:dyDescent="0.25">
      <c r="A1056" t="s">
        <v>4524</v>
      </c>
      <c r="B1056">
        <v>40</v>
      </c>
      <c r="C1056" t="s">
        <v>4525</v>
      </c>
      <c r="D1056" t="s">
        <v>1531</v>
      </c>
      <c r="E1056" t="s">
        <v>4526</v>
      </c>
      <c r="F1056" t="s">
        <v>293</v>
      </c>
      <c r="G1056" s="34">
        <v>1.2731481481481481E-2</v>
      </c>
      <c r="H1056" t="s">
        <v>3551</v>
      </c>
      <c r="I1056" t="s">
        <v>1008</v>
      </c>
      <c r="J1056" t="s">
        <v>3548</v>
      </c>
      <c r="K1056" t="str">
        <f t="shared" si="16"/>
        <v>Andover MA</v>
      </c>
    </row>
    <row r="1057" spans="1:11" x14ac:dyDescent="0.25">
      <c r="A1057" t="s">
        <v>4524</v>
      </c>
      <c r="B1057">
        <v>40</v>
      </c>
      <c r="C1057" t="s">
        <v>4525</v>
      </c>
      <c r="D1057" t="s">
        <v>1531</v>
      </c>
      <c r="E1057" t="s">
        <v>4526</v>
      </c>
      <c r="F1057" t="s">
        <v>323</v>
      </c>
      <c r="G1057" s="34">
        <v>2.6041666666666668E-2</v>
      </c>
      <c r="H1057" t="s">
        <v>3551</v>
      </c>
      <c r="I1057" t="s">
        <v>1008</v>
      </c>
      <c r="J1057" t="s">
        <v>3653</v>
      </c>
      <c r="K1057" t="str">
        <f t="shared" si="16"/>
        <v>Andover MA</v>
      </c>
    </row>
    <row r="1058" spans="1:11" x14ac:dyDescent="0.25">
      <c r="A1058" t="s">
        <v>4527</v>
      </c>
      <c r="B1058">
        <v>39</v>
      </c>
      <c r="C1058" t="s">
        <v>2459</v>
      </c>
      <c r="D1058" t="s">
        <v>1531</v>
      </c>
      <c r="E1058" t="s">
        <v>3956</v>
      </c>
      <c r="F1058" t="s">
        <v>3603</v>
      </c>
      <c r="G1058" t="s">
        <v>3546</v>
      </c>
      <c r="H1058" t="s">
        <v>3547</v>
      </c>
      <c r="I1058" t="s">
        <v>1005</v>
      </c>
      <c r="J1058" t="s">
        <v>3585</v>
      </c>
      <c r="K1058" t="str">
        <f t="shared" si="16"/>
        <v>Auburn MA</v>
      </c>
    </row>
    <row r="1059" spans="1:11" x14ac:dyDescent="0.25">
      <c r="A1059" t="s">
        <v>4527</v>
      </c>
      <c r="B1059">
        <v>39</v>
      </c>
      <c r="C1059" t="s">
        <v>2459</v>
      </c>
      <c r="D1059" t="s">
        <v>1531</v>
      </c>
      <c r="E1059" t="s">
        <v>3956</v>
      </c>
      <c r="F1059" t="s">
        <v>697</v>
      </c>
      <c r="G1059" t="s">
        <v>3546</v>
      </c>
      <c r="H1059" t="s">
        <v>3547</v>
      </c>
      <c r="I1059" t="s">
        <v>1005</v>
      </c>
      <c r="J1059" t="s">
        <v>3496</v>
      </c>
      <c r="K1059" t="str">
        <f t="shared" si="16"/>
        <v>Auburn MA</v>
      </c>
    </row>
    <row r="1060" spans="1:11" x14ac:dyDescent="0.25">
      <c r="A1060" t="s">
        <v>4527</v>
      </c>
      <c r="B1060">
        <v>39</v>
      </c>
      <c r="C1060" t="s">
        <v>2459</v>
      </c>
      <c r="D1060" t="s">
        <v>1531</v>
      </c>
      <c r="E1060" t="s">
        <v>3956</v>
      </c>
      <c r="F1060" t="s">
        <v>745</v>
      </c>
      <c r="G1060" t="s">
        <v>3546</v>
      </c>
      <c r="H1060" t="s">
        <v>3547</v>
      </c>
      <c r="I1060" t="s">
        <v>1005</v>
      </c>
      <c r="J1060" t="s">
        <v>3533</v>
      </c>
      <c r="K1060" t="str">
        <f t="shared" si="16"/>
        <v>Auburn MA</v>
      </c>
    </row>
    <row r="1061" spans="1:11" x14ac:dyDescent="0.25">
      <c r="A1061" t="s">
        <v>70</v>
      </c>
      <c r="B1061">
        <v>64</v>
      </c>
      <c r="C1061" t="s">
        <v>4528</v>
      </c>
      <c r="D1061" t="s">
        <v>1531</v>
      </c>
      <c r="E1061" t="s">
        <v>3956</v>
      </c>
      <c r="F1061" t="s">
        <v>732</v>
      </c>
      <c r="G1061" t="s">
        <v>727</v>
      </c>
      <c r="H1061" t="s">
        <v>3547</v>
      </c>
      <c r="I1061" t="s">
        <v>1012</v>
      </c>
      <c r="J1061" t="s">
        <v>3496</v>
      </c>
      <c r="K1061" t="str">
        <f t="shared" si="16"/>
        <v>Belmont MA</v>
      </c>
    </row>
    <row r="1062" spans="1:11" x14ac:dyDescent="0.25">
      <c r="A1062" t="s">
        <v>70</v>
      </c>
      <c r="B1062">
        <v>64</v>
      </c>
      <c r="C1062" t="s">
        <v>4528</v>
      </c>
      <c r="D1062" t="s">
        <v>1531</v>
      </c>
      <c r="E1062" t="s">
        <v>3956</v>
      </c>
      <c r="F1062" t="s">
        <v>770</v>
      </c>
      <c r="G1062" t="s">
        <v>3546</v>
      </c>
      <c r="H1062" t="s">
        <v>3547</v>
      </c>
      <c r="I1062" t="s">
        <v>1012</v>
      </c>
      <c r="J1062" t="s">
        <v>3533</v>
      </c>
      <c r="K1062" t="str">
        <f t="shared" si="16"/>
        <v>Belmont MA</v>
      </c>
    </row>
    <row r="1063" spans="1:11" x14ac:dyDescent="0.25">
      <c r="A1063" t="s">
        <v>83</v>
      </c>
      <c r="B1063">
        <v>70</v>
      </c>
      <c r="C1063" t="s">
        <v>3345</v>
      </c>
      <c r="D1063" t="s">
        <v>1531</v>
      </c>
      <c r="E1063" t="s">
        <v>3956</v>
      </c>
      <c r="F1063" t="s">
        <v>77</v>
      </c>
      <c r="G1063" t="s">
        <v>3883</v>
      </c>
      <c r="H1063" t="s">
        <v>3547</v>
      </c>
      <c r="I1063" t="s">
        <v>1014</v>
      </c>
      <c r="J1063" t="s">
        <v>3556</v>
      </c>
      <c r="K1063" t="str">
        <f t="shared" si="16"/>
        <v>Boston MA</v>
      </c>
    </row>
    <row r="1064" spans="1:11" x14ac:dyDescent="0.25">
      <c r="A1064" t="s">
        <v>83</v>
      </c>
      <c r="B1064">
        <v>70</v>
      </c>
      <c r="C1064" t="s">
        <v>3345</v>
      </c>
      <c r="D1064" t="s">
        <v>1531</v>
      </c>
      <c r="E1064" t="s">
        <v>3956</v>
      </c>
      <c r="F1064" t="s">
        <v>144</v>
      </c>
      <c r="G1064" t="s">
        <v>4529</v>
      </c>
      <c r="H1064" t="s">
        <v>3547</v>
      </c>
      <c r="I1064" t="s">
        <v>1014</v>
      </c>
      <c r="J1064" t="s">
        <v>3273</v>
      </c>
      <c r="K1064" t="str">
        <f t="shared" si="16"/>
        <v>Boston MA</v>
      </c>
    </row>
    <row r="1065" spans="1:11" x14ac:dyDescent="0.25">
      <c r="A1065" t="s">
        <v>83</v>
      </c>
      <c r="B1065">
        <v>70</v>
      </c>
      <c r="C1065" t="s">
        <v>3345</v>
      </c>
      <c r="D1065" t="s">
        <v>1531</v>
      </c>
      <c r="E1065" t="s">
        <v>3956</v>
      </c>
      <c r="F1065" t="s">
        <v>961</v>
      </c>
      <c r="G1065" t="s">
        <v>4349</v>
      </c>
      <c r="H1065" t="s">
        <v>3547</v>
      </c>
      <c r="I1065" t="s">
        <v>1014</v>
      </c>
      <c r="J1065" t="s">
        <v>3490</v>
      </c>
      <c r="K1065" t="str">
        <f t="shared" si="16"/>
        <v>Boston MA</v>
      </c>
    </row>
    <row r="1066" spans="1:11" x14ac:dyDescent="0.25">
      <c r="A1066" t="s">
        <v>4530</v>
      </c>
      <c r="B1066">
        <v>55</v>
      </c>
      <c r="C1066" t="s">
        <v>4531</v>
      </c>
      <c r="D1066" t="s">
        <v>1531</v>
      </c>
      <c r="F1066" t="s">
        <v>169</v>
      </c>
      <c r="G1066" s="34">
        <v>7.5231481481481471E-4</v>
      </c>
      <c r="H1066" t="s">
        <v>3547</v>
      </c>
      <c r="I1066" t="s">
        <v>1011</v>
      </c>
      <c r="J1066" t="s">
        <v>3365</v>
      </c>
      <c r="K1066" t="str">
        <f t="shared" si="16"/>
        <v>Boxborough MA</v>
      </c>
    </row>
    <row r="1067" spans="1:11" x14ac:dyDescent="0.25">
      <c r="A1067" t="s">
        <v>4530</v>
      </c>
      <c r="B1067">
        <v>55</v>
      </c>
      <c r="C1067" t="s">
        <v>4531</v>
      </c>
      <c r="D1067" t="s">
        <v>1531</v>
      </c>
      <c r="F1067" t="s">
        <v>216</v>
      </c>
      <c r="G1067" s="34">
        <v>1.5856481481481479E-3</v>
      </c>
      <c r="H1067" t="s">
        <v>3547</v>
      </c>
      <c r="I1067" t="s">
        <v>1011</v>
      </c>
      <c r="J1067" t="s">
        <v>3431</v>
      </c>
      <c r="K1067" t="str">
        <f t="shared" si="16"/>
        <v>Boxborough MA</v>
      </c>
    </row>
    <row r="1068" spans="1:11" x14ac:dyDescent="0.25">
      <c r="A1068" t="s">
        <v>162</v>
      </c>
      <c r="B1068">
        <v>48</v>
      </c>
      <c r="C1068" t="s">
        <v>2908</v>
      </c>
      <c r="D1068" t="s">
        <v>1531</v>
      </c>
      <c r="E1068" t="s">
        <v>3956</v>
      </c>
      <c r="F1068" t="s">
        <v>118</v>
      </c>
      <c r="G1068" t="s">
        <v>4532</v>
      </c>
      <c r="H1068" t="s">
        <v>3551</v>
      </c>
      <c r="I1068" t="s">
        <v>1009</v>
      </c>
      <c r="J1068" t="s">
        <v>3273</v>
      </c>
      <c r="K1068" t="str">
        <f t="shared" si="16"/>
        <v>Essex MA</v>
      </c>
    </row>
    <row r="1069" spans="1:11" x14ac:dyDescent="0.25">
      <c r="A1069" t="s">
        <v>162</v>
      </c>
      <c r="B1069">
        <v>48</v>
      </c>
      <c r="C1069" t="s">
        <v>2908</v>
      </c>
      <c r="D1069" t="s">
        <v>1531</v>
      </c>
      <c r="E1069" t="s">
        <v>3956</v>
      </c>
      <c r="F1069" t="s">
        <v>160</v>
      </c>
      <c r="G1069" s="34">
        <v>7.361111111111111E-4</v>
      </c>
      <c r="H1069" t="s">
        <v>3551</v>
      </c>
      <c r="I1069" t="s">
        <v>1009</v>
      </c>
      <c r="J1069" t="s">
        <v>3365</v>
      </c>
      <c r="K1069" t="str">
        <f t="shared" si="16"/>
        <v>Essex MA</v>
      </c>
    </row>
    <row r="1070" spans="1:11" x14ac:dyDescent="0.25">
      <c r="A1070" t="s">
        <v>162</v>
      </c>
      <c r="B1070">
        <v>48</v>
      </c>
      <c r="C1070" t="s">
        <v>2908</v>
      </c>
      <c r="D1070" t="s">
        <v>1531</v>
      </c>
      <c r="E1070" t="s">
        <v>3956</v>
      </c>
      <c r="F1070" t="s">
        <v>208</v>
      </c>
      <c r="G1070" s="34">
        <v>1.7013888888888892E-3</v>
      </c>
      <c r="H1070" t="s">
        <v>3551</v>
      </c>
      <c r="I1070" t="s">
        <v>1009</v>
      </c>
      <c r="J1070" t="s">
        <v>3431</v>
      </c>
      <c r="K1070" t="str">
        <f t="shared" si="16"/>
        <v>Essex MA</v>
      </c>
    </row>
    <row r="1071" spans="1:11" x14ac:dyDescent="0.25">
      <c r="A1071" t="s">
        <v>81</v>
      </c>
      <c r="B1071">
        <v>69</v>
      </c>
      <c r="C1071" t="s">
        <v>2908</v>
      </c>
      <c r="D1071" t="s">
        <v>1531</v>
      </c>
      <c r="E1071" t="s">
        <v>3956</v>
      </c>
      <c r="F1071" t="s">
        <v>66</v>
      </c>
      <c r="G1071" t="s">
        <v>4533</v>
      </c>
      <c r="H1071" t="s">
        <v>3547</v>
      </c>
      <c r="I1071" t="s">
        <v>1013</v>
      </c>
      <c r="J1071" t="s">
        <v>3556</v>
      </c>
      <c r="K1071" t="str">
        <f t="shared" si="16"/>
        <v>Essex MA</v>
      </c>
    </row>
    <row r="1072" spans="1:11" x14ac:dyDescent="0.25">
      <c r="A1072" t="s">
        <v>81</v>
      </c>
      <c r="B1072">
        <v>69</v>
      </c>
      <c r="C1072" t="s">
        <v>2908</v>
      </c>
      <c r="D1072" t="s">
        <v>1531</v>
      </c>
      <c r="E1072" t="s">
        <v>3956</v>
      </c>
      <c r="F1072" t="s">
        <v>141</v>
      </c>
      <c r="G1072" t="s">
        <v>4534</v>
      </c>
      <c r="H1072" t="s">
        <v>3547</v>
      </c>
      <c r="I1072" t="s">
        <v>1013</v>
      </c>
      <c r="J1072" t="s">
        <v>3273</v>
      </c>
      <c r="K1072" t="str">
        <f t="shared" si="16"/>
        <v>Essex MA</v>
      </c>
    </row>
    <row r="1073" spans="1:11" x14ac:dyDescent="0.25">
      <c r="A1073" t="s">
        <v>81</v>
      </c>
      <c r="B1073">
        <v>69</v>
      </c>
      <c r="C1073" t="s">
        <v>2908</v>
      </c>
      <c r="D1073" t="s">
        <v>1531</v>
      </c>
      <c r="E1073" t="s">
        <v>3956</v>
      </c>
      <c r="F1073" t="s">
        <v>184</v>
      </c>
      <c r="G1073" s="34">
        <v>7.5694444444444453E-4</v>
      </c>
      <c r="H1073" t="s">
        <v>3547</v>
      </c>
      <c r="I1073" t="s">
        <v>1013</v>
      </c>
      <c r="J1073" t="s">
        <v>3365</v>
      </c>
      <c r="K1073" t="str">
        <f t="shared" si="16"/>
        <v>Essex MA</v>
      </c>
    </row>
    <row r="1074" spans="1:11" x14ac:dyDescent="0.25">
      <c r="A1074" t="s">
        <v>4535</v>
      </c>
      <c r="B1074">
        <v>56</v>
      </c>
      <c r="C1074" t="s">
        <v>4536</v>
      </c>
      <c r="D1074" t="s">
        <v>1531</v>
      </c>
      <c r="E1074" t="s">
        <v>3550</v>
      </c>
      <c r="F1074" t="s">
        <v>61</v>
      </c>
      <c r="G1074" t="s">
        <v>3546</v>
      </c>
      <c r="H1074" t="s">
        <v>3551</v>
      </c>
      <c r="I1074" t="s">
        <v>1011</v>
      </c>
      <c r="J1074" t="s">
        <v>3556</v>
      </c>
      <c r="K1074" t="str">
        <f t="shared" si="16"/>
        <v>Falmouth MA</v>
      </c>
    </row>
    <row r="1075" spans="1:11" x14ac:dyDescent="0.25">
      <c r="A1075" t="s">
        <v>4535</v>
      </c>
      <c r="B1075">
        <v>56</v>
      </c>
      <c r="C1075" t="s">
        <v>4536</v>
      </c>
      <c r="D1075" t="s">
        <v>1531</v>
      </c>
      <c r="E1075" t="s">
        <v>3550</v>
      </c>
      <c r="F1075" t="s">
        <v>131</v>
      </c>
      <c r="G1075" t="s">
        <v>3998</v>
      </c>
      <c r="H1075" t="s">
        <v>3551</v>
      </c>
      <c r="I1075" t="s">
        <v>1011</v>
      </c>
      <c r="J1075" t="s">
        <v>3273</v>
      </c>
      <c r="K1075" t="str">
        <f t="shared" si="16"/>
        <v>Falmouth MA</v>
      </c>
    </row>
    <row r="1076" spans="1:11" x14ac:dyDescent="0.25">
      <c r="A1076" t="s">
        <v>4535</v>
      </c>
      <c r="B1076">
        <v>56</v>
      </c>
      <c r="C1076" t="s">
        <v>4536</v>
      </c>
      <c r="D1076" t="s">
        <v>1531</v>
      </c>
      <c r="E1076" t="s">
        <v>3550</v>
      </c>
      <c r="F1076" t="s">
        <v>174</v>
      </c>
      <c r="G1076" s="34">
        <v>7.8703703703703705E-4</v>
      </c>
      <c r="H1076" t="s">
        <v>3551</v>
      </c>
      <c r="I1076" t="s">
        <v>1011</v>
      </c>
      <c r="J1076" t="s">
        <v>3365</v>
      </c>
      <c r="K1076" t="str">
        <f t="shared" si="16"/>
        <v>Falmouth MA</v>
      </c>
    </row>
    <row r="1077" spans="1:11" x14ac:dyDescent="0.25">
      <c r="A1077" t="s">
        <v>4535</v>
      </c>
      <c r="B1077">
        <v>56</v>
      </c>
      <c r="C1077" t="s">
        <v>4536</v>
      </c>
      <c r="D1077" t="s">
        <v>1531</v>
      </c>
      <c r="E1077" t="s">
        <v>3550</v>
      </c>
      <c r="F1077" t="s">
        <v>223</v>
      </c>
      <c r="G1077" s="34">
        <v>1.8402777777777777E-3</v>
      </c>
      <c r="H1077" t="s">
        <v>3551</v>
      </c>
      <c r="I1077" t="s">
        <v>1011</v>
      </c>
      <c r="J1077" t="s">
        <v>3431</v>
      </c>
      <c r="K1077" t="str">
        <f t="shared" si="16"/>
        <v>Falmouth MA</v>
      </c>
    </row>
    <row r="1078" spans="1:11" x14ac:dyDescent="0.25">
      <c r="A1078" t="s">
        <v>4535</v>
      </c>
      <c r="B1078">
        <v>56</v>
      </c>
      <c r="C1078" t="s">
        <v>4536</v>
      </c>
      <c r="D1078" t="s">
        <v>1531</v>
      </c>
      <c r="E1078" t="s">
        <v>3550</v>
      </c>
      <c r="F1078" t="s">
        <v>271</v>
      </c>
      <c r="G1078" t="s">
        <v>3546</v>
      </c>
      <c r="H1078" t="s">
        <v>3551</v>
      </c>
      <c r="I1078" t="s">
        <v>1011</v>
      </c>
      <c r="J1078" t="s">
        <v>3215</v>
      </c>
      <c r="K1078" t="str">
        <f t="shared" si="16"/>
        <v>Falmouth MA</v>
      </c>
    </row>
    <row r="1079" spans="1:11" x14ac:dyDescent="0.25">
      <c r="A1079" t="s">
        <v>826</v>
      </c>
      <c r="B1079">
        <v>58</v>
      </c>
      <c r="C1079" t="s">
        <v>2642</v>
      </c>
      <c r="D1079" t="s">
        <v>1531</v>
      </c>
      <c r="E1079" t="s">
        <v>3969</v>
      </c>
      <c r="F1079" t="s">
        <v>907</v>
      </c>
      <c r="G1079" t="s">
        <v>4537</v>
      </c>
      <c r="H1079" t="s">
        <v>3547</v>
      </c>
      <c r="I1079" t="s">
        <v>1011</v>
      </c>
      <c r="J1079" t="s">
        <v>3462</v>
      </c>
      <c r="K1079" t="str">
        <f t="shared" si="16"/>
        <v>Hingham MA</v>
      </c>
    </row>
    <row r="1080" spans="1:11" x14ac:dyDescent="0.25">
      <c r="A1080" t="s">
        <v>826</v>
      </c>
      <c r="B1080">
        <v>58</v>
      </c>
      <c r="C1080" t="s">
        <v>2642</v>
      </c>
      <c r="D1080" t="s">
        <v>1531</v>
      </c>
      <c r="E1080" t="s">
        <v>3969</v>
      </c>
      <c r="F1080" t="s">
        <v>825</v>
      </c>
      <c r="G1080" t="s">
        <v>4538</v>
      </c>
      <c r="H1080" t="s">
        <v>3547</v>
      </c>
      <c r="I1080" t="s">
        <v>1011</v>
      </c>
      <c r="J1080" t="s">
        <v>3538</v>
      </c>
      <c r="K1080" t="str">
        <f t="shared" si="16"/>
        <v>Hingham MA</v>
      </c>
    </row>
    <row r="1081" spans="1:11" x14ac:dyDescent="0.25">
      <c r="A1081" t="s">
        <v>4539</v>
      </c>
      <c r="B1081">
        <v>41</v>
      </c>
      <c r="C1081" t="s">
        <v>4540</v>
      </c>
      <c r="D1081" t="s">
        <v>1531</v>
      </c>
      <c r="E1081" t="s">
        <v>4541</v>
      </c>
      <c r="F1081" t="s">
        <v>247</v>
      </c>
      <c r="G1081" s="34">
        <v>2.9490740740740744E-3</v>
      </c>
      <c r="H1081" t="s">
        <v>3547</v>
      </c>
      <c r="I1081" t="s">
        <v>1008</v>
      </c>
      <c r="J1081" t="s">
        <v>3215</v>
      </c>
      <c r="K1081" t="str">
        <f t="shared" si="16"/>
        <v>Ipswich MA</v>
      </c>
    </row>
    <row r="1082" spans="1:11" x14ac:dyDescent="0.25">
      <c r="A1082" t="s">
        <v>19</v>
      </c>
      <c r="B1082">
        <v>43</v>
      </c>
      <c r="C1082" t="s">
        <v>4542</v>
      </c>
      <c r="D1082" t="s">
        <v>1531</v>
      </c>
      <c r="E1082" t="s">
        <v>3956</v>
      </c>
      <c r="F1082" t="s">
        <v>18</v>
      </c>
      <c r="G1082" t="s">
        <v>4543</v>
      </c>
      <c r="H1082" t="s">
        <v>3547</v>
      </c>
      <c r="I1082" t="s">
        <v>1008</v>
      </c>
      <c r="J1082" t="s">
        <v>3556</v>
      </c>
      <c r="K1082" t="str">
        <f t="shared" si="16"/>
        <v>Methuen MA</v>
      </c>
    </row>
    <row r="1083" spans="1:11" x14ac:dyDescent="0.25">
      <c r="A1083" t="s">
        <v>19</v>
      </c>
      <c r="B1083">
        <v>43</v>
      </c>
      <c r="C1083" t="s">
        <v>4542</v>
      </c>
      <c r="D1083" t="s">
        <v>1531</v>
      </c>
      <c r="E1083" t="s">
        <v>3956</v>
      </c>
      <c r="F1083" t="s">
        <v>107</v>
      </c>
      <c r="G1083" t="s">
        <v>3957</v>
      </c>
      <c r="H1083" t="s">
        <v>3547</v>
      </c>
      <c r="I1083" t="s">
        <v>1008</v>
      </c>
      <c r="J1083" t="s">
        <v>3273</v>
      </c>
      <c r="K1083" t="str">
        <f t="shared" si="16"/>
        <v>Methuen MA</v>
      </c>
    </row>
    <row r="1084" spans="1:11" x14ac:dyDescent="0.25">
      <c r="A1084" t="s">
        <v>4544</v>
      </c>
      <c r="B1084">
        <v>46</v>
      </c>
      <c r="C1084" t="s">
        <v>4545</v>
      </c>
      <c r="D1084" t="s">
        <v>1531</v>
      </c>
      <c r="E1084" t="s">
        <v>4546</v>
      </c>
      <c r="F1084" t="s">
        <v>297</v>
      </c>
      <c r="G1084" s="34">
        <v>1.3541666666666667E-2</v>
      </c>
      <c r="H1084" t="s">
        <v>3551</v>
      </c>
      <c r="I1084" t="s">
        <v>1009</v>
      </c>
      <c r="J1084" t="s">
        <v>3548</v>
      </c>
      <c r="K1084" t="str">
        <f t="shared" si="16"/>
        <v>Newburyport MA</v>
      </c>
    </row>
    <row r="1085" spans="1:11" x14ac:dyDescent="0.25">
      <c r="A1085" t="s">
        <v>4547</v>
      </c>
      <c r="B1085">
        <v>51</v>
      </c>
      <c r="C1085" t="s">
        <v>1937</v>
      </c>
      <c r="D1085" t="s">
        <v>1531</v>
      </c>
      <c r="E1085" t="s">
        <v>3969</v>
      </c>
      <c r="F1085" t="s">
        <v>3808</v>
      </c>
      <c r="G1085" t="s">
        <v>747</v>
      </c>
      <c r="H1085" t="s">
        <v>3547</v>
      </c>
      <c r="I1085" t="s">
        <v>1010</v>
      </c>
      <c r="J1085" t="s">
        <v>3525</v>
      </c>
      <c r="K1085" t="str">
        <f t="shared" si="16"/>
        <v>Pepperell MA</v>
      </c>
    </row>
    <row r="1086" spans="1:11" x14ac:dyDescent="0.25">
      <c r="A1086" t="s">
        <v>4547</v>
      </c>
      <c r="B1086">
        <v>51</v>
      </c>
      <c r="C1086" t="s">
        <v>1937</v>
      </c>
      <c r="D1086" t="s">
        <v>1531</v>
      </c>
      <c r="E1086" t="s">
        <v>3969</v>
      </c>
      <c r="F1086" t="s">
        <v>864</v>
      </c>
      <c r="G1086" t="s">
        <v>4548</v>
      </c>
      <c r="H1086" t="s">
        <v>3547</v>
      </c>
      <c r="I1086" t="s">
        <v>1010</v>
      </c>
      <c r="J1086" t="s">
        <v>3438</v>
      </c>
      <c r="K1086" t="str">
        <f t="shared" si="16"/>
        <v>Pepperell MA</v>
      </c>
    </row>
    <row r="1087" spans="1:11" x14ac:dyDescent="0.25">
      <c r="A1087" t="s">
        <v>629</v>
      </c>
      <c r="B1087">
        <v>55</v>
      </c>
      <c r="C1087" t="s">
        <v>2074</v>
      </c>
      <c r="D1087" t="s">
        <v>1531</v>
      </c>
      <c r="F1087" t="s">
        <v>627</v>
      </c>
      <c r="G1087" t="s">
        <v>4465</v>
      </c>
      <c r="H1087" t="s">
        <v>3547</v>
      </c>
      <c r="I1087" t="s">
        <v>1011</v>
      </c>
      <c r="J1087" t="s">
        <v>3471</v>
      </c>
      <c r="K1087" t="str">
        <f t="shared" si="16"/>
        <v>Plymouth MA</v>
      </c>
    </row>
    <row r="1088" spans="1:11" x14ac:dyDescent="0.25">
      <c r="A1088" t="s">
        <v>4549</v>
      </c>
      <c r="B1088">
        <v>47</v>
      </c>
      <c r="C1088" t="s">
        <v>4550</v>
      </c>
      <c r="D1088" t="s">
        <v>1531</v>
      </c>
      <c r="E1088" t="s">
        <v>3956</v>
      </c>
      <c r="F1088" t="s">
        <v>36</v>
      </c>
      <c r="G1088" t="s">
        <v>3546</v>
      </c>
      <c r="H1088" t="s">
        <v>3551</v>
      </c>
      <c r="I1088" t="s">
        <v>1009</v>
      </c>
      <c r="J1088" t="s">
        <v>3556</v>
      </c>
      <c r="K1088" t="str">
        <f t="shared" si="16"/>
        <v>S. Hamilton MA</v>
      </c>
    </row>
    <row r="1089" spans="1:11" x14ac:dyDescent="0.25">
      <c r="A1089" t="s">
        <v>4551</v>
      </c>
      <c r="B1089">
        <v>60</v>
      </c>
      <c r="C1089" t="s">
        <v>2130</v>
      </c>
      <c r="D1089" t="s">
        <v>1531</v>
      </c>
      <c r="E1089" t="s">
        <v>3956</v>
      </c>
      <c r="F1089" t="s">
        <v>63</v>
      </c>
      <c r="G1089" t="s">
        <v>4552</v>
      </c>
      <c r="H1089" t="s">
        <v>3547</v>
      </c>
      <c r="I1089" t="s">
        <v>1012</v>
      </c>
      <c r="J1089" t="s">
        <v>3556</v>
      </c>
      <c r="K1089" t="str">
        <f t="shared" si="16"/>
        <v>Sharon MA</v>
      </c>
    </row>
    <row r="1090" spans="1:11" x14ac:dyDescent="0.25">
      <c r="A1090" t="s">
        <v>4551</v>
      </c>
      <c r="B1090">
        <v>60</v>
      </c>
      <c r="C1090" t="s">
        <v>2130</v>
      </c>
      <c r="D1090" t="s">
        <v>1531</v>
      </c>
      <c r="E1090" t="s">
        <v>3956</v>
      </c>
      <c r="F1090" t="s">
        <v>137</v>
      </c>
      <c r="G1090" t="s">
        <v>4553</v>
      </c>
      <c r="H1090" t="s">
        <v>3547</v>
      </c>
      <c r="I1090" t="s">
        <v>1012</v>
      </c>
      <c r="J1090" t="s">
        <v>3273</v>
      </c>
      <c r="K1090" t="str">
        <f t="shared" ref="K1090:K1153" si="17">+C1090&amp;" "&amp;D1090</f>
        <v>Sharon MA</v>
      </c>
    </row>
    <row r="1091" spans="1:11" x14ac:dyDescent="0.25">
      <c r="A1091" t="s">
        <v>4551</v>
      </c>
      <c r="B1091">
        <v>60</v>
      </c>
      <c r="C1091" t="s">
        <v>2130</v>
      </c>
      <c r="D1091" t="s">
        <v>1531</v>
      </c>
      <c r="E1091" t="s">
        <v>3956</v>
      </c>
      <c r="F1091" t="s">
        <v>178</v>
      </c>
      <c r="G1091" s="34">
        <v>7.5925925925925911E-4</v>
      </c>
      <c r="H1091" t="s">
        <v>3547</v>
      </c>
      <c r="I1091" t="s">
        <v>1012</v>
      </c>
      <c r="J1091" t="s">
        <v>3365</v>
      </c>
      <c r="K1091" t="str">
        <f t="shared" si="17"/>
        <v>Sharon MA</v>
      </c>
    </row>
    <row r="1092" spans="1:11" x14ac:dyDescent="0.25">
      <c r="A1092" t="s">
        <v>4554</v>
      </c>
      <c r="B1092">
        <v>50</v>
      </c>
      <c r="C1092" t="s">
        <v>4555</v>
      </c>
      <c r="D1092" t="s">
        <v>1531</v>
      </c>
      <c r="E1092" t="s">
        <v>3956</v>
      </c>
      <c r="F1092" t="s">
        <v>41</v>
      </c>
      <c r="G1092" t="s">
        <v>3677</v>
      </c>
      <c r="H1092" t="s">
        <v>3547</v>
      </c>
      <c r="I1092" t="s">
        <v>1010</v>
      </c>
      <c r="J1092" t="s">
        <v>3556</v>
      </c>
      <c r="K1092" t="str">
        <f t="shared" si="17"/>
        <v>South Hamilton MA</v>
      </c>
    </row>
    <row r="1093" spans="1:11" x14ac:dyDescent="0.25">
      <c r="A1093" t="s">
        <v>4554</v>
      </c>
      <c r="B1093">
        <v>50</v>
      </c>
      <c r="C1093" t="s">
        <v>4555</v>
      </c>
      <c r="D1093" t="s">
        <v>1531</v>
      </c>
      <c r="E1093" t="s">
        <v>3956</v>
      </c>
      <c r="F1093" t="s">
        <v>164</v>
      </c>
      <c r="G1093" t="s">
        <v>4374</v>
      </c>
      <c r="H1093" t="s">
        <v>3547</v>
      </c>
      <c r="I1093" t="s">
        <v>1010</v>
      </c>
      <c r="J1093" t="s">
        <v>3365</v>
      </c>
      <c r="K1093" t="str">
        <f t="shared" si="17"/>
        <v>South Hamilton MA</v>
      </c>
    </row>
    <row r="1094" spans="1:11" x14ac:dyDescent="0.25">
      <c r="A1094" t="s">
        <v>4556</v>
      </c>
      <c r="B1094">
        <v>57</v>
      </c>
      <c r="C1094" t="s">
        <v>4557</v>
      </c>
      <c r="D1094" t="s">
        <v>1531</v>
      </c>
      <c r="E1094" t="s">
        <v>3956</v>
      </c>
      <c r="F1094" t="s">
        <v>52</v>
      </c>
      <c r="G1094" t="s">
        <v>3826</v>
      </c>
      <c r="H1094" t="s">
        <v>3547</v>
      </c>
      <c r="I1094" t="s">
        <v>1011</v>
      </c>
      <c r="J1094" t="s">
        <v>3556</v>
      </c>
      <c r="K1094" t="str">
        <f t="shared" si="17"/>
        <v>Stoneham MA</v>
      </c>
    </row>
    <row r="1095" spans="1:11" x14ac:dyDescent="0.25">
      <c r="A1095" t="s">
        <v>4556</v>
      </c>
      <c r="B1095">
        <v>57</v>
      </c>
      <c r="C1095" t="s">
        <v>4557</v>
      </c>
      <c r="D1095" t="s">
        <v>1531</v>
      </c>
      <c r="E1095" t="s">
        <v>3956</v>
      </c>
      <c r="F1095" t="s">
        <v>129</v>
      </c>
      <c r="G1095" t="s">
        <v>4558</v>
      </c>
      <c r="H1095" t="s">
        <v>3547</v>
      </c>
      <c r="I1095" t="s">
        <v>1011</v>
      </c>
      <c r="J1095" t="s">
        <v>3273</v>
      </c>
      <c r="K1095" t="str">
        <f t="shared" si="17"/>
        <v>Stoneham MA</v>
      </c>
    </row>
    <row r="1096" spans="1:11" x14ac:dyDescent="0.25">
      <c r="A1096" t="s">
        <v>210</v>
      </c>
      <c r="B1096">
        <v>48</v>
      </c>
      <c r="C1096" t="s">
        <v>4559</v>
      </c>
      <c r="D1096" t="s">
        <v>1531</v>
      </c>
      <c r="E1096" t="s">
        <v>4560</v>
      </c>
      <c r="F1096" t="s">
        <v>160</v>
      </c>
      <c r="G1096" s="34">
        <v>8.3564814814814819E-4</v>
      </c>
      <c r="H1096" t="s">
        <v>3551</v>
      </c>
      <c r="I1096" t="s">
        <v>1009</v>
      </c>
      <c r="J1096" t="s">
        <v>3365</v>
      </c>
      <c r="K1096" t="str">
        <f t="shared" si="17"/>
        <v>Wakefield MA</v>
      </c>
    </row>
    <row r="1097" spans="1:11" x14ac:dyDescent="0.25">
      <c r="A1097" t="s">
        <v>210</v>
      </c>
      <c r="B1097">
        <v>48</v>
      </c>
      <c r="C1097" t="s">
        <v>4559</v>
      </c>
      <c r="D1097" t="s">
        <v>1531</v>
      </c>
      <c r="E1097" t="s">
        <v>4560</v>
      </c>
      <c r="F1097" t="s">
        <v>208</v>
      </c>
      <c r="G1097" s="34">
        <v>1.8159722222222223E-3</v>
      </c>
      <c r="H1097" t="s">
        <v>3551</v>
      </c>
      <c r="I1097" t="s">
        <v>1009</v>
      </c>
      <c r="J1097" t="s">
        <v>3431</v>
      </c>
      <c r="K1097" t="str">
        <f t="shared" si="17"/>
        <v>Wakefield MA</v>
      </c>
    </row>
    <row r="1098" spans="1:11" x14ac:dyDescent="0.25">
      <c r="A1098" t="s">
        <v>210</v>
      </c>
      <c r="B1098">
        <v>48</v>
      </c>
      <c r="C1098" t="s">
        <v>4559</v>
      </c>
      <c r="D1098" t="s">
        <v>1531</v>
      </c>
      <c r="E1098" t="s">
        <v>4560</v>
      </c>
      <c r="F1098" t="s">
        <v>256</v>
      </c>
      <c r="G1098" s="34">
        <v>3.6631944444444446E-3</v>
      </c>
      <c r="H1098" t="s">
        <v>3551</v>
      </c>
      <c r="I1098" t="s">
        <v>1009</v>
      </c>
      <c r="J1098" t="s">
        <v>3215</v>
      </c>
      <c r="K1098" t="str">
        <f t="shared" si="17"/>
        <v>Wakefield MA</v>
      </c>
    </row>
    <row r="1099" spans="1:11" x14ac:dyDescent="0.25">
      <c r="A1099" t="s">
        <v>4561</v>
      </c>
      <c r="B1099">
        <v>53</v>
      </c>
      <c r="C1099" t="s">
        <v>4562</v>
      </c>
      <c r="D1099" t="s">
        <v>1531</v>
      </c>
      <c r="E1099" t="s">
        <v>3647</v>
      </c>
      <c r="F1099" t="s">
        <v>49</v>
      </c>
      <c r="G1099" t="s">
        <v>4563</v>
      </c>
      <c r="H1099" t="s">
        <v>3551</v>
      </c>
      <c r="I1099" t="s">
        <v>1010</v>
      </c>
      <c r="J1099" t="s">
        <v>3556</v>
      </c>
      <c r="K1099" t="str">
        <f t="shared" si="17"/>
        <v>Waltham MA</v>
      </c>
    </row>
    <row r="1100" spans="1:11" x14ac:dyDescent="0.25">
      <c r="A1100" t="s">
        <v>4561</v>
      </c>
      <c r="B1100">
        <v>53</v>
      </c>
      <c r="C1100" t="s">
        <v>4562</v>
      </c>
      <c r="D1100" t="s">
        <v>1531</v>
      </c>
      <c r="E1100" t="s">
        <v>3647</v>
      </c>
      <c r="F1100" t="s">
        <v>344</v>
      </c>
      <c r="G1100" t="s">
        <v>3648</v>
      </c>
      <c r="H1100" t="s">
        <v>3551</v>
      </c>
      <c r="I1100" t="s">
        <v>1010</v>
      </c>
      <c r="J1100" t="s">
        <v>3573</v>
      </c>
      <c r="K1100" t="str">
        <f t="shared" si="17"/>
        <v>Waltham MA</v>
      </c>
    </row>
    <row r="1101" spans="1:11" x14ac:dyDescent="0.25">
      <c r="A1101" t="s">
        <v>4564</v>
      </c>
      <c r="B1101">
        <v>56</v>
      </c>
      <c r="C1101" t="s">
        <v>4565</v>
      </c>
      <c r="D1101" t="s">
        <v>1531</v>
      </c>
      <c r="E1101" t="s">
        <v>3956</v>
      </c>
      <c r="F1101" t="s">
        <v>52</v>
      </c>
      <c r="G1101" t="s">
        <v>3546</v>
      </c>
      <c r="H1101" t="s">
        <v>3547</v>
      </c>
      <c r="I1101" t="s">
        <v>1011</v>
      </c>
      <c r="J1101" t="s">
        <v>3556</v>
      </c>
      <c r="K1101" t="str">
        <f t="shared" si="17"/>
        <v>Watertown MA</v>
      </c>
    </row>
    <row r="1102" spans="1:11" x14ac:dyDescent="0.25">
      <c r="A1102" t="s">
        <v>4564</v>
      </c>
      <c r="B1102">
        <v>56</v>
      </c>
      <c r="C1102" t="s">
        <v>4565</v>
      </c>
      <c r="D1102" t="s">
        <v>1531</v>
      </c>
      <c r="E1102" t="s">
        <v>3956</v>
      </c>
      <c r="F1102" t="s">
        <v>728</v>
      </c>
      <c r="G1102" t="s">
        <v>4566</v>
      </c>
      <c r="H1102" t="s">
        <v>3547</v>
      </c>
      <c r="I1102" t="s">
        <v>1011</v>
      </c>
      <c r="J1102" t="s">
        <v>3496</v>
      </c>
      <c r="K1102" t="str">
        <f t="shared" si="17"/>
        <v>Watertown MA</v>
      </c>
    </row>
    <row r="1103" spans="1:11" x14ac:dyDescent="0.25">
      <c r="A1103" t="s">
        <v>4567</v>
      </c>
      <c r="B1103">
        <v>55</v>
      </c>
      <c r="C1103" t="s">
        <v>4568</v>
      </c>
      <c r="D1103" t="s">
        <v>1531</v>
      </c>
      <c r="E1103" t="s">
        <v>3956</v>
      </c>
      <c r="F1103" t="s">
        <v>169</v>
      </c>
      <c r="G1103" t="s">
        <v>4569</v>
      </c>
      <c r="H1103" t="s">
        <v>3547</v>
      </c>
      <c r="I1103" t="s">
        <v>1011</v>
      </c>
      <c r="J1103" t="s">
        <v>3365</v>
      </c>
      <c r="K1103" t="str">
        <f t="shared" si="17"/>
        <v>Wenham MA</v>
      </c>
    </row>
    <row r="1104" spans="1:11" x14ac:dyDescent="0.25">
      <c r="A1104" t="s">
        <v>934</v>
      </c>
      <c r="B1104">
        <v>52</v>
      </c>
      <c r="C1104" t="s">
        <v>3976</v>
      </c>
      <c r="D1104" t="s">
        <v>1531</v>
      </c>
      <c r="F1104" t="s">
        <v>933</v>
      </c>
      <c r="G1104" t="s">
        <v>4537</v>
      </c>
      <c r="H1104" t="s">
        <v>3547</v>
      </c>
      <c r="I1104" t="s">
        <v>1010</v>
      </c>
      <c r="J1104" t="s">
        <v>3490</v>
      </c>
      <c r="K1104" t="str">
        <f t="shared" si="17"/>
        <v>Westport MA</v>
      </c>
    </row>
    <row r="1105" spans="1:11" x14ac:dyDescent="0.25">
      <c r="A1105" t="s">
        <v>4570</v>
      </c>
      <c r="B1105">
        <v>48</v>
      </c>
      <c r="C1105" t="s">
        <v>1611</v>
      </c>
      <c r="D1105" t="s">
        <v>1531</v>
      </c>
      <c r="E1105" t="s">
        <v>3956</v>
      </c>
      <c r="F1105" t="s">
        <v>4219</v>
      </c>
      <c r="G1105" t="s">
        <v>3546</v>
      </c>
      <c r="H1105" t="s">
        <v>3551</v>
      </c>
      <c r="I1105" t="s">
        <v>1009</v>
      </c>
      <c r="J1105" t="s">
        <v>3503</v>
      </c>
      <c r="K1105" t="str">
        <f t="shared" si="17"/>
        <v>Wilmington MA</v>
      </c>
    </row>
    <row r="1106" spans="1:11" x14ac:dyDescent="0.25">
      <c r="A1106" t="s">
        <v>299</v>
      </c>
      <c r="B1106">
        <v>49</v>
      </c>
      <c r="C1106" t="s">
        <v>1748</v>
      </c>
      <c r="D1106" t="s">
        <v>1531</v>
      </c>
      <c r="E1106" t="s">
        <v>4571</v>
      </c>
      <c r="F1106" t="s">
        <v>253</v>
      </c>
      <c r="G1106" s="34">
        <v>3.0474537037037037E-3</v>
      </c>
      <c r="H1106" t="s">
        <v>3547</v>
      </c>
      <c r="I1106" t="s">
        <v>1009</v>
      </c>
      <c r="J1106" t="s">
        <v>3215</v>
      </c>
      <c r="K1106" t="str">
        <f t="shared" si="17"/>
        <v>Worcester MA</v>
      </c>
    </row>
    <row r="1107" spans="1:11" x14ac:dyDescent="0.25">
      <c r="A1107" t="s">
        <v>299</v>
      </c>
      <c r="B1107">
        <v>49</v>
      </c>
      <c r="C1107" t="s">
        <v>1748</v>
      </c>
      <c r="D1107" t="s">
        <v>1531</v>
      </c>
      <c r="E1107" t="s">
        <v>4571</v>
      </c>
      <c r="F1107" t="s">
        <v>294</v>
      </c>
      <c r="G1107" s="34">
        <v>1.1042824074074075E-2</v>
      </c>
      <c r="H1107" t="s">
        <v>3547</v>
      </c>
      <c r="I1107" t="s">
        <v>1009</v>
      </c>
      <c r="J1107" t="s">
        <v>3548</v>
      </c>
      <c r="K1107" t="str">
        <f t="shared" si="17"/>
        <v>Worcester MA</v>
      </c>
    </row>
    <row r="1108" spans="1:11" x14ac:dyDescent="0.25">
      <c r="A1108" t="s">
        <v>299</v>
      </c>
      <c r="B1108">
        <v>49</v>
      </c>
      <c r="C1108" t="s">
        <v>1748</v>
      </c>
      <c r="D1108" t="s">
        <v>1531</v>
      </c>
      <c r="E1108" t="s">
        <v>4571</v>
      </c>
      <c r="F1108" t="s">
        <v>325</v>
      </c>
      <c r="G1108" s="34">
        <v>2.326388888888889E-2</v>
      </c>
      <c r="H1108" t="s">
        <v>3547</v>
      </c>
      <c r="I1108" t="s">
        <v>1009</v>
      </c>
      <c r="J1108" t="s">
        <v>3653</v>
      </c>
      <c r="K1108" t="str">
        <f t="shared" si="17"/>
        <v>Worcester MA</v>
      </c>
    </row>
    <row r="1109" spans="1:11" x14ac:dyDescent="0.25">
      <c r="A1109" t="s">
        <v>4572</v>
      </c>
      <c r="B1109">
        <v>48</v>
      </c>
      <c r="C1109" t="s">
        <v>1893</v>
      </c>
      <c r="D1109" t="s">
        <v>1595</v>
      </c>
      <c r="E1109" t="s">
        <v>4003</v>
      </c>
      <c r="F1109" t="s">
        <v>113</v>
      </c>
      <c r="G1109" t="s">
        <v>4573</v>
      </c>
      <c r="H1109" t="s">
        <v>3547</v>
      </c>
      <c r="I1109" t="s">
        <v>1009</v>
      </c>
      <c r="J1109" t="s">
        <v>3273</v>
      </c>
      <c r="K1109" t="str">
        <f t="shared" si="17"/>
        <v>Abingdon MD</v>
      </c>
    </row>
    <row r="1110" spans="1:11" x14ac:dyDescent="0.25">
      <c r="A1110" t="s">
        <v>4572</v>
      </c>
      <c r="B1110">
        <v>48</v>
      </c>
      <c r="C1110" t="s">
        <v>1893</v>
      </c>
      <c r="D1110" t="s">
        <v>1595</v>
      </c>
      <c r="E1110" t="s">
        <v>4003</v>
      </c>
      <c r="F1110" t="s">
        <v>157</v>
      </c>
      <c r="G1110" t="s">
        <v>4574</v>
      </c>
      <c r="H1110" t="s">
        <v>3547</v>
      </c>
      <c r="I1110" t="s">
        <v>1009</v>
      </c>
      <c r="J1110" t="s">
        <v>3365</v>
      </c>
      <c r="K1110" t="str">
        <f t="shared" si="17"/>
        <v>Abingdon MD</v>
      </c>
    </row>
    <row r="1111" spans="1:11" x14ac:dyDescent="0.25">
      <c r="A1111" t="s">
        <v>4575</v>
      </c>
      <c r="B1111">
        <v>61</v>
      </c>
      <c r="C1111" t="s">
        <v>2736</v>
      </c>
      <c r="D1111" t="s">
        <v>1595</v>
      </c>
      <c r="E1111" t="s">
        <v>3987</v>
      </c>
      <c r="F1111" t="s">
        <v>63</v>
      </c>
      <c r="G1111" t="s">
        <v>3911</v>
      </c>
      <c r="H1111" t="s">
        <v>3547</v>
      </c>
      <c r="I1111" t="s">
        <v>1012</v>
      </c>
      <c r="J1111" t="s">
        <v>3556</v>
      </c>
      <c r="K1111" t="str">
        <f t="shared" si="17"/>
        <v>Accokeek MD</v>
      </c>
    </row>
    <row r="1112" spans="1:11" x14ac:dyDescent="0.25">
      <c r="A1112" t="s">
        <v>4575</v>
      </c>
      <c r="B1112">
        <v>61</v>
      </c>
      <c r="C1112" t="s">
        <v>2736</v>
      </c>
      <c r="D1112" t="s">
        <v>1595</v>
      </c>
      <c r="E1112" t="s">
        <v>3987</v>
      </c>
      <c r="F1112" t="s">
        <v>137</v>
      </c>
      <c r="G1112" t="s">
        <v>3678</v>
      </c>
      <c r="H1112" t="s">
        <v>3547</v>
      </c>
      <c r="I1112" t="s">
        <v>1012</v>
      </c>
      <c r="J1112" t="s">
        <v>3273</v>
      </c>
      <c r="K1112" t="str">
        <f t="shared" si="17"/>
        <v>Accokeek MD</v>
      </c>
    </row>
    <row r="1113" spans="1:11" x14ac:dyDescent="0.25">
      <c r="A1113" t="s">
        <v>281</v>
      </c>
      <c r="B1113">
        <v>67</v>
      </c>
      <c r="C1113" t="s">
        <v>2736</v>
      </c>
      <c r="D1113" t="s">
        <v>1595</v>
      </c>
      <c r="E1113" t="s">
        <v>3987</v>
      </c>
      <c r="F1113" t="s">
        <v>230</v>
      </c>
      <c r="G1113" s="34">
        <v>2.3148148148148151E-3</v>
      </c>
      <c r="H1113" t="s">
        <v>3547</v>
      </c>
      <c r="I1113" t="s">
        <v>1013</v>
      </c>
      <c r="J1113" t="s">
        <v>3431</v>
      </c>
      <c r="K1113" t="str">
        <f t="shared" si="17"/>
        <v>Accokeek MD</v>
      </c>
    </row>
    <row r="1114" spans="1:11" x14ac:dyDescent="0.25">
      <c r="A1114" t="s">
        <v>281</v>
      </c>
      <c r="B1114">
        <v>67</v>
      </c>
      <c r="C1114" t="s">
        <v>2736</v>
      </c>
      <c r="D1114" t="s">
        <v>1595</v>
      </c>
      <c r="E1114" t="s">
        <v>3987</v>
      </c>
      <c r="F1114" t="s">
        <v>278</v>
      </c>
      <c r="G1114" s="34">
        <v>4.8032407407407407E-3</v>
      </c>
      <c r="H1114" t="s">
        <v>3547</v>
      </c>
      <c r="I1114" t="s">
        <v>1013</v>
      </c>
      <c r="J1114" t="s">
        <v>3215</v>
      </c>
      <c r="K1114" t="str">
        <f t="shared" si="17"/>
        <v>Accokeek MD</v>
      </c>
    </row>
    <row r="1115" spans="1:11" x14ac:dyDescent="0.25">
      <c r="A1115" t="s">
        <v>281</v>
      </c>
      <c r="B1115">
        <v>67</v>
      </c>
      <c r="C1115" t="s">
        <v>2736</v>
      </c>
      <c r="D1115" t="s">
        <v>1595</v>
      </c>
      <c r="E1115" t="s">
        <v>3987</v>
      </c>
      <c r="F1115" t="s">
        <v>405</v>
      </c>
      <c r="G1115" s="34">
        <v>7.1412037037037043E-3</v>
      </c>
      <c r="H1115" t="s">
        <v>3547</v>
      </c>
      <c r="I1115" t="s">
        <v>1013</v>
      </c>
      <c r="J1115" t="s">
        <v>3706</v>
      </c>
      <c r="K1115" t="str">
        <f t="shared" si="17"/>
        <v>Accokeek MD</v>
      </c>
    </row>
    <row r="1116" spans="1:11" x14ac:dyDescent="0.25">
      <c r="A1116" t="s">
        <v>4576</v>
      </c>
      <c r="B1116">
        <v>47</v>
      </c>
      <c r="C1116" t="s">
        <v>4577</v>
      </c>
      <c r="D1116" t="s">
        <v>1595</v>
      </c>
      <c r="E1116" t="s">
        <v>3995</v>
      </c>
      <c r="F1116" t="s">
        <v>29</v>
      </c>
      <c r="G1116" t="s">
        <v>3546</v>
      </c>
      <c r="H1116" t="s">
        <v>3547</v>
      </c>
      <c r="I1116" t="s">
        <v>1009</v>
      </c>
      <c r="J1116" t="s">
        <v>3556</v>
      </c>
      <c r="K1116" t="str">
        <f t="shared" si="17"/>
        <v>Andrews Afb MD</v>
      </c>
    </row>
    <row r="1117" spans="1:11" x14ac:dyDescent="0.25">
      <c r="A1117" t="s">
        <v>4576</v>
      </c>
      <c r="B1117">
        <v>47</v>
      </c>
      <c r="C1117" t="s">
        <v>4577</v>
      </c>
      <c r="D1117" t="s">
        <v>1595</v>
      </c>
      <c r="E1117" t="s">
        <v>3995</v>
      </c>
      <c r="F1117" t="s">
        <v>113</v>
      </c>
      <c r="G1117" t="s">
        <v>3546</v>
      </c>
      <c r="H1117" t="s">
        <v>3547</v>
      </c>
      <c r="I1117" t="s">
        <v>1009</v>
      </c>
      <c r="J1117" t="s">
        <v>3273</v>
      </c>
      <c r="K1117" t="str">
        <f t="shared" si="17"/>
        <v>Andrews Afb MD</v>
      </c>
    </row>
    <row r="1118" spans="1:11" x14ac:dyDescent="0.25">
      <c r="A1118" t="s">
        <v>4578</v>
      </c>
      <c r="B1118">
        <v>90</v>
      </c>
      <c r="C1118" t="s">
        <v>4579</v>
      </c>
      <c r="D1118" t="s">
        <v>1595</v>
      </c>
      <c r="E1118" t="s">
        <v>3987</v>
      </c>
      <c r="F1118" t="s">
        <v>4580</v>
      </c>
      <c r="G1118" s="34">
        <v>2.9166666666666664E-2</v>
      </c>
      <c r="H1118" t="s">
        <v>3547</v>
      </c>
      <c r="I1118" t="s">
        <v>3253</v>
      </c>
      <c r="J1118" t="s">
        <v>3809</v>
      </c>
      <c r="K1118" t="str">
        <f t="shared" si="17"/>
        <v>Annapolis MD</v>
      </c>
    </row>
    <row r="1119" spans="1:11" x14ac:dyDescent="0.25">
      <c r="A1119" t="s">
        <v>4581</v>
      </c>
      <c r="B1119">
        <v>52</v>
      </c>
      <c r="C1119" t="s">
        <v>2624</v>
      </c>
      <c r="D1119" t="s">
        <v>1595</v>
      </c>
      <c r="E1119" t="s">
        <v>3987</v>
      </c>
      <c r="F1119" t="s">
        <v>49</v>
      </c>
      <c r="G1119" t="s">
        <v>4582</v>
      </c>
      <c r="H1119" t="s">
        <v>3551</v>
      </c>
      <c r="I1119" t="s">
        <v>1010</v>
      </c>
      <c r="J1119" t="s">
        <v>3556</v>
      </c>
      <c r="K1119" t="str">
        <f t="shared" si="17"/>
        <v>Baltimore MD</v>
      </c>
    </row>
    <row r="1120" spans="1:11" x14ac:dyDescent="0.25">
      <c r="A1120" t="s">
        <v>4581</v>
      </c>
      <c r="B1120">
        <v>52</v>
      </c>
      <c r="C1120" t="s">
        <v>2624</v>
      </c>
      <c r="D1120" t="s">
        <v>1595</v>
      </c>
      <c r="E1120" t="s">
        <v>3987</v>
      </c>
      <c r="F1120" t="s">
        <v>126</v>
      </c>
      <c r="G1120" t="s">
        <v>4583</v>
      </c>
      <c r="H1120" t="s">
        <v>3551</v>
      </c>
      <c r="I1120" t="s">
        <v>1010</v>
      </c>
      <c r="J1120" t="s">
        <v>3273</v>
      </c>
      <c r="K1120" t="str">
        <f t="shared" si="17"/>
        <v>Baltimore MD</v>
      </c>
    </row>
    <row r="1121" spans="1:11" x14ac:dyDescent="0.25">
      <c r="A1121" t="s">
        <v>4581</v>
      </c>
      <c r="B1121">
        <v>52</v>
      </c>
      <c r="C1121" t="s">
        <v>2624</v>
      </c>
      <c r="D1121" t="s">
        <v>1595</v>
      </c>
      <c r="E1121" t="s">
        <v>3987</v>
      </c>
      <c r="F1121" t="s">
        <v>937</v>
      </c>
      <c r="G1121" t="s">
        <v>3546</v>
      </c>
      <c r="H1121" t="s">
        <v>3551</v>
      </c>
      <c r="I1121" t="s">
        <v>1010</v>
      </c>
      <c r="J1121" t="s">
        <v>3490</v>
      </c>
      <c r="K1121" t="str">
        <f t="shared" si="17"/>
        <v>Baltimore MD</v>
      </c>
    </row>
    <row r="1122" spans="1:11" x14ac:dyDescent="0.25">
      <c r="A1122" t="s">
        <v>163</v>
      </c>
      <c r="B1122">
        <v>47</v>
      </c>
      <c r="C1122" t="s">
        <v>4584</v>
      </c>
      <c r="D1122" t="s">
        <v>1595</v>
      </c>
      <c r="E1122" t="s">
        <v>4585</v>
      </c>
      <c r="F1122" t="s">
        <v>160</v>
      </c>
      <c r="G1122" t="s">
        <v>4586</v>
      </c>
      <c r="H1122" t="s">
        <v>3551</v>
      </c>
      <c r="I1122" t="s">
        <v>1009</v>
      </c>
      <c r="J1122" t="s">
        <v>3365</v>
      </c>
      <c r="K1122" t="str">
        <f t="shared" si="17"/>
        <v>Beltsville MD</v>
      </c>
    </row>
    <row r="1123" spans="1:11" x14ac:dyDescent="0.25">
      <c r="A1123" t="s">
        <v>163</v>
      </c>
      <c r="B1123">
        <v>47</v>
      </c>
      <c r="C1123" t="s">
        <v>4584</v>
      </c>
      <c r="D1123" t="s">
        <v>1595</v>
      </c>
      <c r="E1123" t="s">
        <v>4585</v>
      </c>
      <c r="F1123" t="s">
        <v>208</v>
      </c>
      <c r="G1123" s="34">
        <v>1.6967592592592592E-3</v>
      </c>
      <c r="H1123" t="s">
        <v>3551</v>
      </c>
      <c r="I1123" t="s">
        <v>1009</v>
      </c>
      <c r="J1123" t="s">
        <v>3431</v>
      </c>
      <c r="K1123" t="str">
        <f t="shared" si="17"/>
        <v>Beltsville MD</v>
      </c>
    </row>
    <row r="1124" spans="1:11" x14ac:dyDescent="0.25">
      <c r="A1124" t="s">
        <v>4587</v>
      </c>
      <c r="B1124">
        <v>45</v>
      </c>
      <c r="C1124" t="s">
        <v>4588</v>
      </c>
      <c r="D1124" t="s">
        <v>1595</v>
      </c>
      <c r="E1124" t="s">
        <v>3987</v>
      </c>
      <c r="F1124" t="s">
        <v>3587</v>
      </c>
      <c r="G1124" t="s">
        <v>3546</v>
      </c>
      <c r="H1124" t="s">
        <v>3547</v>
      </c>
      <c r="I1124" t="s">
        <v>1009</v>
      </c>
      <c r="J1124" t="s">
        <v>3516</v>
      </c>
      <c r="K1124" t="str">
        <f t="shared" si="17"/>
        <v>Bethesda MD</v>
      </c>
    </row>
    <row r="1125" spans="1:11" x14ac:dyDescent="0.25">
      <c r="A1125" t="s">
        <v>4589</v>
      </c>
      <c r="B1125">
        <v>36</v>
      </c>
      <c r="C1125" t="s">
        <v>2119</v>
      </c>
      <c r="D1125" t="s">
        <v>1595</v>
      </c>
      <c r="E1125" t="s">
        <v>3984</v>
      </c>
      <c r="F1125" t="s">
        <v>103</v>
      </c>
      <c r="G1125" t="s">
        <v>4590</v>
      </c>
      <c r="H1125" t="s">
        <v>3547</v>
      </c>
      <c r="I1125" t="s">
        <v>1005</v>
      </c>
      <c r="J1125" t="s">
        <v>3273</v>
      </c>
      <c r="K1125" t="str">
        <f t="shared" si="17"/>
        <v>Bowie MD</v>
      </c>
    </row>
    <row r="1126" spans="1:11" x14ac:dyDescent="0.25">
      <c r="A1126" t="s">
        <v>4589</v>
      </c>
      <c r="B1126">
        <v>36</v>
      </c>
      <c r="C1126" t="s">
        <v>2119</v>
      </c>
      <c r="D1126" t="s">
        <v>1595</v>
      </c>
      <c r="E1126" t="s">
        <v>3984</v>
      </c>
      <c r="F1126" t="s">
        <v>3603</v>
      </c>
      <c r="G1126" t="s">
        <v>3883</v>
      </c>
      <c r="H1126" t="s">
        <v>3547</v>
      </c>
      <c r="I1126" t="s">
        <v>1005</v>
      </c>
      <c r="J1126" t="s">
        <v>3585</v>
      </c>
      <c r="K1126" t="str">
        <f t="shared" si="17"/>
        <v>Bowie MD</v>
      </c>
    </row>
    <row r="1127" spans="1:11" x14ac:dyDescent="0.25">
      <c r="A1127" t="s">
        <v>4591</v>
      </c>
      <c r="B1127">
        <v>54</v>
      </c>
      <c r="C1127" t="s">
        <v>2572</v>
      </c>
      <c r="D1127" t="s">
        <v>1595</v>
      </c>
      <c r="F1127" t="s">
        <v>41</v>
      </c>
      <c r="G1127" t="s">
        <v>3817</v>
      </c>
      <c r="H1127" t="s">
        <v>3547</v>
      </c>
      <c r="I1127" t="s">
        <v>1010</v>
      </c>
      <c r="J1127" t="s">
        <v>3556</v>
      </c>
      <c r="K1127" t="str">
        <f t="shared" si="17"/>
        <v>Clinton MD</v>
      </c>
    </row>
    <row r="1128" spans="1:11" x14ac:dyDescent="0.25">
      <c r="A1128" t="s">
        <v>4591</v>
      </c>
      <c r="B1128">
        <v>54</v>
      </c>
      <c r="C1128" t="s">
        <v>2572</v>
      </c>
      <c r="D1128" t="s">
        <v>1595</v>
      </c>
      <c r="F1128" t="s">
        <v>122</v>
      </c>
      <c r="G1128" t="s">
        <v>3818</v>
      </c>
      <c r="H1128" t="s">
        <v>3547</v>
      </c>
      <c r="I1128" t="s">
        <v>1010</v>
      </c>
      <c r="J1128" t="s">
        <v>3273</v>
      </c>
      <c r="K1128" t="str">
        <f t="shared" si="17"/>
        <v>Clinton MD</v>
      </c>
    </row>
    <row r="1129" spans="1:11" x14ac:dyDescent="0.25">
      <c r="A1129" t="s">
        <v>4592</v>
      </c>
      <c r="B1129">
        <v>53</v>
      </c>
      <c r="C1129" t="s">
        <v>4593</v>
      </c>
      <c r="D1129" t="s">
        <v>1595</v>
      </c>
      <c r="F1129" t="s">
        <v>122</v>
      </c>
      <c r="G1129" t="s">
        <v>4594</v>
      </c>
      <c r="H1129" t="s">
        <v>3547</v>
      </c>
      <c r="I1129" t="s">
        <v>1010</v>
      </c>
      <c r="J1129" t="s">
        <v>3273</v>
      </c>
      <c r="K1129" t="str">
        <f t="shared" si="17"/>
        <v>College Park MD</v>
      </c>
    </row>
    <row r="1130" spans="1:11" x14ac:dyDescent="0.25">
      <c r="A1130" t="s">
        <v>4595</v>
      </c>
      <c r="B1130">
        <v>68</v>
      </c>
      <c r="C1130" t="s">
        <v>1494</v>
      </c>
      <c r="D1130" t="s">
        <v>1595</v>
      </c>
      <c r="E1130" t="s">
        <v>3987</v>
      </c>
      <c r="F1130" t="s">
        <v>879</v>
      </c>
      <c r="G1130" t="s">
        <v>3546</v>
      </c>
      <c r="H1130" t="s">
        <v>3547</v>
      </c>
      <c r="I1130" t="s">
        <v>1013</v>
      </c>
      <c r="J1130" t="s">
        <v>3438</v>
      </c>
      <c r="K1130" t="str">
        <f t="shared" si="17"/>
        <v>Columbia MD</v>
      </c>
    </row>
    <row r="1131" spans="1:11" x14ac:dyDescent="0.25">
      <c r="A1131" t="s">
        <v>4595</v>
      </c>
      <c r="B1131">
        <v>68</v>
      </c>
      <c r="C1131" t="s">
        <v>1494</v>
      </c>
      <c r="D1131" t="s">
        <v>1595</v>
      </c>
      <c r="E1131" t="s">
        <v>3987</v>
      </c>
      <c r="F1131" t="s">
        <v>917</v>
      </c>
      <c r="G1131" t="s">
        <v>3546</v>
      </c>
      <c r="H1131" t="s">
        <v>3547</v>
      </c>
      <c r="I1131" t="s">
        <v>1013</v>
      </c>
      <c r="J1131" t="s">
        <v>3462</v>
      </c>
      <c r="K1131" t="str">
        <f t="shared" si="17"/>
        <v>Columbia MD</v>
      </c>
    </row>
    <row r="1132" spans="1:11" x14ac:dyDescent="0.25">
      <c r="A1132" t="s">
        <v>4595</v>
      </c>
      <c r="B1132">
        <v>68</v>
      </c>
      <c r="C1132" t="s">
        <v>1494</v>
      </c>
      <c r="D1132" t="s">
        <v>1595</v>
      </c>
      <c r="E1132" t="s">
        <v>3987</v>
      </c>
      <c r="F1132" t="s">
        <v>835</v>
      </c>
      <c r="G1132" t="s">
        <v>3546</v>
      </c>
      <c r="H1132" t="s">
        <v>3547</v>
      </c>
      <c r="I1132" t="s">
        <v>1013</v>
      </c>
      <c r="J1132" t="s">
        <v>3538</v>
      </c>
      <c r="K1132" t="str">
        <f t="shared" si="17"/>
        <v>Columbia MD</v>
      </c>
    </row>
    <row r="1133" spans="1:11" x14ac:dyDescent="0.25">
      <c r="A1133" t="s">
        <v>4596</v>
      </c>
      <c r="B1133">
        <v>75</v>
      </c>
      <c r="C1133" t="s">
        <v>1494</v>
      </c>
      <c r="D1133" t="s">
        <v>1595</v>
      </c>
      <c r="E1133" t="s">
        <v>3987</v>
      </c>
      <c r="F1133" t="s">
        <v>237</v>
      </c>
      <c r="G1133" s="34">
        <v>2.3726851851851851E-3</v>
      </c>
      <c r="H1133" t="s">
        <v>3547</v>
      </c>
      <c r="I1133" t="s">
        <v>1015</v>
      </c>
      <c r="J1133" t="s">
        <v>3431</v>
      </c>
      <c r="K1133" t="str">
        <f t="shared" si="17"/>
        <v>Columbia MD</v>
      </c>
    </row>
    <row r="1134" spans="1:11" x14ac:dyDescent="0.25">
      <c r="A1134" t="s">
        <v>4596</v>
      </c>
      <c r="B1134">
        <v>75</v>
      </c>
      <c r="C1134" t="s">
        <v>1494</v>
      </c>
      <c r="D1134" t="s">
        <v>1595</v>
      </c>
      <c r="E1134" t="s">
        <v>3987</v>
      </c>
      <c r="F1134" t="s">
        <v>288</v>
      </c>
      <c r="G1134" s="34">
        <v>4.7453703703703703E-3</v>
      </c>
      <c r="H1134" t="s">
        <v>3547</v>
      </c>
      <c r="I1134" t="s">
        <v>1015</v>
      </c>
      <c r="J1134" t="s">
        <v>3215</v>
      </c>
      <c r="K1134" t="str">
        <f t="shared" si="17"/>
        <v>Columbia MD</v>
      </c>
    </row>
    <row r="1135" spans="1:11" x14ac:dyDescent="0.25">
      <c r="A1135" t="s">
        <v>4596</v>
      </c>
      <c r="B1135">
        <v>75</v>
      </c>
      <c r="C1135" t="s">
        <v>1494</v>
      </c>
      <c r="D1135" t="s">
        <v>1595</v>
      </c>
      <c r="E1135" t="s">
        <v>3987</v>
      </c>
      <c r="F1135" t="s">
        <v>318</v>
      </c>
      <c r="G1135" s="34">
        <v>1.6921296296296299E-2</v>
      </c>
      <c r="H1135" t="s">
        <v>3547</v>
      </c>
      <c r="I1135" t="s">
        <v>1015</v>
      </c>
      <c r="J1135" t="s">
        <v>3548</v>
      </c>
      <c r="K1135" t="str">
        <f t="shared" si="17"/>
        <v>Columbia MD</v>
      </c>
    </row>
    <row r="1136" spans="1:11" x14ac:dyDescent="0.25">
      <c r="A1136" t="s">
        <v>381</v>
      </c>
      <c r="B1136">
        <v>53</v>
      </c>
      <c r="C1136" t="s">
        <v>3123</v>
      </c>
      <c r="D1136" t="s">
        <v>1595</v>
      </c>
      <c r="F1136" t="s">
        <v>785</v>
      </c>
      <c r="G1136" t="s">
        <v>3546</v>
      </c>
      <c r="H1136" t="s">
        <v>3551</v>
      </c>
      <c r="I1136" t="s">
        <v>1010</v>
      </c>
      <c r="J1136" t="s">
        <v>3525</v>
      </c>
      <c r="K1136" t="str">
        <f t="shared" si="17"/>
        <v>District Heights MD</v>
      </c>
    </row>
    <row r="1137" spans="1:11" x14ac:dyDescent="0.25">
      <c r="A1137" t="s">
        <v>381</v>
      </c>
      <c r="B1137">
        <v>53</v>
      </c>
      <c r="C1137" t="s">
        <v>3123</v>
      </c>
      <c r="D1137" t="s">
        <v>1595</v>
      </c>
      <c r="F1137" t="s">
        <v>906</v>
      </c>
      <c r="G1137" t="s">
        <v>3546</v>
      </c>
      <c r="H1137" t="s">
        <v>3551</v>
      </c>
      <c r="I1137" t="s">
        <v>1010</v>
      </c>
      <c r="J1137" t="s">
        <v>3462</v>
      </c>
      <c r="K1137" t="str">
        <f t="shared" si="17"/>
        <v>District Heights MD</v>
      </c>
    </row>
    <row r="1138" spans="1:11" x14ac:dyDescent="0.25">
      <c r="A1138" t="s">
        <v>381</v>
      </c>
      <c r="B1138">
        <v>53</v>
      </c>
      <c r="C1138" t="s">
        <v>3123</v>
      </c>
      <c r="D1138" t="s">
        <v>1595</v>
      </c>
      <c r="F1138" t="s">
        <v>824</v>
      </c>
      <c r="G1138" t="s">
        <v>3546</v>
      </c>
      <c r="H1138" t="s">
        <v>3551</v>
      </c>
      <c r="I1138" t="s">
        <v>1010</v>
      </c>
      <c r="J1138" t="s">
        <v>3538</v>
      </c>
      <c r="K1138" t="str">
        <f t="shared" si="17"/>
        <v>District Heights MD</v>
      </c>
    </row>
    <row r="1139" spans="1:11" x14ac:dyDescent="0.25">
      <c r="A1139" t="s">
        <v>4597</v>
      </c>
      <c r="B1139">
        <v>44</v>
      </c>
      <c r="C1139" t="s">
        <v>2553</v>
      </c>
      <c r="D1139" t="s">
        <v>1595</v>
      </c>
      <c r="E1139" t="s">
        <v>3984</v>
      </c>
      <c r="F1139" t="s">
        <v>107</v>
      </c>
      <c r="G1139" t="s">
        <v>3818</v>
      </c>
      <c r="H1139" t="s">
        <v>3547</v>
      </c>
      <c r="I1139" t="s">
        <v>1008</v>
      </c>
      <c r="J1139" t="s">
        <v>3273</v>
      </c>
      <c r="K1139" t="str">
        <f t="shared" si="17"/>
        <v>Ellicott City MD</v>
      </c>
    </row>
    <row r="1140" spans="1:11" x14ac:dyDescent="0.25">
      <c r="A1140" t="s">
        <v>4597</v>
      </c>
      <c r="B1140">
        <v>44</v>
      </c>
      <c r="C1140" t="s">
        <v>2553</v>
      </c>
      <c r="D1140" t="s">
        <v>1595</v>
      </c>
      <c r="E1140" t="s">
        <v>3984</v>
      </c>
      <c r="F1140" t="s">
        <v>153</v>
      </c>
      <c r="G1140" t="s">
        <v>3819</v>
      </c>
      <c r="H1140" t="s">
        <v>3547</v>
      </c>
      <c r="I1140" t="s">
        <v>1008</v>
      </c>
      <c r="J1140" t="s">
        <v>3365</v>
      </c>
      <c r="K1140" t="str">
        <f t="shared" si="17"/>
        <v>Ellicott City MD</v>
      </c>
    </row>
    <row r="1141" spans="1:11" x14ac:dyDescent="0.25">
      <c r="A1141" t="s">
        <v>4598</v>
      </c>
      <c r="B1141">
        <v>53</v>
      </c>
      <c r="C1141" t="s">
        <v>2553</v>
      </c>
      <c r="D1141" t="s">
        <v>1595</v>
      </c>
      <c r="E1141" t="s">
        <v>3987</v>
      </c>
      <c r="F1141" t="s">
        <v>864</v>
      </c>
      <c r="G1141" t="s">
        <v>3623</v>
      </c>
      <c r="H1141" t="s">
        <v>3547</v>
      </c>
      <c r="I1141" t="s">
        <v>1010</v>
      </c>
      <c r="J1141" t="s">
        <v>3438</v>
      </c>
      <c r="K1141" t="str">
        <f t="shared" si="17"/>
        <v>Ellicott City MD</v>
      </c>
    </row>
    <row r="1142" spans="1:11" x14ac:dyDescent="0.25">
      <c r="A1142" t="s">
        <v>4598</v>
      </c>
      <c r="B1142">
        <v>53</v>
      </c>
      <c r="C1142" t="s">
        <v>2553</v>
      </c>
      <c r="D1142" t="s">
        <v>1595</v>
      </c>
      <c r="E1142" t="s">
        <v>3987</v>
      </c>
      <c r="F1142" t="s">
        <v>904</v>
      </c>
      <c r="G1142" t="s">
        <v>4599</v>
      </c>
      <c r="H1142" t="s">
        <v>3547</v>
      </c>
      <c r="I1142" t="s">
        <v>1010</v>
      </c>
      <c r="J1142" t="s">
        <v>3462</v>
      </c>
      <c r="K1142" t="str">
        <f t="shared" si="17"/>
        <v>Ellicott City MD</v>
      </c>
    </row>
    <row r="1143" spans="1:11" x14ac:dyDescent="0.25">
      <c r="A1143" t="s">
        <v>4598</v>
      </c>
      <c r="B1143">
        <v>53</v>
      </c>
      <c r="C1143" t="s">
        <v>2553</v>
      </c>
      <c r="D1143" t="s">
        <v>1595</v>
      </c>
      <c r="E1143" t="s">
        <v>3987</v>
      </c>
      <c r="F1143" t="s">
        <v>3712</v>
      </c>
      <c r="G1143" t="s">
        <v>4600</v>
      </c>
      <c r="H1143" t="s">
        <v>3547</v>
      </c>
      <c r="I1143" t="s">
        <v>1010</v>
      </c>
      <c r="J1143" t="s">
        <v>3538</v>
      </c>
      <c r="K1143" t="str">
        <f t="shared" si="17"/>
        <v>Ellicott City MD</v>
      </c>
    </row>
    <row r="1144" spans="1:11" x14ac:dyDescent="0.25">
      <c r="A1144" t="s">
        <v>4601</v>
      </c>
      <c r="B1144">
        <v>35</v>
      </c>
      <c r="C1144" t="s">
        <v>4602</v>
      </c>
      <c r="D1144" t="s">
        <v>1595</v>
      </c>
      <c r="E1144" t="s">
        <v>3984</v>
      </c>
      <c r="F1144" t="s">
        <v>594</v>
      </c>
      <c r="G1144" t="s">
        <v>3546</v>
      </c>
      <c r="H1144" t="s">
        <v>3547</v>
      </c>
      <c r="I1144" t="s">
        <v>1005</v>
      </c>
      <c r="J1144" t="s">
        <v>3471</v>
      </c>
      <c r="K1144" t="str">
        <f t="shared" si="17"/>
        <v>Glen Burnie MD</v>
      </c>
    </row>
    <row r="1145" spans="1:11" x14ac:dyDescent="0.25">
      <c r="A1145" t="s">
        <v>4601</v>
      </c>
      <c r="B1145">
        <v>35</v>
      </c>
      <c r="C1145" t="s">
        <v>4602</v>
      </c>
      <c r="D1145" t="s">
        <v>1595</v>
      </c>
      <c r="E1145" t="s">
        <v>3984</v>
      </c>
      <c r="F1145" t="s">
        <v>697</v>
      </c>
      <c r="G1145" t="s">
        <v>3546</v>
      </c>
      <c r="H1145" t="s">
        <v>3547</v>
      </c>
      <c r="I1145" t="s">
        <v>1005</v>
      </c>
      <c r="J1145" t="s">
        <v>3496</v>
      </c>
      <c r="K1145" t="str">
        <f t="shared" si="17"/>
        <v>Glen Burnie MD</v>
      </c>
    </row>
    <row r="1146" spans="1:11" x14ac:dyDescent="0.25">
      <c r="A1146" t="s">
        <v>4601</v>
      </c>
      <c r="B1146">
        <v>35</v>
      </c>
      <c r="C1146" t="s">
        <v>4602</v>
      </c>
      <c r="D1146" t="s">
        <v>1595</v>
      </c>
      <c r="E1146" t="s">
        <v>3984</v>
      </c>
      <c r="F1146" t="s">
        <v>745</v>
      </c>
      <c r="G1146" t="s">
        <v>3546</v>
      </c>
      <c r="H1146" t="s">
        <v>3547</v>
      </c>
      <c r="I1146" t="s">
        <v>1005</v>
      </c>
      <c r="J1146" t="s">
        <v>3533</v>
      </c>
      <c r="K1146" t="str">
        <f t="shared" si="17"/>
        <v>Glen Burnie MD</v>
      </c>
    </row>
    <row r="1147" spans="1:11" x14ac:dyDescent="0.25">
      <c r="A1147" t="s">
        <v>4601</v>
      </c>
      <c r="B1147">
        <v>35</v>
      </c>
      <c r="C1147" t="s">
        <v>4602</v>
      </c>
      <c r="D1147" t="s">
        <v>1595</v>
      </c>
      <c r="E1147" t="s">
        <v>3984</v>
      </c>
      <c r="F1147" t="s">
        <v>4096</v>
      </c>
      <c r="G1147" t="s">
        <v>3546</v>
      </c>
      <c r="H1147" t="s">
        <v>3547</v>
      </c>
      <c r="I1147" t="s">
        <v>1005</v>
      </c>
      <c r="J1147" t="s">
        <v>3525</v>
      </c>
      <c r="K1147" t="str">
        <f t="shared" si="17"/>
        <v>Glen Burnie MD</v>
      </c>
    </row>
    <row r="1148" spans="1:11" x14ac:dyDescent="0.25">
      <c r="A1148" t="s">
        <v>4601</v>
      </c>
      <c r="B1148">
        <v>35</v>
      </c>
      <c r="C1148" t="s">
        <v>4602</v>
      </c>
      <c r="D1148" t="s">
        <v>1595</v>
      </c>
      <c r="E1148" t="s">
        <v>3984</v>
      </c>
      <c r="F1148" t="s">
        <v>848</v>
      </c>
      <c r="G1148" t="s">
        <v>3546</v>
      </c>
      <c r="H1148" t="s">
        <v>3547</v>
      </c>
      <c r="I1148" t="s">
        <v>1005</v>
      </c>
      <c r="J1148" t="s">
        <v>3438</v>
      </c>
      <c r="K1148" t="str">
        <f t="shared" si="17"/>
        <v>Glen Burnie MD</v>
      </c>
    </row>
    <row r="1149" spans="1:11" x14ac:dyDescent="0.25">
      <c r="A1149" t="s">
        <v>4601</v>
      </c>
      <c r="B1149">
        <v>35</v>
      </c>
      <c r="C1149" t="s">
        <v>4602</v>
      </c>
      <c r="D1149" t="s">
        <v>1595</v>
      </c>
      <c r="E1149" t="s">
        <v>3984</v>
      </c>
      <c r="F1149" t="s">
        <v>4603</v>
      </c>
      <c r="G1149" t="s">
        <v>3546</v>
      </c>
      <c r="H1149" t="s">
        <v>3547</v>
      </c>
      <c r="I1149" t="s">
        <v>1005</v>
      </c>
      <c r="J1149" t="s">
        <v>3538</v>
      </c>
      <c r="K1149" t="str">
        <f t="shared" si="17"/>
        <v>Glen Burnie MD</v>
      </c>
    </row>
    <row r="1150" spans="1:11" x14ac:dyDescent="0.25">
      <c r="A1150" t="s">
        <v>4601</v>
      </c>
      <c r="B1150">
        <v>35</v>
      </c>
      <c r="C1150" t="s">
        <v>4602</v>
      </c>
      <c r="D1150" t="s">
        <v>1595</v>
      </c>
      <c r="E1150" t="s">
        <v>3984</v>
      </c>
      <c r="F1150" t="s">
        <v>4498</v>
      </c>
      <c r="G1150" t="s">
        <v>3546</v>
      </c>
      <c r="H1150" t="s">
        <v>3547</v>
      </c>
      <c r="I1150" t="s">
        <v>1005</v>
      </c>
      <c r="J1150" t="s">
        <v>3490</v>
      </c>
      <c r="K1150" t="str">
        <f t="shared" si="17"/>
        <v>Glen Burnie MD</v>
      </c>
    </row>
    <row r="1151" spans="1:11" x14ac:dyDescent="0.25">
      <c r="A1151" t="s">
        <v>4604</v>
      </c>
      <c r="B1151">
        <v>37</v>
      </c>
      <c r="C1151" t="s">
        <v>4605</v>
      </c>
      <c r="D1151" t="s">
        <v>1595</v>
      </c>
      <c r="F1151" t="s">
        <v>0</v>
      </c>
      <c r="G1151" t="s">
        <v>4606</v>
      </c>
      <c r="H1151" t="s">
        <v>3547</v>
      </c>
      <c r="I1151" t="s">
        <v>1005</v>
      </c>
      <c r="J1151" t="s">
        <v>3556</v>
      </c>
      <c r="K1151" t="str">
        <f t="shared" si="17"/>
        <v>Lutherville MD</v>
      </c>
    </row>
    <row r="1152" spans="1:11" x14ac:dyDescent="0.25">
      <c r="A1152" t="s">
        <v>4607</v>
      </c>
      <c r="B1152">
        <v>58</v>
      </c>
      <c r="C1152" t="s">
        <v>4608</v>
      </c>
      <c r="D1152" t="s">
        <v>1595</v>
      </c>
      <c r="F1152" t="s">
        <v>3892</v>
      </c>
      <c r="G1152" t="s">
        <v>4609</v>
      </c>
      <c r="H1152" t="s">
        <v>3547</v>
      </c>
      <c r="I1152" t="s">
        <v>1011</v>
      </c>
      <c r="J1152" t="s">
        <v>3503</v>
      </c>
      <c r="K1152" t="str">
        <f t="shared" si="17"/>
        <v>Mount Airy MD</v>
      </c>
    </row>
    <row r="1153" spans="1:11" x14ac:dyDescent="0.25">
      <c r="A1153" t="s">
        <v>4610</v>
      </c>
      <c r="B1153">
        <v>40</v>
      </c>
      <c r="C1153" t="s">
        <v>4611</v>
      </c>
      <c r="D1153" t="s">
        <v>1595</v>
      </c>
      <c r="E1153" t="s">
        <v>3984</v>
      </c>
      <c r="F1153" t="s">
        <v>18</v>
      </c>
      <c r="G1153" t="s">
        <v>4174</v>
      </c>
      <c r="H1153" t="s">
        <v>3547</v>
      </c>
      <c r="I1153" t="s">
        <v>1008</v>
      </c>
      <c r="J1153" t="s">
        <v>3556</v>
      </c>
      <c r="K1153" t="str">
        <f t="shared" si="17"/>
        <v>Owings Mills MD</v>
      </c>
    </row>
    <row r="1154" spans="1:11" x14ac:dyDescent="0.25">
      <c r="A1154" t="s">
        <v>4610</v>
      </c>
      <c r="B1154">
        <v>40</v>
      </c>
      <c r="C1154" t="s">
        <v>4611</v>
      </c>
      <c r="D1154" t="s">
        <v>1595</v>
      </c>
      <c r="E1154" t="s">
        <v>3984</v>
      </c>
      <c r="F1154" t="s">
        <v>107</v>
      </c>
      <c r="G1154" t="s">
        <v>4573</v>
      </c>
      <c r="H1154" t="s">
        <v>3547</v>
      </c>
      <c r="I1154" t="s">
        <v>1008</v>
      </c>
      <c r="J1154" t="s">
        <v>3273</v>
      </c>
      <c r="K1154" t="str">
        <f t="shared" ref="K1154:K1217" si="18">+C1154&amp;" "&amp;D1154</f>
        <v>Owings Mills MD</v>
      </c>
    </row>
    <row r="1155" spans="1:11" x14ac:dyDescent="0.25">
      <c r="A1155" t="s">
        <v>4612</v>
      </c>
      <c r="B1155">
        <v>79</v>
      </c>
      <c r="C1155" t="s">
        <v>4613</v>
      </c>
      <c r="D1155" t="s">
        <v>1595</v>
      </c>
      <c r="E1155" t="s">
        <v>3987</v>
      </c>
      <c r="F1155" t="s">
        <v>192</v>
      </c>
      <c r="G1155" t="s">
        <v>3546</v>
      </c>
      <c r="H1155" t="s">
        <v>3547</v>
      </c>
      <c r="I1155" t="s">
        <v>1015</v>
      </c>
      <c r="J1155" t="s">
        <v>3365</v>
      </c>
      <c r="K1155" t="str">
        <f t="shared" si="18"/>
        <v>Pikesville MD</v>
      </c>
    </row>
    <row r="1156" spans="1:11" x14ac:dyDescent="0.25">
      <c r="A1156" t="s">
        <v>4612</v>
      </c>
      <c r="B1156">
        <v>79</v>
      </c>
      <c r="C1156" t="s">
        <v>4613</v>
      </c>
      <c r="D1156" t="s">
        <v>1595</v>
      </c>
      <c r="E1156" t="s">
        <v>3987</v>
      </c>
      <c r="F1156" t="s">
        <v>288</v>
      </c>
      <c r="G1156" t="s">
        <v>3546</v>
      </c>
      <c r="H1156" t="s">
        <v>3547</v>
      </c>
      <c r="I1156" t="s">
        <v>1015</v>
      </c>
      <c r="J1156" t="s">
        <v>3215</v>
      </c>
      <c r="K1156" t="str">
        <f t="shared" si="18"/>
        <v>Pikesville MD</v>
      </c>
    </row>
    <row r="1157" spans="1:11" x14ac:dyDescent="0.25">
      <c r="A1157" t="s">
        <v>4612</v>
      </c>
      <c r="B1157">
        <v>79</v>
      </c>
      <c r="C1157" t="s">
        <v>4613</v>
      </c>
      <c r="D1157" t="s">
        <v>1595</v>
      </c>
      <c r="E1157" t="s">
        <v>3987</v>
      </c>
      <c r="F1157" t="s">
        <v>738</v>
      </c>
      <c r="G1157" t="s">
        <v>3546</v>
      </c>
      <c r="H1157" t="s">
        <v>3547</v>
      </c>
      <c r="I1157" t="s">
        <v>1015</v>
      </c>
      <c r="J1157" t="s">
        <v>3496</v>
      </c>
      <c r="K1157" t="str">
        <f t="shared" si="18"/>
        <v>Pikesville MD</v>
      </c>
    </row>
    <row r="1158" spans="1:11" x14ac:dyDescent="0.25">
      <c r="A1158" t="s">
        <v>4612</v>
      </c>
      <c r="B1158">
        <v>79</v>
      </c>
      <c r="C1158" t="s">
        <v>4613</v>
      </c>
      <c r="D1158" t="s">
        <v>1595</v>
      </c>
      <c r="E1158" t="s">
        <v>3987</v>
      </c>
      <c r="F1158" t="s">
        <v>892</v>
      </c>
      <c r="G1158" t="s">
        <v>3546</v>
      </c>
      <c r="H1158" t="s">
        <v>3547</v>
      </c>
      <c r="I1158" t="s">
        <v>1015</v>
      </c>
      <c r="J1158" t="s">
        <v>3438</v>
      </c>
      <c r="K1158" t="str">
        <f t="shared" si="18"/>
        <v>Pikesville MD</v>
      </c>
    </row>
    <row r="1159" spans="1:11" x14ac:dyDescent="0.25">
      <c r="A1159" t="s">
        <v>4612</v>
      </c>
      <c r="B1159">
        <v>79</v>
      </c>
      <c r="C1159" t="s">
        <v>4613</v>
      </c>
      <c r="D1159" t="s">
        <v>1595</v>
      </c>
      <c r="E1159" t="s">
        <v>3987</v>
      </c>
      <c r="F1159" t="s">
        <v>4200</v>
      </c>
      <c r="G1159" t="s">
        <v>3546</v>
      </c>
      <c r="H1159" t="s">
        <v>3547</v>
      </c>
      <c r="I1159" t="s">
        <v>1015</v>
      </c>
      <c r="J1159" t="s">
        <v>3490</v>
      </c>
      <c r="K1159" t="str">
        <f t="shared" si="18"/>
        <v>Pikesville MD</v>
      </c>
    </row>
    <row r="1160" spans="1:11" x14ac:dyDescent="0.25">
      <c r="A1160" t="s">
        <v>4612</v>
      </c>
      <c r="B1160">
        <v>79</v>
      </c>
      <c r="C1160" t="s">
        <v>4613</v>
      </c>
      <c r="D1160" t="s">
        <v>1595</v>
      </c>
      <c r="E1160" t="s">
        <v>3987</v>
      </c>
      <c r="F1160" t="s">
        <v>4614</v>
      </c>
      <c r="G1160" t="s">
        <v>3546</v>
      </c>
      <c r="H1160" t="s">
        <v>3547</v>
      </c>
      <c r="I1160" t="s">
        <v>1015</v>
      </c>
      <c r="J1160" t="s">
        <v>3503</v>
      </c>
      <c r="K1160" t="str">
        <f t="shared" si="18"/>
        <v>Pikesville MD</v>
      </c>
    </row>
    <row r="1161" spans="1:11" x14ac:dyDescent="0.25">
      <c r="A1161" t="s">
        <v>4615</v>
      </c>
      <c r="B1161">
        <v>31</v>
      </c>
      <c r="C1161" t="s">
        <v>4613</v>
      </c>
      <c r="D1161" t="s">
        <v>1595</v>
      </c>
      <c r="E1161" t="s">
        <v>4616</v>
      </c>
      <c r="F1161" t="s">
        <v>3619</v>
      </c>
      <c r="G1161" t="s">
        <v>4617</v>
      </c>
      <c r="H1161" t="s">
        <v>3547</v>
      </c>
      <c r="I1161" t="s">
        <v>3555</v>
      </c>
      <c r="J1161" t="s">
        <v>3556</v>
      </c>
      <c r="K1161" t="str">
        <f t="shared" si="18"/>
        <v>Pikesville MD</v>
      </c>
    </row>
    <row r="1162" spans="1:11" x14ac:dyDescent="0.25">
      <c r="A1162" t="s">
        <v>4615</v>
      </c>
      <c r="B1162">
        <v>31</v>
      </c>
      <c r="C1162" t="s">
        <v>4613</v>
      </c>
      <c r="D1162" t="s">
        <v>1595</v>
      </c>
      <c r="E1162" t="s">
        <v>4616</v>
      </c>
      <c r="F1162" t="s">
        <v>3620</v>
      </c>
      <c r="G1162" t="s">
        <v>4618</v>
      </c>
      <c r="H1162" t="s">
        <v>3547</v>
      </c>
      <c r="I1162" t="s">
        <v>3555</v>
      </c>
      <c r="J1162" t="s">
        <v>3273</v>
      </c>
      <c r="K1162" t="str">
        <f t="shared" si="18"/>
        <v>Pikesville MD</v>
      </c>
    </row>
    <row r="1163" spans="1:11" x14ac:dyDescent="0.25">
      <c r="A1163" t="s">
        <v>4619</v>
      </c>
      <c r="B1163">
        <v>60</v>
      </c>
      <c r="C1163" t="s">
        <v>4620</v>
      </c>
      <c r="D1163" t="s">
        <v>1595</v>
      </c>
      <c r="F1163" t="s">
        <v>873</v>
      </c>
      <c r="G1163" t="s">
        <v>3546</v>
      </c>
      <c r="H1163" t="s">
        <v>3547</v>
      </c>
      <c r="I1163" t="s">
        <v>1012</v>
      </c>
      <c r="J1163" t="s">
        <v>3438</v>
      </c>
      <c r="K1163" t="str">
        <f t="shared" si="18"/>
        <v>Potomac MD</v>
      </c>
    </row>
    <row r="1164" spans="1:11" x14ac:dyDescent="0.25">
      <c r="A1164" t="s">
        <v>4621</v>
      </c>
      <c r="B1164">
        <v>61</v>
      </c>
      <c r="C1164" t="s">
        <v>2635</v>
      </c>
      <c r="D1164" t="s">
        <v>1595</v>
      </c>
      <c r="E1164" t="s">
        <v>3987</v>
      </c>
      <c r="F1164" t="s">
        <v>427</v>
      </c>
      <c r="G1164" s="34">
        <v>2.2569444444444444E-2</v>
      </c>
      <c r="H1164" t="s">
        <v>3547</v>
      </c>
      <c r="I1164" t="s">
        <v>1012</v>
      </c>
      <c r="J1164" t="s">
        <v>3809</v>
      </c>
      <c r="K1164" t="str">
        <f t="shared" si="18"/>
        <v>Riverdale MD</v>
      </c>
    </row>
    <row r="1165" spans="1:11" x14ac:dyDescent="0.25">
      <c r="A1165" t="s">
        <v>4621</v>
      </c>
      <c r="B1165">
        <v>61</v>
      </c>
      <c r="C1165" t="s">
        <v>2635</v>
      </c>
      <c r="D1165" t="s">
        <v>1595</v>
      </c>
      <c r="E1165" t="s">
        <v>3987</v>
      </c>
      <c r="F1165" t="s">
        <v>4622</v>
      </c>
      <c r="G1165" s="34">
        <v>6.9444444444444441E-3</v>
      </c>
      <c r="H1165" t="s">
        <v>3547</v>
      </c>
      <c r="I1165" t="s">
        <v>1012</v>
      </c>
      <c r="J1165" t="s">
        <v>3811</v>
      </c>
      <c r="K1165" t="str">
        <f t="shared" si="18"/>
        <v>Riverdale MD</v>
      </c>
    </row>
    <row r="1166" spans="1:11" x14ac:dyDescent="0.25">
      <c r="A1166" t="s">
        <v>4623</v>
      </c>
      <c r="B1166">
        <v>75</v>
      </c>
      <c r="C1166" t="s">
        <v>4624</v>
      </c>
      <c r="D1166" t="s">
        <v>1595</v>
      </c>
      <c r="E1166" t="s">
        <v>3987</v>
      </c>
      <c r="F1166" t="s">
        <v>456</v>
      </c>
      <c r="G1166" t="s">
        <v>3546</v>
      </c>
      <c r="H1166" t="s">
        <v>3547</v>
      </c>
      <c r="I1166" t="s">
        <v>1015</v>
      </c>
      <c r="J1166" t="s">
        <v>3809</v>
      </c>
      <c r="K1166" t="str">
        <f t="shared" si="18"/>
        <v>Rockville MD</v>
      </c>
    </row>
    <row r="1167" spans="1:11" x14ac:dyDescent="0.25">
      <c r="A1167" t="s">
        <v>4623</v>
      </c>
      <c r="B1167">
        <v>75</v>
      </c>
      <c r="C1167" t="s">
        <v>4624</v>
      </c>
      <c r="D1167" t="s">
        <v>1595</v>
      </c>
      <c r="E1167" t="s">
        <v>3987</v>
      </c>
      <c r="F1167" t="s">
        <v>4137</v>
      </c>
      <c r="G1167" t="s">
        <v>3546</v>
      </c>
      <c r="H1167" t="s">
        <v>3547</v>
      </c>
      <c r="I1167" t="s">
        <v>1015</v>
      </c>
      <c r="J1167" t="s">
        <v>3811</v>
      </c>
      <c r="K1167" t="str">
        <f t="shared" si="18"/>
        <v>Rockville MD</v>
      </c>
    </row>
    <row r="1168" spans="1:11" x14ac:dyDescent="0.25">
      <c r="A1168" t="s">
        <v>4625</v>
      </c>
      <c r="B1168">
        <v>49</v>
      </c>
      <c r="C1168" t="s">
        <v>1594</v>
      </c>
      <c r="D1168" t="s">
        <v>1595</v>
      </c>
      <c r="E1168" t="s">
        <v>3987</v>
      </c>
      <c r="F1168" t="s">
        <v>716</v>
      </c>
      <c r="G1168" t="s">
        <v>3546</v>
      </c>
      <c r="H1168" t="s">
        <v>3547</v>
      </c>
      <c r="I1168" t="s">
        <v>1009</v>
      </c>
      <c r="J1168" t="s">
        <v>3496</v>
      </c>
      <c r="K1168" t="str">
        <f t="shared" si="18"/>
        <v>Silver Spring MD</v>
      </c>
    </row>
    <row r="1169" spans="1:11" x14ac:dyDescent="0.25">
      <c r="A1169" t="s">
        <v>4625</v>
      </c>
      <c r="B1169">
        <v>49</v>
      </c>
      <c r="C1169" t="s">
        <v>1594</v>
      </c>
      <c r="D1169" t="s">
        <v>1595</v>
      </c>
      <c r="E1169" t="s">
        <v>3987</v>
      </c>
      <c r="F1169" t="s">
        <v>3590</v>
      </c>
      <c r="G1169" t="s">
        <v>3546</v>
      </c>
      <c r="H1169" t="s">
        <v>3547</v>
      </c>
      <c r="I1169" t="s">
        <v>1009</v>
      </c>
      <c r="J1169" t="s">
        <v>3503</v>
      </c>
      <c r="K1169" t="str">
        <f t="shared" si="18"/>
        <v>Silver Spring MD</v>
      </c>
    </row>
    <row r="1170" spans="1:11" x14ac:dyDescent="0.25">
      <c r="A1170" t="s">
        <v>4626</v>
      </c>
      <c r="B1170">
        <v>55</v>
      </c>
      <c r="C1170" t="s">
        <v>1594</v>
      </c>
      <c r="D1170" t="s">
        <v>1595</v>
      </c>
      <c r="E1170" t="s">
        <v>3987</v>
      </c>
      <c r="F1170" t="s">
        <v>728</v>
      </c>
      <c r="G1170" t="s">
        <v>3546</v>
      </c>
      <c r="H1170" t="s">
        <v>3547</v>
      </c>
      <c r="I1170" t="s">
        <v>1011</v>
      </c>
      <c r="J1170" t="s">
        <v>3496</v>
      </c>
      <c r="K1170" t="str">
        <f t="shared" si="18"/>
        <v>Silver Spring MD</v>
      </c>
    </row>
    <row r="1171" spans="1:11" x14ac:dyDescent="0.25">
      <c r="A1171" t="s">
        <v>4626</v>
      </c>
      <c r="B1171">
        <v>55</v>
      </c>
      <c r="C1171" t="s">
        <v>1594</v>
      </c>
      <c r="D1171" t="s">
        <v>1595</v>
      </c>
      <c r="E1171" t="s">
        <v>3987</v>
      </c>
      <c r="F1171" t="s">
        <v>764</v>
      </c>
      <c r="G1171" t="s">
        <v>3546</v>
      </c>
      <c r="H1171" t="s">
        <v>3547</v>
      </c>
      <c r="I1171" t="s">
        <v>1011</v>
      </c>
      <c r="J1171" t="s">
        <v>3533</v>
      </c>
      <c r="K1171" t="str">
        <f t="shared" si="18"/>
        <v>Silver Spring MD</v>
      </c>
    </row>
    <row r="1172" spans="1:11" x14ac:dyDescent="0.25">
      <c r="A1172" t="s">
        <v>4627</v>
      </c>
      <c r="B1172">
        <v>47</v>
      </c>
      <c r="C1172" t="s">
        <v>1594</v>
      </c>
      <c r="D1172" t="s">
        <v>1595</v>
      </c>
      <c r="E1172" t="s">
        <v>3987</v>
      </c>
      <c r="F1172" t="s">
        <v>36</v>
      </c>
      <c r="G1172" t="s">
        <v>3546</v>
      </c>
      <c r="H1172" t="s">
        <v>3551</v>
      </c>
      <c r="I1172" t="s">
        <v>1009</v>
      </c>
      <c r="J1172" t="s">
        <v>3556</v>
      </c>
      <c r="K1172" t="str">
        <f t="shared" si="18"/>
        <v>Silver Spring MD</v>
      </c>
    </row>
    <row r="1173" spans="1:11" x14ac:dyDescent="0.25">
      <c r="A1173" t="s">
        <v>4627</v>
      </c>
      <c r="B1173">
        <v>47</v>
      </c>
      <c r="C1173" t="s">
        <v>1594</v>
      </c>
      <c r="D1173" t="s">
        <v>1595</v>
      </c>
      <c r="E1173" t="s">
        <v>3987</v>
      </c>
      <c r="F1173" t="s">
        <v>721</v>
      </c>
      <c r="G1173" t="s">
        <v>3546</v>
      </c>
      <c r="H1173" t="s">
        <v>3551</v>
      </c>
      <c r="I1173" t="s">
        <v>1009</v>
      </c>
      <c r="J1173" t="s">
        <v>3496</v>
      </c>
      <c r="K1173" t="str">
        <f t="shared" si="18"/>
        <v>Silver Spring MD</v>
      </c>
    </row>
    <row r="1174" spans="1:11" x14ac:dyDescent="0.25">
      <c r="A1174" t="s">
        <v>4627</v>
      </c>
      <c r="B1174">
        <v>47</v>
      </c>
      <c r="C1174" t="s">
        <v>1594</v>
      </c>
      <c r="D1174" t="s">
        <v>1595</v>
      </c>
      <c r="E1174" t="s">
        <v>3987</v>
      </c>
      <c r="F1174" t="s">
        <v>761</v>
      </c>
      <c r="G1174" t="s">
        <v>3546</v>
      </c>
      <c r="H1174" t="s">
        <v>3551</v>
      </c>
      <c r="I1174" t="s">
        <v>1009</v>
      </c>
      <c r="J1174" t="s">
        <v>3533</v>
      </c>
      <c r="K1174" t="str">
        <f t="shared" si="18"/>
        <v>Silver Spring MD</v>
      </c>
    </row>
    <row r="1175" spans="1:11" x14ac:dyDescent="0.25">
      <c r="A1175" t="s">
        <v>4628</v>
      </c>
      <c r="B1175">
        <v>51</v>
      </c>
      <c r="C1175" t="s">
        <v>2180</v>
      </c>
      <c r="D1175" t="s">
        <v>1595</v>
      </c>
      <c r="E1175" t="s">
        <v>3987</v>
      </c>
      <c r="F1175" t="s">
        <v>41</v>
      </c>
      <c r="G1175" t="s">
        <v>4629</v>
      </c>
      <c r="H1175" t="s">
        <v>3547</v>
      </c>
      <c r="I1175" t="s">
        <v>1010</v>
      </c>
      <c r="J1175" t="s">
        <v>3556</v>
      </c>
      <c r="K1175" t="str">
        <f t="shared" si="18"/>
        <v>Upper Marlboro MD</v>
      </c>
    </row>
    <row r="1176" spans="1:11" x14ac:dyDescent="0.25">
      <c r="A1176" t="s">
        <v>4628</v>
      </c>
      <c r="B1176">
        <v>51</v>
      </c>
      <c r="C1176" t="s">
        <v>2180</v>
      </c>
      <c r="D1176" t="s">
        <v>1595</v>
      </c>
      <c r="E1176" t="s">
        <v>3987</v>
      </c>
      <c r="F1176" t="s">
        <v>122</v>
      </c>
      <c r="G1176" t="s">
        <v>4630</v>
      </c>
      <c r="H1176" t="s">
        <v>3547</v>
      </c>
      <c r="I1176" t="s">
        <v>1010</v>
      </c>
      <c r="J1176" t="s">
        <v>3273</v>
      </c>
      <c r="K1176" t="str">
        <f t="shared" si="18"/>
        <v>Upper Marlboro MD</v>
      </c>
    </row>
    <row r="1177" spans="1:11" x14ac:dyDescent="0.25">
      <c r="A1177" t="s">
        <v>4631</v>
      </c>
      <c r="B1177">
        <v>76</v>
      </c>
      <c r="C1177" t="s">
        <v>2491</v>
      </c>
      <c r="D1177" t="s">
        <v>2492</v>
      </c>
      <c r="E1177" t="s">
        <v>4632</v>
      </c>
      <c r="F1177" t="s">
        <v>288</v>
      </c>
      <c r="G1177" t="s">
        <v>3546</v>
      </c>
      <c r="H1177" t="s">
        <v>3547</v>
      </c>
      <c r="I1177" t="s">
        <v>1015</v>
      </c>
      <c r="J1177" t="s">
        <v>3215</v>
      </c>
      <c r="K1177" t="str">
        <f t="shared" si="18"/>
        <v>Brunswick ME</v>
      </c>
    </row>
    <row r="1178" spans="1:11" x14ac:dyDescent="0.25">
      <c r="A1178" t="s">
        <v>4631</v>
      </c>
      <c r="B1178">
        <v>76</v>
      </c>
      <c r="C1178" t="s">
        <v>2491</v>
      </c>
      <c r="D1178" t="s">
        <v>2492</v>
      </c>
      <c r="E1178" t="s">
        <v>4632</v>
      </c>
      <c r="F1178" t="s">
        <v>318</v>
      </c>
      <c r="G1178" t="s">
        <v>3546</v>
      </c>
      <c r="H1178" t="s">
        <v>3547</v>
      </c>
      <c r="I1178" t="s">
        <v>1015</v>
      </c>
      <c r="J1178" t="s">
        <v>3548</v>
      </c>
      <c r="K1178" t="str">
        <f t="shared" si="18"/>
        <v>Brunswick ME</v>
      </c>
    </row>
    <row r="1179" spans="1:11" x14ac:dyDescent="0.25">
      <c r="A1179" t="s">
        <v>4631</v>
      </c>
      <c r="B1179">
        <v>76</v>
      </c>
      <c r="C1179" t="s">
        <v>2491</v>
      </c>
      <c r="D1179" t="s">
        <v>2492</v>
      </c>
      <c r="E1179" t="s">
        <v>4632</v>
      </c>
      <c r="F1179" t="s">
        <v>336</v>
      </c>
      <c r="G1179" t="s">
        <v>3546</v>
      </c>
      <c r="H1179" t="s">
        <v>3547</v>
      </c>
      <c r="I1179" t="s">
        <v>1015</v>
      </c>
      <c r="J1179" t="s">
        <v>3653</v>
      </c>
      <c r="K1179" t="str">
        <f t="shared" si="18"/>
        <v>Brunswick ME</v>
      </c>
    </row>
    <row r="1180" spans="1:11" x14ac:dyDescent="0.25">
      <c r="A1180" t="s">
        <v>4631</v>
      </c>
      <c r="B1180">
        <v>76</v>
      </c>
      <c r="C1180" t="s">
        <v>2491</v>
      </c>
      <c r="D1180" t="s">
        <v>2492</v>
      </c>
      <c r="E1180" t="s">
        <v>4632</v>
      </c>
      <c r="F1180" t="s">
        <v>407</v>
      </c>
      <c r="G1180" t="s">
        <v>3546</v>
      </c>
      <c r="H1180" t="s">
        <v>3547</v>
      </c>
      <c r="I1180" t="s">
        <v>1015</v>
      </c>
      <c r="J1180" t="s">
        <v>3706</v>
      </c>
      <c r="K1180" t="str">
        <f t="shared" si="18"/>
        <v>Brunswick ME</v>
      </c>
    </row>
    <row r="1181" spans="1:11" x14ac:dyDescent="0.25">
      <c r="A1181" t="s">
        <v>4631</v>
      </c>
      <c r="B1181">
        <v>76</v>
      </c>
      <c r="C1181" t="s">
        <v>2491</v>
      </c>
      <c r="D1181" t="s">
        <v>2492</v>
      </c>
      <c r="E1181" t="s">
        <v>4632</v>
      </c>
      <c r="F1181" t="s">
        <v>3718</v>
      </c>
      <c r="G1181" t="s">
        <v>3546</v>
      </c>
      <c r="H1181" t="s">
        <v>3547</v>
      </c>
      <c r="I1181" t="s">
        <v>1015</v>
      </c>
      <c r="J1181" t="s">
        <v>3533</v>
      </c>
      <c r="K1181" t="str">
        <f t="shared" si="18"/>
        <v>Brunswick ME</v>
      </c>
    </row>
    <row r="1182" spans="1:11" x14ac:dyDescent="0.25">
      <c r="A1182" t="s">
        <v>4633</v>
      </c>
      <c r="B1182">
        <v>48</v>
      </c>
      <c r="C1182" t="s">
        <v>3252</v>
      </c>
      <c r="D1182" t="s">
        <v>2492</v>
      </c>
      <c r="E1182" t="s">
        <v>3608</v>
      </c>
      <c r="F1182" t="s">
        <v>208</v>
      </c>
      <c r="G1182" s="34">
        <v>1.7939814814814815E-3</v>
      </c>
      <c r="H1182" t="s">
        <v>3551</v>
      </c>
      <c r="I1182" t="s">
        <v>1009</v>
      </c>
      <c r="J1182" t="s">
        <v>3431</v>
      </c>
      <c r="K1182" t="str">
        <f t="shared" si="18"/>
        <v>Dayton ME</v>
      </c>
    </row>
    <row r="1183" spans="1:11" x14ac:dyDescent="0.25">
      <c r="A1183" t="s">
        <v>4633</v>
      </c>
      <c r="B1183">
        <v>48</v>
      </c>
      <c r="C1183" t="s">
        <v>3252</v>
      </c>
      <c r="D1183" t="s">
        <v>2492</v>
      </c>
      <c r="E1183" t="s">
        <v>3608</v>
      </c>
      <c r="F1183" t="s">
        <v>256</v>
      </c>
      <c r="G1183" s="34">
        <v>3.6111111111111114E-3</v>
      </c>
      <c r="H1183" t="s">
        <v>3551</v>
      </c>
      <c r="I1183" t="s">
        <v>1009</v>
      </c>
      <c r="J1183" t="s">
        <v>3215</v>
      </c>
      <c r="K1183" t="str">
        <f t="shared" si="18"/>
        <v>Dayton ME</v>
      </c>
    </row>
    <row r="1184" spans="1:11" x14ac:dyDescent="0.25">
      <c r="A1184" t="s">
        <v>4633</v>
      </c>
      <c r="B1184">
        <v>48</v>
      </c>
      <c r="C1184" t="s">
        <v>3252</v>
      </c>
      <c r="D1184" t="s">
        <v>2492</v>
      </c>
      <c r="E1184" t="s">
        <v>3608</v>
      </c>
      <c r="F1184" t="s">
        <v>297</v>
      </c>
      <c r="G1184" s="34">
        <v>1.3761574074074074E-2</v>
      </c>
      <c r="H1184" t="s">
        <v>3551</v>
      </c>
      <c r="I1184" t="s">
        <v>1009</v>
      </c>
      <c r="J1184" t="s">
        <v>3548</v>
      </c>
      <c r="K1184" t="str">
        <f t="shared" si="18"/>
        <v>Dayton ME</v>
      </c>
    </row>
    <row r="1185" spans="1:11" x14ac:dyDescent="0.25">
      <c r="A1185" t="s">
        <v>4633</v>
      </c>
      <c r="B1185">
        <v>48</v>
      </c>
      <c r="C1185" t="s">
        <v>3252</v>
      </c>
      <c r="D1185" t="s">
        <v>2492</v>
      </c>
      <c r="E1185" t="s">
        <v>3608</v>
      </c>
      <c r="F1185" t="s">
        <v>327</v>
      </c>
      <c r="G1185" s="34">
        <v>2.75E-2</v>
      </c>
      <c r="H1185" t="s">
        <v>3551</v>
      </c>
      <c r="I1185" t="s">
        <v>1009</v>
      </c>
      <c r="J1185" t="s">
        <v>3653</v>
      </c>
      <c r="K1185" t="str">
        <f t="shared" si="18"/>
        <v>Dayton ME</v>
      </c>
    </row>
    <row r="1186" spans="1:11" x14ac:dyDescent="0.25">
      <c r="A1186" t="s">
        <v>4634</v>
      </c>
      <c r="B1186">
        <v>48</v>
      </c>
      <c r="C1186" t="s">
        <v>1805</v>
      </c>
      <c r="D1186" t="s">
        <v>2492</v>
      </c>
      <c r="E1186" t="s">
        <v>3956</v>
      </c>
      <c r="F1186" t="s">
        <v>4219</v>
      </c>
      <c r="G1186" t="s">
        <v>3546</v>
      </c>
      <c r="H1186" t="s">
        <v>3551</v>
      </c>
      <c r="I1186" t="s">
        <v>1009</v>
      </c>
      <c r="J1186" t="s">
        <v>3503</v>
      </c>
      <c r="K1186" t="str">
        <f t="shared" si="18"/>
        <v>Freeport ME</v>
      </c>
    </row>
    <row r="1187" spans="1:11" x14ac:dyDescent="0.25">
      <c r="A1187" t="s">
        <v>4635</v>
      </c>
      <c r="B1187">
        <v>49</v>
      </c>
      <c r="C1187" t="s">
        <v>2171</v>
      </c>
      <c r="D1187" t="s">
        <v>2492</v>
      </c>
      <c r="F1187" t="s">
        <v>928</v>
      </c>
      <c r="G1187" t="s">
        <v>3546</v>
      </c>
      <c r="H1187" t="s">
        <v>3547</v>
      </c>
      <c r="I1187" t="s">
        <v>1009</v>
      </c>
      <c r="J1187" t="s">
        <v>3490</v>
      </c>
      <c r="K1187" t="str">
        <f t="shared" si="18"/>
        <v>Gray ME</v>
      </c>
    </row>
    <row r="1188" spans="1:11" x14ac:dyDescent="0.25">
      <c r="A1188" t="s">
        <v>4636</v>
      </c>
      <c r="B1188">
        <v>51</v>
      </c>
      <c r="C1188" t="s">
        <v>2556</v>
      </c>
      <c r="D1188" t="s">
        <v>2492</v>
      </c>
      <c r="E1188" t="s">
        <v>3956</v>
      </c>
      <c r="F1188" t="s">
        <v>49</v>
      </c>
      <c r="G1188" t="s">
        <v>4087</v>
      </c>
      <c r="H1188" t="s">
        <v>3551</v>
      </c>
      <c r="I1188" t="s">
        <v>1010</v>
      </c>
      <c r="J1188" t="s">
        <v>3556</v>
      </c>
      <c r="K1188" t="str">
        <f t="shared" si="18"/>
        <v>South Portland ME</v>
      </c>
    </row>
    <row r="1189" spans="1:11" x14ac:dyDescent="0.25">
      <c r="A1189" t="s">
        <v>4636</v>
      </c>
      <c r="B1189">
        <v>51</v>
      </c>
      <c r="C1189" t="s">
        <v>2556</v>
      </c>
      <c r="D1189" t="s">
        <v>2492</v>
      </c>
      <c r="E1189" t="s">
        <v>3956</v>
      </c>
      <c r="F1189" t="s">
        <v>126</v>
      </c>
      <c r="G1189" t="s">
        <v>4637</v>
      </c>
      <c r="H1189" t="s">
        <v>3551</v>
      </c>
      <c r="I1189" t="s">
        <v>1010</v>
      </c>
      <c r="J1189" t="s">
        <v>3273</v>
      </c>
      <c r="K1189" t="str">
        <f t="shared" si="18"/>
        <v>South Portland ME</v>
      </c>
    </row>
    <row r="1190" spans="1:11" x14ac:dyDescent="0.25">
      <c r="A1190" t="s">
        <v>4636</v>
      </c>
      <c r="B1190">
        <v>51</v>
      </c>
      <c r="C1190" t="s">
        <v>2556</v>
      </c>
      <c r="D1190" t="s">
        <v>2492</v>
      </c>
      <c r="E1190" t="s">
        <v>3956</v>
      </c>
      <c r="F1190" t="s">
        <v>167</v>
      </c>
      <c r="G1190" s="34">
        <v>7.6388888888888893E-4</v>
      </c>
      <c r="H1190" t="s">
        <v>3551</v>
      </c>
      <c r="I1190" t="s">
        <v>1010</v>
      </c>
      <c r="J1190" t="s">
        <v>3365</v>
      </c>
      <c r="K1190" t="str">
        <f t="shared" si="18"/>
        <v>South Portland ME</v>
      </c>
    </row>
    <row r="1191" spans="1:11" x14ac:dyDescent="0.25">
      <c r="A1191" t="s">
        <v>4638</v>
      </c>
      <c r="B1191">
        <v>51</v>
      </c>
      <c r="C1191" t="s">
        <v>4639</v>
      </c>
      <c r="D1191" t="s">
        <v>1636</v>
      </c>
      <c r="E1191" t="s">
        <v>4640</v>
      </c>
      <c r="F1191" t="s">
        <v>211</v>
      </c>
      <c r="G1191" s="34">
        <v>1.4895833333333332E-3</v>
      </c>
      <c r="H1191" t="s">
        <v>3547</v>
      </c>
      <c r="I1191" t="s">
        <v>1010</v>
      </c>
      <c r="J1191" t="s">
        <v>3431</v>
      </c>
      <c r="K1191" t="str">
        <f t="shared" si="18"/>
        <v>Alma MI</v>
      </c>
    </row>
    <row r="1192" spans="1:11" x14ac:dyDescent="0.25">
      <c r="A1192" t="s">
        <v>4638</v>
      </c>
      <c r="B1192">
        <v>51</v>
      </c>
      <c r="C1192" t="s">
        <v>4639</v>
      </c>
      <c r="D1192" t="s">
        <v>1636</v>
      </c>
      <c r="E1192" t="s">
        <v>4640</v>
      </c>
      <c r="F1192" t="s">
        <v>328</v>
      </c>
      <c r="G1192" s="34">
        <v>2.5798611111111109E-2</v>
      </c>
      <c r="H1192" t="s">
        <v>3547</v>
      </c>
      <c r="I1192" t="s">
        <v>1010</v>
      </c>
      <c r="J1192" t="s">
        <v>3653</v>
      </c>
      <c r="K1192" t="str">
        <f t="shared" si="18"/>
        <v>Alma MI</v>
      </c>
    </row>
    <row r="1193" spans="1:11" x14ac:dyDescent="0.25">
      <c r="A1193" t="s">
        <v>4641</v>
      </c>
      <c r="B1193">
        <v>77</v>
      </c>
      <c r="C1193" t="s">
        <v>1635</v>
      </c>
      <c r="D1193" t="s">
        <v>1636</v>
      </c>
      <c r="E1193" t="s">
        <v>4642</v>
      </c>
      <c r="F1193" t="s">
        <v>814</v>
      </c>
      <c r="G1193" t="s">
        <v>4643</v>
      </c>
      <c r="H1193" t="s">
        <v>3551</v>
      </c>
      <c r="I1193" t="s">
        <v>1015</v>
      </c>
      <c r="J1193" t="s">
        <v>3525</v>
      </c>
      <c r="K1193" t="str">
        <f t="shared" si="18"/>
        <v>Ann Arbor MI</v>
      </c>
    </row>
    <row r="1194" spans="1:11" x14ac:dyDescent="0.25">
      <c r="A1194" t="s">
        <v>4641</v>
      </c>
      <c r="B1194">
        <v>77</v>
      </c>
      <c r="C1194" t="s">
        <v>1635</v>
      </c>
      <c r="D1194" t="s">
        <v>1636</v>
      </c>
      <c r="E1194" t="s">
        <v>4642</v>
      </c>
      <c r="F1194" t="s">
        <v>3978</v>
      </c>
      <c r="G1194" t="s">
        <v>4644</v>
      </c>
      <c r="H1194" t="s">
        <v>3551</v>
      </c>
      <c r="I1194" t="s">
        <v>1015</v>
      </c>
      <c r="J1194" t="s">
        <v>3438</v>
      </c>
      <c r="K1194" t="str">
        <f t="shared" si="18"/>
        <v>Ann Arbor MI</v>
      </c>
    </row>
    <row r="1195" spans="1:11" x14ac:dyDescent="0.25">
      <c r="A1195" t="s">
        <v>4641</v>
      </c>
      <c r="B1195">
        <v>77</v>
      </c>
      <c r="C1195" t="s">
        <v>1635</v>
      </c>
      <c r="D1195" t="s">
        <v>1636</v>
      </c>
      <c r="E1195" t="s">
        <v>4642</v>
      </c>
      <c r="F1195" t="s">
        <v>845</v>
      </c>
      <c r="G1195" t="s">
        <v>4645</v>
      </c>
      <c r="H1195" t="s">
        <v>3551</v>
      </c>
      <c r="I1195" t="s">
        <v>1015</v>
      </c>
      <c r="J1195" t="s">
        <v>3538</v>
      </c>
      <c r="K1195" t="str">
        <f t="shared" si="18"/>
        <v>Ann Arbor MI</v>
      </c>
    </row>
    <row r="1196" spans="1:11" x14ac:dyDescent="0.25">
      <c r="A1196" t="s">
        <v>4641</v>
      </c>
      <c r="B1196">
        <v>77</v>
      </c>
      <c r="C1196" t="s">
        <v>1635</v>
      </c>
      <c r="D1196" t="s">
        <v>1636</v>
      </c>
      <c r="E1196" t="s">
        <v>4642</v>
      </c>
      <c r="F1196" t="s">
        <v>3928</v>
      </c>
      <c r="G1196" t="s">
        <v>4646</v>
      </c>
      <c r="H1196" t="s">
        <v>3551</v>
      </c>
      <c r="I1196" t="s">
        <v>1015</v>
      </c>
      <c r="J1196" t="s">
        <v>3490</v>
      </c>
      <c r="K1196" t="str">
        <f t="shared" si="18"/>
        <v>Ann Arbor MI</v>
      </c>
    </row>
    <row r="1197" spans="1:11" x14ac:dyDescent="0.25">
      <c r="A1197" t="s">
        <v>4647</v>
      </c>
      <c r="B1197">
        <v>80</v>
      </c>
      <c r="C1197" t="s">
        <v>1635</v>
      </c>
      <c r="D1197" t="s">
        <v>1636</v>
      </c>
      <c r="E1197" t="s">
        <v>4642</v>
      </c>
      <c r="F1197" t="s">
        <v>320</v>
      </c>
      <c r="G1197" t="s">
        <v>3546</v>
      </c>
      <c r="H1197" t="s">
        <v>3547</v>
      </c>
      <c r="I1197" t="s">
        <v>1016</v>
      </c>
      <c r="J1197" t="s">
        <v>3548</v>
      </c>
      <c r="K1197" t="str">
        <f t="shared" si="18"/>
        <v>Ann Arbor MI</v>
      </c>
    </row>
    <row r="1198" spans="1:11" x14ac:dyDescent="0.25">
      <c r="A1198" t="s">
        <v>4648</v>
      </c>
      <c r="B1198">
        <v>79</v>
      </c>
      <c r="C1198" t="s">
        <v>1635</v>
      </c>
      <c r="D1198" t="s">
        <v>1636</v>
      </c>
      <c r="E1198" t="s">
        <v>4642</v>
      </c>
      <c r="F1198" t="s">
        <v>4649</v>
      </c>
      <c r="G1198" t="s">
        <v>3546</v>
      </c>
      <c r="H1198" t="s">
        <v>3551</v>
      </c>
      <c r="I1198" t="s">
        <v>1015</v>
      </c>
      <c r="J1198" t="s">
        <v>3548</v>
      </c>
      <c r="K1198" t="str">
        <f t="shared" si="18"/>
        <v>Ann Arbor MI</v>
      </c>
    </row>
    <row r="1199" spans="1:11" x14ac:dyDescent="0.25">
      <c r="A1199" t="s">
        <v>4650</v>
      </c>
      <c r="B1199">
        <v>66</v>
      </c>
      <c r="C1199" t="s">
        <v>4651</v>
      </c>
      <c r="D1199" t="s">
        <v>1636</v>
      </c>
      <c r="F1199" t="s">
        <v>66</v>
      </c>
      <c r="G1199" t="s">
        <v>4652</v>
      </c>
      <c r="H1199" t="s">
        <v>3547</v>
      </c>
      <c r="I1199" t="s">
        <v>1013</v>
      </c>
      <c r="J1199" t="s">
        <v>3556</v>
      </c>
      <c r="K1199" t="str">
        <f t="shared" si="18"/>
        <v>Belding MI</v>
      </c>
    </row>
    <row r="1200" spans="1:11" x14ac:dyDescent="0.25">
      <c r="A1200" t="s">
        <v>4650</v>
      </c>
      <c r="B1200">
        <v>66</v>
      </c>
      <c r="C1200" t="s">
        <v>4651</v>
      </c>
      <c r="D1200" t="s">
        <v>1636</v>
      </c>
      <c r="F1200" t="s">
        <v>141</v>
      </c>
      <c r="G1200" t="s">
        <v>4653</v>
      </c>
      <c r="H1200" t="s">
        <v>3547</v>
      </c>
      <c r="I1200" t="s">
        <v>1013</v>
      </c>
      <c r="J1200" t="s">
        <v>3273</v>
      </c>
      <c r="K1200" t="str">
        <f t="shared" si="18"/>
        <v>Belding MI</v>
      </c>
    </row>
    <row r="1201" spans="1:11" x14ac:dyDescent="0.25">
      <c r="A1201" t="s">
        <v>4650</v>
      </c>
      <c r="B1201">
        <v>66</v>
      </c>
      <c r="C1201" t="s">
        <v>4651</v>
      </c>
      <c r="D1201" t="s">
        <v>1636</v>
      </c>
      <c r="F1201" t="s">
        <v>685</v>
      </c>
      <c r="G1201" t="s">
        <v>4654</v>
      </c>
      <c r="H1201" t="s">
        <v>3547</v>
      </c>
      <c r="I1201" t="s">
        <v>1013</v>
      </c>
      <c r="J1201" t="s">
        <v>3516</v>
      </c>
      <c r="K1201" t="str">
        <f t="shared" si="18"/>
        <v>Belding MI</v>
      </c>
    </row>
    <row r="1202" spans="1:11" x14ac:dyDescent="0.25">
      <c r="A1202" t="s">
        <v>4655</v>
      </c>
      <c r="B1202">
        <v>60</v>
      </c>
      <c r="C1202" t="s">
        <v>4656</v>
      </c>
      <c r="D1202" t="s">
        <v>1636</v>
      </c>
      <c r="F1202" t="s">
        <v>678</v>
      </c>
      <c r="G1202" t="s">
        <v>4657</v>
      </c>
      <c r="H1202" t="s">
        <v>3547</v>
      </c>
      <c r="I1202" t="s">
        <v>1012</v>
      </c>
      <c r="J1202" t="s">
        <v>3516</v>
      </c>
      <c r="K1202" t="str">
        <f t="shared" si="18"/>
        <v>Brighton MI</v>
      </c>
    </row>
    <row r="1203" spans="1:11" x14ac:dyDescent="0.25">
      <c r="A1203" t="s">
        <v>4658</v>
      </c>
      <c r="B1203">
        <v>68</v>
      </c>
      <c r="C1203" t="s">
        <v>2789</v>
      </c>
      <c r="D1203" t="s">
        <v>1636</v>
      </c>
      <c r="F1203" t="s">
        <v>685</v>
      </c>
      <c r="G1203" t="s">
        <v>3546</v>
      </c>
      <c r="H1203" t="s">
        <v>3547</v>
      </c>
      <c r="I1203" t="s">
        <v>1013</v>
      </c>
      <c r="J1203" t="s">
        <v>3516</v>
      </c>
      <c r="K1203" t="str">
        <f t="shared" si="18"/>
        <v>Canton MI</v>
      </c>
    </row>
    <row r="1204" spans="1:11" x14ac:dyDescent="0.25">
      <c r="A1204" t="s">
        <v>4659</v>
      </c>
      <c r="B1204">
        <v>72</v>
      </c>
      <c r="C1204" t="s">
        <v>1923</v>
      </c>
      <c r="D1204" t="s">
        <v>1636</v>
      </c>
      <c r="F1204" t="s">
        <v>317</v>
      </c>
      <c r="G1204" t="s">
        <v>3546</v>
      </c>
      <c r="H1204" t="s">
        <v>3547</v>
      </c>
      <c r="I1204" t="s">
        <v>1014</v>
      </c>
      <c r="J1204" t="s">
        <v>3548</v>
      </c>
      <c r="K1204" t="str">
        <f t="shared" si="18"/>
        <v>Davison MI</v>
      </c>
    </row>
    <row r="1205" spans="1:11" x14ac:dyDescent="0.25">
      <c r="A1205" t="s">
        <v>4659</v>
      </c>
      <c r="B1205">
        <v>72</v>
      </c>
      <c r="C1205" t="s">
        <v>1923</v>
      </c>
      <c r="D1205" t="s">
        <v>1636</v>
      </c>
      <c r="F1205" t="s">
        <v>406</v>
      </c>
      <c r="G1205" t="s">
        <v>3546</v>
      </c>
      <c r="H1205" t="s">
        <v>3547</v>
      </c>
      <c r="I1205" t="s">
        <v>1014</v>
      </c>
      <c r="J1205" t="s">
        <v>3706</v>
      </c>
      <c r="K1205" t="str">
        <f t="shared" si="18"/>
        <v>Davison MI</v>
      </c>
    </row>
    <row r="1206" spans="1:11" x14ac:dyDescent="0.25">
      <c r="A1206" t="s">
        <v>4660</v>
      </c>
      <c r="B1206">
        <v>49</v>
      </c>
      <c r="C1206" t="s">
        <v>2987</v>
      </c>
      <c r="D1206" t="s">
        <v>1636</v>
      </c>
      <c r="F1206" t="s">
        <v>616</v>
      </c>
      <c r="G1206" t="s">
        <v>3546</v>
      </c>
      <c r="H1206" t="s">
        <v>3547</v>
      </c>
      <c r="I1206" t="s">
        <v>1009</v>
      </c>
      <c r="J1206" t="s">
        <v>3471</v>
      </c>
      <c r="K1206" t="str">
        <f t="shared" si="18"/>
        <v>Detroit MI</v>
      </c>
    </row>
    <row r="1207" spans="1:11" x14ac:dyDescent="0.25">
      <c r="A1207" t="s">
        <v>4661</v>
      </c>
      <c r="B1207">
        <v>69</v>
      </c>
      <c r="C1207" t="s">
        <v>2363</v>
      </c>
      <c r="D1207" t="s">
        <v>1636</v>
      </c>
      <c r="E1207" t="s">
        <v>4447</v>
      </c>
      <c r="F1207" t="s">
        <v>434</v>
      </c>
      <c r="G1207" s="34">
        <v>2.0243055555555552E-2</v>
      </c>
      <c r="H1207" t="s">
        <v>3547</v>
      </c>
      <c r="I1207" t="s">
        <v>1013</v>
      </c>
      <c r="J1207" t="s">
        <v>3809</v>
      </c>
      <c r="K1207" t="str">
        <f t="shared" si="18"/>
        <v>East China MI</v>
      </c>
    </row>
    <row r="1208" spans="1:11" x14ac:dyDescent="0.25">
      <c r="A1208" t="s">
        <v>4661</v>
      </c>
      <c r="B1208">
        <v>69</v>
      </c>
      <c r="C1208" t="s">
        <v>2363</v>
      </c>
      <c r="D1208" t="s">
        <v>1636</v>
      </c>
      <c r="E1208" t="s">
        <v>4447</v>
      </c>
      <c r="F1208" t="s">
        <v>3810</v>
      </c>
      <c r="G1208" s="34">
        <v>4.1377314814814818E-2</v>
      </c>
      <c r="H1208" t="s">
        <v>3547</v>
      </c>
      <c r="I1208" t="s">
        <v>1013</v>
      </c>
      <c r="J1208" t="s">
        <v>3811</v>
      </c>
      <c r="K1208" t="str">
        <f t="shared" si="18"/>
        <v>East China MI</v>
      </c>
    </row>
    <row r="1209" spans="1:11" x14ac:dyDescent="0.25">
      <c r="A1209" t="s">
        <v>4662</v>
      </c>
      <c r="B1209">
        <v>52</v>
      </c>
      <c r="C1209" t="s">
        <v>4663</v>
      </c>
      <c r="D1209" t="s">
        <v>1636</v>
      </c>
      <c r="E1209" t="s">
        <v>4640</v>
      </c>
      <c r="F1209" t="s">
        <v>211</v>
      </c>
      <c r="G1209" s="34">
        <v>1.4467592592592594E-3</v>
      </c>
      <c r="H1209" t="s">
        <v>3547</v>
      </c>
      <c r="I1209" t="s">
        <v>1010</v>
      </c>
      <c r="J1209" t="s">
        <v>3431</v>
      </c>
      <c r="K1209" t="str">
        <f t="shared" si="18"/>
        <v>Grand Rapids MI</v>
      </c>
    </row>
    <row r="1210" spans="1:11" x14ac:dyDescent="0.25">
      <c r="A1210" t="s">
        <v>4662</v>
      </c>
      <c r="B1210">
        <v>52</v>
      </c>
      <c r="C1210" t="s">
        <v>4663</v>
      </c>
      <c r="D1210" t="s">
        <v>1636</v>
      </c>
      <c r="E1210" t="s">
        <v>4640</v>
      </c>
      <c r="F1210" t="s">
        <v>259</v>
      </c>
      <c r="G1210" s="34">
        <v>3.0787037037037037E-3</v>
      </c>
      <c r="H1210" t="s">
        <v>3547</v>
      </c>
      <c r="I1210" t="s">
        <v>1010</v>
      </c>
      <c r="J1210" t="s">
        <v>3215</v>
      </c>
      <c r="K1210" t="str">
        <f t="shared" si="18"/>
        <v>Grand Rapids MI</v>
      </c>
    </row>
    <row r="1211" spans="1:11" x14ac:dyDescent="0.25">
      <c r="A1211" t="s">
        <v>4662</v>
      </c>
      <c r="B1211">
        <v>52</v>
      </c>
      <c r="C1211" t="s">
        <v>4663</v>
      </c>
      <c r="D1211" t="s">
        <v>1636</v>
      </c>
      <c r="E1211" t="s">
        <v>4640</v>
      </c>
      <c r="F1211" t="s">
        <v>298</v>
      </c>
      <c r="G1211" s="34">
        <v>1.1458333333333334E-2</v>
      </c>
      <c r="H1211" t="s">
        <v>3547</v>
      </c>
      <c r="I1211" t="s">
        <v>1010</v>
      </c>
      <c r="J1211" t="s">
        <v>3548</v>
      </c>
      <c r="K1211" t="str">
        <f t="shared" si="18"/>
        <v>Grand Rapids MI</v>
      </c>
    </row>
    <row r="1212" spans="1:11" x14ac:dyDescent="0.25">
      <c r="A1212" t="s">
        <v>4662</v>
      </c>
      <c r="B1212">
        <v>52</v>
      </c>
      <c r="C1212" t="s">
        <v>4663</v>
      </c>
      <c r="D1212" t="s">
        <v>1636</v>
      </c>
      <c r="E1212" t="s">
        <v>4640</v>
      </c>
      <c r="F1212" t="s">
        <v>328</v>
      </c>
      <c r="G1212" s="34">
        <v>2.4479166666666666E-2</v>
      </c>
      <c r="H1212" t="s">
        <v>3547</v>
      </c>
      <c r="I1212" t="s">
        <v>1010</v>
      </c>
      <c r="J1212" t="s">
        <v>3653</v>
      </c>
      <c r="K1212" t="str">
        <f t="shared" si="18"/>
        <v>Grand Rapids MI</v>
      </c>
    </row>
    <row r="1213" spans="1:11" x14ac:dyDescent="0.25">
      <c r="A1213" t="s">
        <v>352</v>
      </c>
      <c r="B1213">
        <v>70</v>
      </c>
      <c r="C1213" t="s">
        <v>1684</v>
      </c>
      <c r="D1213" t="s">
        <v>1636</v>
      </c>
      <c r="F1213" t="s">
        <v>77</v>
      </c>
      <c r="G1213" t="s">
        <v>4664</v>
      </c>
      <c r="H1213" t="s">
        <v>3547</v>
      </c>
      <c r="I1213" t="s">
        <v>1014</v>
      </c>
      <c r="J1213" t="s">
        <v>3556</v>
      </c>
      <c r="K1213" t="str">
        <f t="shared" si="18"/>
        <v>Gregory MI</v>
      </c>
    </row>
    <row r="1214" spans="1:11" x14ac:dyDescent="0.25">
      <c r="A1214" t="s">
        <v>352</v>
      </c>
      <c r="B1214">
        <v>70</v>
      </c>
      <c r="C1214" t="s">
        <v>1684</v>
      </c>
      <c r="D1214" t="s">
        <v>1636</v>
      </c>
      <c r="F1214" t="s">
        <v>144</v>
      </c>
      <c r="G1214" t="s">
        <v>4665</v>
      </c>
      <c r="H1214" t="s">
        <v>3547</v>
      </c>
      <c r="I1214" t="s">
        <v>1014</v>
      </c>
      <c r="J1214" t="s">
        <v>3273</v>
      </c>
      <c r="K1214" t="str">
        <f t="shared" si="18"/>
        <v>Gregory MI</v>
      </c>
    </row>
    <row r="1215" spans="1:11" x14ac:dyDescent="0.25">
      <c r="A1215" t="s">
        <v>352</v>
      </c>
      <c r="B1215">
        <v>70</v>
      </c>
      <c r="C1215" t="s">
        <v>1684</v>
      </c>
      <c r="D1215" t="s">
        <v>1636</v>
      </c>
      <c r="F1215" t="s">
        <v>691</v>
      </c>
      <c r="G1215" t="s">
        <v>662</v>
      </c>
      <c r="H1215" t="s">
        <v>3547</v>
      </c>
      <c r="I1215" t="s">
        <v>1014</v>
      </c>
      <c r="J1215" t="s">
        <v>3516</v>
      </c>
      <c r="K1215" t="str">
        <f t="shared" si="18"/>
        <v>Gregory MI</v>
      </c>
    </row>
    <row r="1216" spans="1:11" x14ac:dyDescent="0.25">
      <c r="A1216" t="s">
        <v>352</v>
      </c>
      <c r="B1216">
        <v>70</v>
      </c>
      <c r="C1216" t="s">
        <v>1684</v>
      </c>
      <c r="D1216" t="s">
        <v>1636</v>
      </c>
      <c r="F1216" t="s">
        <v>736</v>
      </c>
      <c r="G1216" t="s">
        <v>4666</v>
      </c>
      <c r="H1216" t="s">
        <v>3547</v>
      </c>
      <c r="I1216" t="s">
        <v>1014</v>
      </c>
      <c r="J1216" t="s">
        <v>3496</v>
      </c>
      <c r="K1216" t="str">
        <f t="shared" si="18"/>
        <v>Gregory MI</v>
      </c>
    </row>
    <row r="1217" spans="1:11" x14ac:dyDescent="0.25">
      <c r="A1217" t="s">
        <v>420</v>
      </c>
      <c r="B1217">
        <v>49</v>
      </c>
      <c r="C1217" t="s">
        <v>1139</v>
      </c>
      <c r="D1217" t="s">
        <v>1636</v>
      </c>
      <c r="E1217" t="s">
        <v>4447</v>
      </c>
      <c r="F1217" t="s">
        <v>4667</v>
      </c>
      <c r="G1217" s="34">
        <v>1.6249999999999997E-2</v>
      </c>
      <c r="H1217" t="s">
        <v>3547</v>
      </c>
      <c r="I1217" t="s">
        <v>1009</v>
      </c>
      <c r="J1217" t="s">
        <v>3809</v>
      </c>
      <c r="K1217" t="str">
        <f t="shared" si="18"/>
        <v>Jackson MI</v>
      </c>
    </row>
    <row r="1218" spans="1:11" x14ac:dyDescent="0.25">
      <c r="A1218" t="s">
        <v>420</v>
      </c>
      <c r="B1218">
        <v>49</v>
      </c>
      <c r="C1218" t="s">
        <v>1139</v>
      </c>
      <c r="D1218" t="s">
        <v>1636</v>
      </c>
      <c r="E1218" t="s">
        <v>4447</v>
      </c>
      <c r="F1218" t="s">
        <v>4668</v>
      </c>
      <c r="G1218" s="34">
        <v>3.4155092592592591E-2</v>
      </c>
      <c r="H1218" t="s">
        <v>3547</v>
      </c>
      <c r="I1218" t="s">
        <v>1009</v>
      </c>
      <c r="J1218" t="s">
        <v>3811</v>
      </c>
      <c r="K1218" t="str">
        <f t="shared" ref="K1218:K1281" si="19">+C1218&amp;" "&amp;D1218</f>
        <v>Jackson MI</v>
      </c>
    </row>
    <row r="1219" spans="1:11" x14ac:dyDescent="0.25">
      <c r="A1219" t="s">
        <v>4669</v>
      </c>
      <c r="B1219">
        <v>61</v>
      </c>
      <c r="C1219" t="s">
        <v>4670</v>
      </c>
      <c r="D1219" t="s">
        <v>1636</v>
      </c>
      <c r="E1219" t="s">
        <v>4447</v>
      </c>
      <c r="F1219" t="s">
        <v>427</v>
      </c>
      <c r="G1219" s="34">
        <v>2.0162037037037037E-2</v>
      </c>
      <c r="H1219" t="s">
        <v>3547</v>
      </c>
      <c r="I1219" t="s">
        <v>1012</v>
      </c>
      <c r="J1219" t="s">
        <v>3809</v>
      </c>
      <c r="K1219" t="str">
        <f t="shared" si="19"/>
        <v>Kalamazoo MI</v>
      </c>
    </row>
    <row r="1220" spans="1:11" x14ac:dyDescent="0.25">
      <c r="A1220" t="s">
        <v>4669</v>
      </c>
      <c r="B1220">
        <v>61</v>
      </c>
      <c r="C1220" t="s">
        <v>4670</v>
      </c>
      <c r="D1220" t="s">
        <v>1636</v>
      </c>
      <c r="E1220" t="s">
        <v>4447</v>
      </c>
      <c r="F1220" t="s">
        <v>4622</v>
      </c>
      <c r="G1220" t="s">
        <v>3546</v>
      </c>
      <c r="H1220" t="s">
        <v>3547</v>
      </c>
      <c r="I1220" t="s">
        <v>1012</v>
      </c>
      <c r="J1220" t="s">
        <v>3811</v>
      </c>
      <c r="K1220" t="str">
        <f t="shared" si="19"/>
        <v>Kalamazoo MI</v>
      </c>
    </row>
    <row r="1221" spans="1:11" x14ac:dyDescent="0.25">
      <c r="A1221" t="s">
        <v>4671</v>
      </c>
      <c r="B1221">
        <v>66</v>
      </c>
      <c r="C1221" t="s">
        <v>4672</v>
      </c>
      <c r="D1221" t="s">
        <v>1636</v>
      </c>
      <c r="E1221" t="s">
        <v>4640</v>
      </c>
      <c r="F1221" t="s">
        <v>800</v>
      </c>
      <c r="G1221" t="s">
        <v>4673</v>
      </c>
      <c r="H1221" t="s">
        <v>3547</v>
      </c>
      <c r="I1221" t="s">
        <v>1013</v>
      </c>
      <c r="J1221" t="s">
        <v>3525</v>
      </c>
      <c r="K1221" t="str">
        <f t="shared" si="19"/>
        <v>Lansing MI</v>
      </c>
    </row>
    <row r="1222" spans="1:11" x14ac:dyDescent="0.25">
      <c r="A1222" t="s">
        <v>4671</v>
      </c>
      <c r="B1222">
        <v>66</v>
      </c>
      <c r="C1222" t="s">
        <v>4672</v>
      </c>
      <c r="D1222" t="s">
        <v>1636</v>
      </c>
      <c r="E1222" t="s">
        <v>4640</v>
      </c>
      <c r="F1222" t="s">
        <v>879</v>
      </c>
      <c r="G1222" t="s">
        <v>4674</v>
      </c>
      <c r="H1222" t="s">
        <v>3547</v>
      </c>
      <c r="I1222" t="s">
        <v>1013</v>
      </c>
      <c r="J1222" t="s">
        <v>3438</v>
      </c>
      <c r="K1222" t="str">
        <f t="shared" si="19"/>
        <v>Lansing MI</v>
      </c>
    </row>
    <row r="1223" spans="1:11" x14ac:dyDescent="0.25">
      <c r="A1223" t="s">
        <v>4671</v>
      </c>
      <c r="B1223">
        <v>66</v>
      </c>
      <c r="C1223" t="s">
        <v>4672</v>
      </c>
      <c r="D1223" t="s">
        <v>1636</v>
      </c>
      <c r="E1223" t="s">
        <v>4640</v>
      </c>
      <c r="F1223" t="s">
        <v>917</v>
      </c>
      <c r="G1223" t="s">
        <v>4675</v>
      </c>
      <c r="H1223" t="s">
        <v>3547</v>
      </c>
      <c r="I1223" t="s">
        <v>1013</v>
      </c>
      <c r="J1223" t="s">
        <v>3462</v>
      </c>
      <c r="K1223" t="str">
        <f t="shared" si="19"/>
        <v>Lansing MI</v>
      </c>
    </row>
    <row r="1224" spans="1:11" x14ac:dyDescent="0.25">
      <c r="A1224" t="s">
        <v>4671</v>
      </c>
      <c r="B1224">
        <v>66</v>
      </c>
      <c r="C1224" t="s">
        <v>4672</v>
      </c>
      <c r="D1224" t="s">
        <v>1636</v>
      </c>
      <c r="E1224" t="s">
        <v>4640</v>
      </c>
      <c r="F1224" t="s">
        <v>835</v>
      </c>
      <c r="G1224" t="s">
        <v>4676</v>
      </c>
      <c r="H1224" t="s">
        <v>3547</v>
      </c>
      <c r="I1224" t="s">
        <v>1013</v>
      </c>
      <c r="J1224" t="s">
        <v>3538</v>
      </c>
      <c r="K1224" t="str">
        <f t="shared" si="19"/>
        <v>Lansing MI</v>
      </c>
    </row>
    <row r="1225" spans="1:11" x14ac:dyDescent="0.25">
      <c r="A1225" t="s">
        <v>4677</v>
      </c>
      <c r="B1225">
        <v>61</v>
      </c>
      <c r="C1225" t="s">
        <v>3030</v>
      </c>
      <c r="D1225" t="s">
        <v>1636</v>
      </c>
      <c r="E1225" t="s">
        <v>4447</v>
      </c>
      <c r="F1225" t="s">
        <v>430</v>
      </c>
      <c r="G1225" s="34">
        <v>2.1516203703703704E-2</v>
      </c>
      <c r="H1225" t="s">
        <v>3551</v>
      </c>
      <c r="I1225" t="s">
        <v>1012</v>
      </c>
      <c r="J1225" t="s">
        <v>3809</v>
      </c>
      <c r="K1225" t="str">
        <f t="shared" si="19"/>
        <v>Mayville MI</v>
      </c>
    </row>
    <row r="1226" spans="1:11" x14ac:dyDescent="0.25">
      <c r="A1226" t="s">
        <v>4677</v>
      </c>
      <c r="B1226">
        <v>61</v>
      </c>
      <c r="C1226" t="s">
        <v>3030</v>
      </c>
      <c r="D1226" t="s">
        <v>1636</v>
      </c>
      <c r="E1226" t="s">
        <v>4447</v>
      </c>
      <c r="F1226" t="s">
        <v>4428</v>
      </c>
      <c r="G1226" s="34">
        <v>1.8171296296296297E-3</v>
      </c>
      <c r="H1226" t="s">
        <v>3551</v>
      </c>
      <c r="I1226" t="s">
        <v>1012</v>
      </c>
      <c r="J1226" t="s">
        <v>3811</v>
      </c>
      <c r="K1226" t="str">
        <f t="shared" si="19"/>
        <v>Mayville MI</v>
      </c>
    </row>
    <row r="1227" spans="1:11" x14ac:dyDescent="0.25">
      <c r="A1227" t="s">
        <v>4678</v>
      </c>
      <c r="B1227">
        <v>59</v>
      </c>
      <c r="C1227" t="s">
        <v>1738</v>
      </c>
      <c r="D1227" t="s">
        <v>1636</v>
      </c>
      <c r="F1227" t="s">
        <v>169</v>
      </c>
      <c r="G1227" t="s">
        <v>3601</v>
      </c>
      <c r="H1227" t="s">
        <v>3547</v>
      </c>
      <c r="I1227" t="s">
        <v>1011</v>
      </c>
      <c r="J1227" t="s">
        <v>3365</v>
      </c>
      <c r="K1227" t="str">
        <f t="shared" si="19"/>
        <v>Orchard Lake MI</v>
      </c>
    </row>
    <row r="1228" spans="1:11" x14ac:dyDescent="0.25">
      <c r="A1228" t="s">
        <v>4679</v>
      </c>
      <c r="B1228">
        <v>71</v>
      </c>
      <c r="C1228" t="s">
        <v>2243</v>
      </c>
      <c r="D1228" t="s">
        <v>1636</v>
      </c>
      <c r="F1228" t="s">
        <v>84</v>
      </c>
      <c r="G1228" t="s">
        <v>3546</v>
      </c>
      <c r="H1228" t="s">
        <v>3551</v>
      </c>
      <c r="I1228" t="s">
        <v>1014</v>
      </c>
      <c r="J1228" t="s">
        <v>3556</v>
      </c>
      <c r="K1228" t="str">
        <f t="shared" si="19"/>
        <v>Southfield MI</v>
      </c>
    </row>
    <row r="1229" spans="1:11" x14ac:dyDescent="0.25">
      <c r="A1229" t="s">
        <v>4679</v>
      </c>
      <c r="B1229">
        <v>71</v>
      </c>
      <c r="C1229" t="s">
        <v>2243</v>
      </c>
      <c r="D1229" t="s">
        <v>1636</v>
      </c>
      <c r="F1229" t="s">
        <v>4680</v>
      </c>
      <c r="G1229" s="34">
        <v>2.7199074074074074E-3</v>
      </c>
      <c r="H1229" t="s">
        <v>3551</v>
      </c>
      <c r="I1229" t="s">
        <v>1014</v>
      </c>
      <c r="J1229" t="s">
        <v>3431</v>
      </c>
      <c r="K1229" t="str">
        <f t="shared" si="19"/>
        <v>Southfield MI</v>
      </c>
    </row>
    <row r="1230" spans="1:11" x14ac:dyDescent="0.25">
      <c r="A1230" t="s">
        <v>4681</v>
      </c>
      <c r="B1230">
        <v>52</v>
      </c>
      <c r="C1230" t="s">
        <v>2243</v>
      </c>
      <c r="D1230" t="s">
        <v>1636</v>
      </c>
      <c r="F1230" t="s">
        <v>49</v>
      </c>
      <c r="G1230" t="s">
        <v>3546</v>
      </c>
      <c r="H1230" t="s">
        <v>3551</v>
      </c>
      <c r="I1230" t="s">
        <v>1010</v>
      </c>
      <c r="J1230" t="s">
        <v>3556</v>
      </c>
      <c r="K1230" t="str">
        <f t="shared" si="19"/>
        <v>Southfield MI</v>
      </c>
    </row>
    <row r="1231" spans="1:11" x14ac:dyDescent="0.25">
      <c r="A1231" t="s">
        <v>4681</v>
      </c>
      <c r="B1231">
        <v>52</v>
      </c>
      <c r="C1231" t="s">
        <v>2243</v>
      </c>
      <c r="D1231" t="s">
        <v>1636</v>
      </c>
      <c r="F1231" t="s">
        <v>167</v>
      </c>
      <c r="G1231" s="34">
        <v>1.4814814814814814E-3</v>
      </c>
      <c r="H1231" t="s">
        <v>3551</v>
      </c>
      <c r="I1231" t="s">
        <v>1010</v>
      </c>
      <c r="J1231" t="s">
        <v>3365</v>
      </c>
      <c r="K1231" t="str">
        <f t="shared" si="19"/>
        <v>Southfield MI</v>
      </c>
    </row>
    <row r="1232" spans="1:11" x14ac:dyDescent="0.25">
      <c r="A1232" t="s">
        <v>4682</v>
      </c>
      <c r="B1232">
        <v>62</v>
      </c>
      <c r="C1232" t="s">
        <v>2243</v>
      </c>
      <c r="D1232" t="s">
        <v>1636</v>
      </c>
      <c r="F1232" t="s">
        <v>224</v>
      </c>
      <c r="G1232" t="s">
        <v>4683</v>
      </c>
      <c r="H1232" t="s">
        <v>3547</v>
      </c>
      <c r="I1232" t="s">
        <v>1012</v>
      </c>
      <c r="J1232" t="s">
        <v>3431</v>
      </c>
      <c r="K1232" t="str">
        <f t="shared" si="19"/>
        <v>Southfield MI</v>
      </c>
    </row>
    <row r="1233" spans="1:11" x14ac:dyDescent="0.25">
      <c r="A1233" t="s">
        <v>4682</v>
      </c>
      <c r="B1233">
        <v>62</v>
      </c>
      <c r="C1233" t="s">
        <v>2243</v>
      </c>
      <c r="D1233" t="s">
        <v>1636</v>
      </c>
      <c r="F1233" t="s">
        <v>275</v>
      </c>
      <c r="G1233" t="s">
        <v>4684</v>
      </c>
      <c r="H1233" t="s">
        <v>3547</v>
      </c>
      <c r="I1233" t="s">
        <v>1012</v>
      </c>
      <c r="J1233" t="s">
        <v>3215</v>
      </c>
      <c r="K1233" t="str">
        <f t="shared" si="19"/>
        <v>Southfield MI</v>
      </c>
    </row>
    <row r="1234" spans="1:11" x14ac:dyDescent="0.25">
      <c r="A1234" t="s">
        <v>4685</v>
      </c>
      <c r="B1234">
        <v>45</v>
      </c>
      <c r="C1234" t="s">
        <v>4686</v>
      </c>
      <c r="D1234" t="s">
        <v>1723</v>
      </c>
      <c r="F1234" t="s">
        <v>372</v>
      </c>
      <c r="G1234" t="s">
        <v>4687</v>
      </c>
      <c r="H1234" t="s">
        <v>3547</v>
      </c>
      <c r="I1234" t="s">
        <v>1009</v>
      </c>
      <c r="J1234" t="s">
        <v>3585</v>
      </c>
      <c r="K1234" t="str">
        <f t="shared" si="19"/>
        <v>Chanhassen MN</v>
      </c>
    </row>
    <row r="1235" spans="1:11" x14ac:dyDescent="0.25">
      <c r="A1235" t="s">
        <v>4685</v>
      </c>
      <c r="B1235">
        <v>45</v>
      </c>
      <c r="C1235" t="s">
        <v>4686</v>
      </c>
      <c r="D1235" t="s">
        <v>1723</v>
      </c>
      <c r="F1235" t="s">
        <v>394</v>
      </c>
      <c r="G1235" s="34">
        <v>7.349537037037037E-4</v>
      </c>
      <c r="H1235" t="s">
        <v>3547</v>
      </c>
      <c r="I1235" t="s">
        <v>1009</v>
      </c>
      <c r="J1235" t="s">
        <v>3563</v>
      </c>
      <c r="K1235" t="str">
        <f t="shared" si="19"/>
        <v>Chanhassen MN</v>
      </c>
    </row>
    <row r="1236" spans="1:11" x14ac:dyDescent="0.25">
      <c r="A1236" t="s">
        <v>4688</v>
      </c>
      <c r="B1236">
        <v>70</v>
      </c>
      <c r="C1236" t="s">
        <v>1467</v>
      </c>
      <c r="D1236" t="s">
        <v>1723</v>
      </c>
      <c r="F1236" t="s">
        <v>652</v>
      </c>
      <c r="G1236" t="s">
        <v>636</v>
      </c>
      <c r="H1236" t="s">
        <v>3547</v>
      </c>
      <c r="I1236" t="s">
        <v>1014</v>
      </c>
      <c r="J1236" t="s">
        <v>3471</v>
      </c>
      <c r="K1236" t="str">
        <f t="shared" si="19"/>
        <v>Duluth MN</v>
      </c>
    </row>
    <row r="1237" spans="1:11" x14ac:dyDescent="0.25">
      <c r="A1237" t="s">
        <v>4688</v>
      </c>
      <c r="B1237">
        <v>70</v>
      </c>
      <c r="C1237" t="s">
        <v>1467</v>
      </c>
      <c r="D1237" t="s">
        <v>1723</v>
      </c>
      <c r="F1237" t="s">
        <v>736</v>
      </c>
      <c r="G1237" t="s">
        <v>4689</v>
      </c>
      <c r="H1237" t="s">
        <v>3547</v>
      </c>
      <c r="I1237" t="s">
        <v>1014</v>
      </c>
      <c r="J1237" t="s">
        <v>3496</v>
      </c>
      <c r="K1237" t="str">
        <f t="shared" si="19"/>
        <v>Duluth MN</v>
      </c>
    </row>
    <row r="1238" spans="1:11" x14ac:dyDescent="0.25">
      <c r="A1238" t="s">
        <v>4688</v>
      </c>
      <c r="B1238">
        <v>70</v>
      </c>
      <c r="C1238" t="s">
        <v>1467</v>
      </c>
      <c r="D1238" t="s">
        <v>1723</v>
      </c>
      <c r="F1238" t="s">
        <v>4212</v>
      </c>
      <c r="G1238" t="s">
        <v>4690</v>
      </c>
      <c r="H1238" t="s">
        <v>3547</v>
      </c>
      <c r="I1238" t="s">
        <v>1014</v>
      </c>
      <c r="J1238" t="s">
        <v>3533</v>
      </c>
      <c r="K1238" t="str">
        <f t="shared" si="19"/>
        <v>Duluth MN</v>
      </c>
    </row>
    <row r="1239" spans="1:11" x14ac:dyDescent="0.25">
      <c r="A1239" t="s">
        <v>4691</v>
      </c>
      <c r="B1239">
        <v>64</v>
      </c>
      <c r="C1239" t="s">
        <v>4692</v>
      </c>
      <c r="D1239" t="s">
        <v>1723</v>
      </c>
      <c r="F1239" t="s">
        <v>639</v>
      </c>
      <c r="G1239" t="s">
        <v>3546</v>
      </c>
      <c r="H1239" t="s">
        <v>3547</v>
      </c>
      <c r="I1239" t="s">
        <v>1012</v>
      </c>
      <c r="J1239" t="s">
        <v>3471</v>
      </c>
      <c r="K1239" t="str">
        <f t="shared" si="19"/>
        <v>Eagan MN</v>
      </c>
    </row>
    <row r="1240" spans="1:11" x14ac:dyDescent="0.25">
      <c r="A1240" t="s">
        <v>134</v>
      </c>
      <c r="B1240">
        <v>56</v>
      </c>
      <c r="C1240" t="s">
        <v>2461</v>
      </c>
      <c r="D1240" t="s">
        <v>1723</v>
      </c>
      <c r="E1240" t="s">
        <v>3956</v>
      </c>
      <c r="F1240" t="s">
        <v>61</v>
      </c>
      <c r="G1240" t="s">
        <v>4693</v>
      </c>
      <c r="H1240" t="s">
        <v>3551</v>
      </c>
      <c r="I1240" t="s">
        <v>1011</v>
      </c>
      <c r="J1240" t="s">
        <v>3556</v>
      </c>
      <c r="K1240" t="str">
        <f t="shared" si="19"/>
        <v>Edina MN</v>
      </c>
    </row>
    <row r="1241" spans="1:11" x14ac:dyDescent="0.25">
      <c r="A1241" t="s">
        <v>134</v>
      </c>
      <c r="B1241">
        <v>56</v>
      </c>
      <c r="C1241" t="s">
        <v>2461</v>
      </c>
      <c r="D1241" t="s">
        <v>1723</v>
      </c>
      <c r="E1241" t="s">
        <v>3956</v>
      </c>
      <c r="F1241" t="s">
        <v>131</v>
      </c>
      <c r="G1241" t="s">
        <v>4694</v>
      </c>
      <c r="H1241" t="s">
        <v>3551</v>
      </c>
      <c r="I1241" t="s">
        <v>1011</v>
      </c>
      <c r="J1241" t="s">
        <v>3273</v>
      </c>
      <c r="K1241" t="str">
        <f t="shared" si="19"/>
        <v>Edina MN</v>
      </c>
    </row>
    <row r="1242" spans="1:11" x14ac:dyDescent="0.25">
      <c r="A1242" t="s">
        <v>134</v>
      </c>
      <c r="B1242">
        <v>56</v>
      </c>
      <c r="C1242" t="s">
        <v>2461</v>
      </c>
      <c r="D1242" t="s">
        <v>1723</v>
      </c>
      <c r="E1242" t="s">
        <v>3956</v>
      </c>
      <c r="F1242" t="s">
        <v>174</v>
      </c>
      <c r="G1242" s="34">
        <v>8.2870370370370379E-4</v>
      </c>
      <c r="H1242" t="s">
        <v>3551</v>
      </c>
      <c r="I1242" t="s">
        <v>1011</v>
      </c>
      <c r="J1242" t="s">
        <v>3365</v>
      </c>
      <c r="K1242" t="str">
        <f t="shared" si="19"/>
        <v>Edina MN</v>
      </c>
    </row>
    <row r="1243" spans="1:11" x14ac:dyDescent="0.25">
      <c r="A1243" t="s">
        <v>4695</v>
      </c>
      <c r="B1243">
        <v>78</v>
      </c>
      <c r="C1243" t="s">
        <v>2461</v>
      </c>
      <c r="D1243" t="s">
        <v>1723</v>
      </c>
      <c r="F1243" t="s">
        <v>654</v>
      </c>
      <c r="G1243" t="s">
        <v>4696</v>
      </c>
      <c r="H1243" t="s">
        <v>3547</v>
      </c>
      <c r="I1243" t="s">
        <v>1015</v>
      </c>
      <c r="J1243" t="s">
        <v>3471</v>
      </c>
      <c r="K1243" t="str">
        <f t="shared" si="19"/>
        <v>Edina MN</v>
      </c>
    </row>
    <row r="1244" spans="1:11" x14ac:dyDescent="0.25">
      <c r="A1244" t="s">
        <v>4697</v>
      </c>
      <c r="B1244">
        <v>75</v>
      </c>
      <c r="C1244" t="s">
        <v>4698</v>
      </c>
      <c r="D1244" t="s">
        <v>1723</v>
      </c>
      <c r="F1244" t="s">
        <v>86</v>
      </c>
      <c r="G1244" t="s">
        <v>4699</v>
      </c>
      <c r="H1244" t="s">
        <v>3547</v>
      </c>
      <c r="I1244" t="s">
        <v>1015</v>
      </c>
      <c r="J1244" t="s">
        <v>3556</v>
      </c>
      <c r="K1244" t="str">
        <f t="shared" si="19"/>
        <v>Fairmont MN</v>
      </c>
    </row>
    <row r="1245" spans="1:11" x14ac:dyDescent="0.25">
      <c r="A1245" t="s">
        <v>4697</v>
      </c>
      <c r="B1245">
        <v>75</v>
      </c>
      <c r="C1245" t="s">
        <v>4698</v>
      </c>
      <c r="D1245" t="s">
        <v>1723</v>
      </c>
      <c r="F1245" t="s">
        <v>145</v>
      </c>
      <c r="G1245" t="s">
        <v>4700</v>
      </c>
      <c r="H1245" t="s">
        <v>3547</v>
      </c>
      <c r="I1245" t="s">
        <v>1015</v>
      </c>
      <c r="J1245" t="s">
        <v>3273</v>
      </c>
      <c r="K1245" t="str">
        <f t="shared" si="19"/>
        <v>Fairmont MN</v>
      </c>
    </row>
    <row r="1246" spans="1:11" x14ac:dyDescent="0.25">
      <c r="A1246" t="s">
        <v>4697</v>
      </c>
      <c r="B1246">
        <v>75</v>
      </c>
      <c r="C1246" t="s">
        <v>4698</v>
      </c>
      <c r="D1246" t="s">
        <v>1723</v>
      </c>
      <c r="F1246" t="s">
        <v>192</v>
      </c>
      <c r="G1246" s="34">
        <v>8.1018518518518516E-4</v>
      </c>
      <c r="H1246" t="s">
        <v>3547</v>
      </c>
      <c r="I1246" t="s">
        <v>1015</v>
      </c>
      <c r="J1246" t="s">
        <v>3365</v>
      </c>
      <c r="K1246" t="str">
        <f t="shared" si="19"/>
        <v>Fairmont MN</v>
      </c>
    </row>
    <row r="1247" spans="1:11" x14ac:dyDescent="0.25">
      <c r="A1247" t="s">
        <v>4697</v>
      </c>
      <c r="B1247">
        <v>75</v>
      </c>
      <c r="C1247" t="s">
        <v>4698</v>
      </c>
      <c r="D1247" t="s">
        <v>1723</v>
      </c>
      <c r="F1247" t="s">
        <v>288</v>
      </c>
      <c r="G1247" s="34">
        <v>4.2129629629629626E-3</v>
      </c>
      <c r="H1247" t="s">
        <v>3547</v>
      </c>
      <c r="I1247" t="s">
        <v>1015</v>
      </c>
      <c r="J1247" t="s">
        <v>3215</v>
      </c>
      <c r="K1247" t="str">
        <f t="shared" si="19"/>
        <v>Fairmont MN</v>
      </c>
    </row>
    <row r="1248" spans="1:11" x14ac:dyDescent="0.25">
      <c r="A1248" t="s">
        <v>4697</v>
      </c>
      <c r="B1248">
        <v>75</v>
      </c>
      <c r="C1248" t="s">
        <v>4698</v>
      </c>
      <c r="D1248" t="s">
        <v>1723</v>
      </c>
      <c r="F1248" t="s">
        <v>318</v>
      </c>
      <c r="G1248" t="s">
        <v>3546</v>
      </c>
      <c r="H1248" t="s">
        <v>3547</v>
      </c>
      <c r="I1248" t="s">
        <v>1015</v>
      </c>
      <c r="J1248" t="s">
        <v>3548</v>
      </c>
      <c r="K1248" t="str">
        <f t="shared" si="19"/>
        <v>Fairmont MN</v>
      </c>
    </row>
    <row r="1249" spans="1:11" x14ac:dyDescent="0.25">
      <c r="A1249" t="s">
        <v>4697</v>
      </c>
      <c r="B1249">
        <v>75</v>
      </c>
      <c r="C1249" t="s">
        <v>4698</v>
      </c>
      <c r="D1249" t="s">
        <v>1723</v>
      </c>
      <c r="F1249" t="s">
        <v>738</v>
      </c>
      <c r="G1249" t="s">
        <v>668</v>
      </c>
      <c r="H1249" t="s">
        <v>3547</v>
      </c>
      <c r="I1249" t="s">
        <v>1015</v>
      </c>
      <c r="J1249" t="s">
        <v>3496</v>
      </c>
      <c r="K1249" t="str">
        <f t="shared" si="19"/>
        <v>Fairmont MN</v>
      </c>
    </row>
    <row r="1250" spans="1:11" x14ac:dyDescent="0.25">
      <c r="A1250" t="s">
        <v>4697</v>
      </c>
      <c r="B1250">
        <v>75</v>
      </c>
      <c r="C1250" t="s">
        <v>4698</v>
      </c>
      <c r="D1250" t="s">
        <v>1723</v>
      </c>
      <c r="F1250" t="s">
        <v>4200</v>
      </c>
      <c r="G1250" t="s">
        <v>4701</v>
      </c>
      <c r="H1250" t="s">
        <v>3547</v>
      </c>
      <c r="I1250" t="s">
        <v>1015</v>
      </c>
      <c r="J1250" t="s">
        <v>3490</v>
      </c>
      <c r="K1250" t="str">
        <f t="shared" si="19"/>
        <v>Fairmont MN</v>
      </c>
    </row>
    <row r="1251" spans="1:11" x14ac:dyDescent="0.25">
      <c r="A1251" t="s">
        <v>4697</v>
      </c>
      <c r="B1251">
        <v>75</v>
      </c>
      <c r="C1251" t="s">
        <v>4698</v>
      </c>
      <c r="D1251" t="s">
        <v>1723</v>
      </c>
      <c r="F1251" t="s">
        <v>4614</v>
      </c>
      <c r="G1251" t="s">
        <v>3546</v>
      </c>
      <c r="H1251" t="s">
        <v>3547</v>
      </c>
      <c r="I1251" t="s">
        <v>1015</v>
      </c>
      <c r="J1251" t="s">
        <v>3503</v>
      </c>
      <c r="K1251" t="str">
        <f t="shared" si="19"/>
        <v>Fairmont MN</v>
      </c>
    </row>
    <row r="1252" spans="1:11" x14ac:dyDescent="0.25">
      <c r="A1252" t="s">
        <v>4702</v>
      </c>
      <c r="B1252">
        <v>61</v>
      </c>
      <c r="C1252" t="s">
        <v>2872</v>
      </c>
      <c r="D1252" t="s">
        <v>1723</v>
      </c>
      <c r="E1252" t="s">
        <v>3956</v>
      </c>
      <c r="F1252" t="s">
        <v>63</v>
      </c>
      <c r="G1252" t="s">
        <v>4703</v>
      </c>
      <c r="H1252" t="s">
        <v>3547</v>
      </c>
      <c r="I1252" t="s">
        <v>1012</v>
      </c>
      <c r="J1252" t="s">
        <v>3556</v>
      </c>
      <c r="K1252" t="str">
        <f t="shared" si="19"/>
        <v>Fridley MN</v>
      </c>
    </row>
    <row r="1253" spans="1:11" x14ac:dyDescent="0.25">
      <c r="A1253" t="s">
        <v>4702</v>
      </c>
      <c r="B1253">
        <v>61</v>
      </c>
      <c r="C1253" t="s">
        <v>2872</v>
      </c>
      <c r="D1253" t="s">
        <v>1723</v>
      </c>
      <c r="E1253" t="s">
        <v>3956</v>
      </c>
      <c r="F1253" t="s">
        <v>137</v>
      </c>
      <c r="G1253" t="s">
        <v>3558</v>
      </c>
      <c r="H1253" t="s">
        <v>3547</v>
      </c>
      <c r="I1253" t="s">
        <v>1012</v>
      </c>
      <c r="J1253" t="s">
        <v>3273</v>
      </c>
      <c r="K1253" t="str">
        <f t="shared" si="19"/>
        <v>Fridley MN</v>
      </c>
    </row>
    <row r="1254" spans="1:11" x14ac:dyDescent="0.25">
      <c r="A1254" t="s">
        <v>4702</v>
      </c>
      <c r="B1254">
        <v>61</v>
      </c>
      <c r="C1254" t="s">
        <v>2872</v>
      </c>
      <c r="D1254" t="s">
        <v>1723</v>
      </c>
      <c r="E1254" t="s">
        <v>3956</v>
      </c>
      <c r="F1254" t="s">
        <v>178</v>
      </c>
      <c r="G1254" t="s">
        <v>4704</v>
      </c>
      <c r="H1254" t="s">
        <v>3547</v>
      </c>
      <c r="I1254" t="s">
        <v>1012</v>
      </c>
      <c r="J1254" t="s">
        <v>3365</v>
      </c>
      <c r="K1254" t="str">
        <f t="shared" si="19"/>
        <v>Fridley MN</v>
      </c>
    </row>
    <row r="1255" spans="1:11" x14ac:dyDescent="0.25">
      <c r="A1255" t="s">
        <v>4702</v>
      </c>
      <c r="B1255">
        <v>61</v>
      </c>
      <c r="C1255" t="s">
        <v>2872</v>
      </c>
      <c r="D1255" t="s">
        <v>1723</v>
      </c>
      <c r="E1255" t="s">
        <v>3956</v>
      </c>
      <c r="F1255" t="s">
        <v>224</v>
      </c>
      <c r="G1255" s="34">
        <v>1.6203703703703703E-3</v>
      </c>
      <c r="H1255" t="s">
        <v>3547</v>
      </c>
      <c r="I1255" t="s">
        <v>1012</v>
      </c>
      <c r="J1255" t="s">
        <v>3431</v>
      </c>
      <c r="K1255" t="str">
        <f t="shared" si="19"/>
        <v>Fridley MN</v>
      </c>
    </row>
    <row r="1256" spans="1:11" x14ac:dyDescent="0.25">
      <c r="A1256" t="s">
        <v>4705</v>
      </c>
      <c r="B1256">
        <v>39</v>
      </c>
      <c r="C1256" t="s">
        <v>4706</v>
      </c>
      <c r="D1256" t="s">
        <v>1723</v>
      </c>
      <c r="F1256" t="s">
        <v>103</v>
      </c>
      <c r="G1256" t="s">
        <v>4707</v>
      </c>
      <c r="H1256" t="s">
        <v>3547</v>
      </c>
      <c r="I1256" t="s">
        <v>1005</v>
      </c>
      <c r="J1256" t="s">
        <v>3273</v>
      </c>
      <c r="K1256" t="str">
        <f t="shared" si="19"/>
        <v>La Crescent MN</v>
      </c>
    </row>
    <row r="1257" spans="1:11" x14ac:dyDescent="0.25">
      <c r="A1257" t="s">
        <v>4705</v>
      </c>
      <c r="B1257">
        <v>39</v>
      </c>
      <c r="C1257" t="s">
        <v>4706</v>
      </c>
      <c r="D1257" t="s">
        <v>1723</v>
      </c>
      <c r="F1257" t="s">
        <v>149</v>
      </c>
      <c r="G1257" t="s">
        <v>4708</v>
      </c>
      <c r="H1257" t="s">
        <v>3547</v>
      </c>
      <c r="I1257" t="s">
        <v>1005</v>
      </c>
      <c r="J1257" t="s">
        <v>3365</v>
      </c>
      <c r="K1257" t="str">
        <f t="shared" si="19"/>
        <v>La Crescent MN</v>
      </c>
    </row>
    <row r="1258" spans="1:11" x14ac:dyDescent="0.25">
      <c r="A1258" t="s">
        <v>4709</v>
      </c>
      <c r="B1258">
        <v>52</v>
      </c>
      <c r="C1258" t="s">
        <v>4710</v>
      </c>
      <c r="D1258" t="s">
        <v>1723</v>
      </c>
      <c r="F1258" t="s">
        <v>933</v>
      </c>
      <c r="G1258" t="s">
        <v>4711</v>
      </c>
      <c r="H1258" t="s">
        <v>3547</v>
      </c>
      <c r="I1258" t="s">
        <v>1010</v>
      </c>
      <c r="J1258" t="s">
        <v>3490</v>
      </c>
      <c r="K1258" t="str">
        <f t="shared" si="19"/>
        <v>Owatonna MN</v>
      </c>
    </row>
    <row r="1259" spans="1:11" x14ac:dyDescent="0.25">
      <c r="A1259" t="s">
        <v>4712</v>
      </c>
      <c r="B1259">
        <v>74</v>
      </c>
      <c r="C1259" t="s">
        <v>2074</v>
      </c>
      <c r="D1259" t="s">
        <v>1723</v>
      </c>
      <c r="E1259" t="s">
        <v>4713</v>
      </c>
      <c r="F1259" t="s">
        <v>284</v>
      </c>
      <c r="G1259" s="34">
        <v>4.4328703703703709E-3</v>
      </c>
      <c r="H1259" t="s">
        <v>3547</v>
      </c>
      <c r="I1259" t="s">
        <v>1014</v>
      </c>
      <c r="J1259" t="s">
        <v>3215</v>
      </c>
      <c r="K1259" t="str">
        <f t="shared" si="19"/>
        <v>Plymouth MN</v>
      </c>
    </row>
    <row r="1260" spans="1:11" x14ac:dyDescent="0.25">
      <c r="A1260" t="s">
        <v>609</v>
      </c>
      <c r="B1260">
        <v>40</v>
      </c>
      <c r="C1260" t="s">
        <v>2262</v>
      </c>
      <c r="D1260" t="s">
        <v>1723</v>
      </c>
      <c r="F1260" t="s">
        <v>393</v>
      </c>
      <c r="G1260" t="s">
        <v>3546</v>
      </c>
      <c r="H1260" t="s">
        <v>3547</v>
      </c>
      <c r="I1260" t="s">
        <v>1008</v>
      </c>
      <c r="J1260" t="s">
        <v>3563</v>
      </c>
      <c r="K1260" t="str">
        <f t="shared" si="19"/>
        <v>Webster MN</v>
      </c>
    </row>
    <row r="1261" spans="1:11" x14ac:dyDescent="0.25">
      <c r="A1261" t="s">
        <v>609</v>
      </c>
      <c r="B1261">
        <v>40</v>
      </c>
      <c r="C1261" t="s">
        <v>2262</v>
      </c>
      <c r="D1261" t="s">
        <v>1723</v>
      </c>
      <c r="F1261" t="s">
        <v>607</v>
      </c>
      <c r="G1261" t="s">
        <v>3546</v>
      </c>
      <c r="H1261" t="s">
        <v>3547</v>
      </c>
      <c r="I1261" t="s">
        <v>1008</v>
      </c>
      <c r="J1261" t="s">
        <v>3471</v>
      </c>
      <c r="K1261" t="str">
        <f t="shared" si="19"/>
        <v>Webster MN</v>
      </c>
    </row>
    <row r="1262" spans="1:11" x14ac:dyDescent="0.25">
      <c r="A1262" t="s">
        <v>609</v>
      </c>
      <c r="B1262">
        <v>40</v>
      </c>
      <c r="C1262" t="s">
        <v>2262</v>
      </c>
      <c r="D1262" t="s">
        <v>1723</v>
      </c>
      <c r="F1262" t="s">
        <v>752</v>
      </c>
      <c r="G1262" t="s">
        <v>3546</v>
      </c>
      <c r="H1262" t="s">
        <v>3547</v>
      </c>
      <c r="I1262" t="s">
        <v>1008</v>
      </c>
      <c r="J1262" t="s">
        <v>3533</v>
      </c>
      <c r="K1262" t="str">
        <f t="shared" si="19"/>
        <v>Webster MN</v>
      </c>
    </row>
    <row r="1263" spans="1:11" x14ac:dyDescent="0.25">
      <c r="A1263" t="s">
        <v>4714</v>
      </c>
      <c r="B1263">
        <v>54</v>
      </c>
      <c r="C1263" t="s">
        <v>4715</v>
      </c>
      <c r="D1263" t="s">
        <v>1509</v>
      </c>
      <c r="F1263" t="s">
        <v>122</v>
      </c>
      <c r="G1263" t="s">
        <v>3546</v>
      </c>
      <c r="H1263" t="s">
        <v>3547</v>
      </c>
      <c r="I1263" t="s">
        <v>1010</v>
      </c>
      <c r="J1263" t="s">
        <v>3273</v>
      </c>
      <c r="K1263" t="str">
        <f t="shared" si="19"/>
        <v>Chesterfield MO</v>
      </c>
    </row>
    <row r="1264" spans="1:11" x14ac:dyDescent="0.25">
      <c r="A1264" t="s">
        <v>4716</v>
      </c>
      <c r="B1264">
        <v>61</v>
      </c>
      <c r="C1264" t="s">
        <v>2956</v>
      </c>
      <c r="D1264" t="s">
        <v>1509</v>
      </c>
      <c r="F1264" t="s">
        <v>63</v>
      </c>
      <c r="G1264" t="s">
        <v>4717</v>
      </c>
      <c r="H1264" t="s">
        <v>3547</v>
      </c>
      <c r="I1264" t="s">
        <v>1012</v>
      </c>
      <c r="J1264" t="s">
        <v>3556</v>
      </c>
      <c r="K1264" t="str">
        <f t="shared" si="19"/>
        <v>Creve Coeur MO</v>
      </c>
    </row>
    <row r="1265" spans="1:11" x14ac:dyDescent="0.25">
      <c r="A1265" t="s">
        <v>4716</v>
      </c>
      <c r="B1265">
        <v>61</v>
      </c>
      <c r="C1265" t="s">
        <v>2956</v>
      </c>
      <c r="D1265" t="s">
        <v>1509</v>
      </c>
      <c r="F1265" t="s">
        <v>137</v>
      </c>
      <c r="G1265" t="s">
        <v>4718</v>
      </c>
      <c r="H1265" t="s">
        <v>3547</v>
      </c>
      <c r="I1265" t="s">
        <v>1012</v>
      </c>
      <c r="J1265" t="s">
        <v>3273</v>
      </c>
      <c r="K1265" t="str">
        <f t="shared" si="19"/>
        <v>Creve Coeur MO</v>
      </c>
    </row>
    <row r="1266" spans="1:11" x14ac:dyDescent="0.25">
      <c r="A1266" t="s">
        <v>4716</v>
      </c>
      <c r="B1266">
        <v>61</v>
      </c>
      <c r="C1266" t="s">
        <v>2956</v>
      </c>
      <c r="D1266" t="s">
        <v>1509</v>
      </c>
      <c r="F1266" t="s">
        <v>364</v>
      </c>
      <c r="G1266" t="s">
        <v>4719</v>
      </c>
      <c r="H1266" t="s">
        <v>3547</v>
      </c>
      <c r="I1266" t="s">
        <v>1012</v>
      </c>
      <c r="J1266" t="s">
        <v>3561</v>
      </c>
      <c r="K1266" t="str">
        <f t="shared" si="19"/>
        <v>Creve Coeur MO</v>
      </c>
    </row>
    <row r="1267" spans="1:11" x14ac:dyDescent="0.25">
      <c r="A1267" t="s">
        <v>4716</v>
      </c>
      <c r="B1267">
        <v>61</v>
      </c>
      <c r="C1267" t="s">
        <v>2956</v>
      </c>
      <c r="D1267" t="s">
        <v>1509</v>
      </c>
      <c r="F1267" t="s">
        <v>385</v>
      </c>
      <c r="G1267" t="s">
        <v>4720</v>
      </c>
      <c r="H1267" t="s">
        <v>3547</v>
      </c>
      <c r="I1267" t="s">
        <v>1012</v>
      </c>
      <c r="J1267" t="s">
        <v>3727</v>
      </c>
      <c r="K1267" t="str">
        <f t="shared" si="19"/>
        <v>Creve Coeur MO</v>
      </c>
    </row>
    <row r="1268" spans="1:11" x14ac:dyDescent="0.25">
      <c r="A1268" t="s">
        <v>4721</v>
      </c>
      <c r="B1268">
        <v>62</v>
      </c>
      <c r="C1268" t="s">
        <v>1508</v>
      </c>
      <c r="D1268" t="s">
        <v>1509</v>
      </c>
      <c r="F1268" t="s">
        <v>678</v>
      </c>
      <c r="G1268" t="s">
        <v>3546</v>
      </c>
      <c r="H1268" t="s">
        <v>3547</v>
      </c>
      <c r="I1268" t="s">
        <v>1012</v>
      </c>
      <c r="J1268" t="s">
        <v>3516</v>
      </c>
      <c r="K1268" t="str">
        <f t="shared" si="19"/>
        <v>Kearney MO</v>
      </c>
    </row>
    <row r="1269" spans="1:11" x14ac:dyDescent="0.25">
      <c r="A1269" t="s">
        <v>4722</v>
      </c>
      <c r="B1269">
        <v>32</v>
      </c>
      <c r="C1269" t="s">
        <v>4723</v>
      </c>
      <c r="D1269" t="s">
        <v>1509</v>
      </c>
      <c r="F1269" t="s">
        <v>4724</v>
      </c>
      <c r="G1269" t="s">
        <v>4725</v>
      </c>
      <c r="H1269" t="s">
        <v>3547</v>
      </c>
      <c r="I1269" t="s">
        <v>3555</v>
      </c>
      <c r="J1269" t="s">
        <v>3496</v>
      </c>
      <c r="K1269" t="str">
        <f t="shared" si="19"/>
        <v>Lake St. Louis MO</v>
      </c>
    </row>
    <row r="1270" spans="1:11" x14ac:dyDescent="0.25">
      <c r="A1270" t="s">
        <v>4722</v>
      </c>
      <c r="B1270">
        <v>32</v>
      </c>
      <c r="C1270" t="s">
        <v>4723</v>
      </c>
      <c r="D1270" t="s">
        <v>1509</v>
      </c>
      <c r="F1270" t="s">
        <v>4177</v>
      </c>
      <c r="G1270" t="s">
        <v>4726</v>
      </c>
      <c r="H1270" t="s">
        <v>3547</v>
      </c>
      <c r="I1270" t="s">
        <v>3555</v>
      </c>
      <c r="J1270" t="s">
        <v>3503</v>
      </c>
      <c r="K1270" t="str">
        <f t="shared" si="19"/>
        <v>Lake St. Louis MO</v>
      </c>
    </row>
    <row r="1271" spans="1:11" x14ac:dyDescent="0.25">
      <c r="A1271" t="s">
        <v>343</v>
      </c>
      <c r="B1271">
        <v>47</v>
      </c>
      <c r="C1271" t="s">
        <v>2889</v>
      </c>
      <c r="D1271" t="s">
        <v>1509</v>
      </c>
      <c r="E1271" t="s">
        <v>3608</v>
      </c>
      <c r="F1271" t="s">
        <v>36</v>
      </c>
      <c r="G1271" t="s">
        <v>3546</v>
      </c>
      <c r="H1271" t="s">
        <v>3551</v>
      </c>
      <c r="I1271" t="s">
        <v>1009</v>
      </c>
      <c r="J1271" t="s">
        <v>3556</v>
      </c>
      <c r="K1271" t="str">
        <f t="shared" si="19"/>
        <v>Lees Summit MO</v>
      </c>
    </row>
    <row r="1272" spans="1:11" x14ac:dyDescent="0.25">
      <c r="A1272" t="s">
        <v>343</v>
      </c>
      <c r="B1272">
        <v>47</v>
      </c>
      <c r="C1272" t="s">
        <v>2889</v>
      </c>
      <c r="D1272" t="s">
        <v>1509</v>
      </c>
      <c r="E1272" t="s">
        <v>3608</v>
      </c>
      <c r="F1272" t="s">
        <v>340</v>
      </c>
      <c r="G1272" t="s">
        <v>3546</v>
      </c>
      <c r="H1272" t="s">
        <v>3551</v>
      </c>
      <c r="I1272" t="s">
        <v>1009</v>
      </c>
      <c r="J1272" t="s">
        <v>3573</v>
      </c>
      <c r="K1272" t="str">
        <f t="shared" si="19"/>
        <v>Lees Summit MO</v>
      </c>
    </row>
    <row r="1273" spans="1:11" x14ac:dyDescent="0.25">
      <c r="A1273" t="s">
        <v>343</v>
      </c>
      <c r="B1273">
        <v>47</v>
      </c>
      <c r="C1273" t="s">
        <v>2889</v>
      </c>
      <c r="D1273" t="s">
        <v>1509</v>
      </c>
      <c r="E1273" t="s">
        <v>3608</v>
      </c>
      <c r="F1273" t="s">
        <v>721</v>
      </c>
      <c r="G1273" t="s">
        <v>3546</v>
      </c>
      <c r="H1273" t="s">
        <v>3551</v>
      </c>
      <c r="I1273" t="s">
        <v>1009</v>
      </c>
      <c r="J1273" t="s">
        <v>3496</v>
      </c>
      <c r="K1273" t="str">
        <f t="shared" si="19"/>
        <v>Lees Summit MO</v>
      </c>
    </row>
    <row r="1274" spans="1:11" x14ac:dyDescent="0.25">
      <c r="A1274" t="s">
        <v>4727</v>
      </c>
      <c r="B1274">
        <v>87</v>
      </c>
      <c r="C1274" t="s">
        <v>1733</v>
      </c>
      <c r="D1274" t="s">
        <v>1509</v>
      </c>
      <c r="F1274" t="s">
        <v>817</v>
      </c>
      <c r="G1274" t="s">
        <v>4728</v>
      </c>
      <c r="H1274" t="s">
        <v>3547</v>
      </c>
      <c r="I1274" t="s">
        <v>1017</v>
      </c>
      <c r="J1274" t="s">
        <v>3525</v>
      </c>
      <c r="K1274" t="str">
        <f t="shared" si="19"/>
        <v>Maryland Heights MO</v>
      </c>
    </row>
    <row r="1275" spans="1:11" x14ac:dyDescent="0.25">
      <c r="A1275" t="s">
        <v>4727</v>
      </c>
      <c r="B1275">
        <v>87</v>
      </c>
      <c r="C1275" t="s">
        <v>1733</v>
      </c>
      <c r="D1275" t="s">
        <v>1509</v>
      </c>
      <c r="F1275" t="s">
        <v>4108</v>
      </c>
      <c r="G1275" t="s">
        <v>4729</v>
      </c>
      <c r="H1275" t="s">
        <v>3547</v>
      </c>
      <c r="I1275" t="s">
        <v>1017</v>
      </c>
      <c r="J1275" t="s">
        <v>3438</v>
      </c>
      <c r="K1275" t="str">
        <f t="shared" si="19"/>
        <v>Maryland Heights MO</v>
      </c>
    </row>
    <row r="1276" spans="1:11" x14ac:dyDescent="0.25">
      <c r="A1276" t="s">
        <v>4727</v>
      </c>
      <c r="B1276">
        <v>87</v>
      </c>
      <c r="C1276" t="s">
        <v>1733</v>
      </c>
      <c r="D1276" t="s">
        <v>1509</v>
      </c>
      <c r="F1276" t="s">
        <v>4229</v>
      </c>
      <c r="G1276" t="s">
        <v>4730</v>
      </c>
      <c r="H1276" t="s">
        <v>3547</v>
      </c>
      <c r="I1276" t="s">
        <v>1017</v>
      </c>
      <c r="J1276" t="s">
        <v>3462</v>
      </c>
      <c r="K1276" t="str">
        <f t="shared" si="19"/>
        <v>Maryland Heights MO</v>
      </c>
    </row>
    <row r="1277" spans="1:11" x14ac:dyDescent="0.25">
      <c r="A1277" t="s">
        <v>4727</v>
      </c>
      <c r="B1277">
        <v>87</v>
      </c>
      <c r="C1277" t="s">
        <v>1733</v>
      </c>
      <c r="D1277" t="s">
        <v>1509</v>
      </c>
      <c r="F1277" t="s">
        <v>4230</v>
      </c>
      <c r="G1277" t="s">
        <v>780</v>
      </c>
      <c r="H1277" t="s">
        <v>3547</v>
      </c>
      <c r="I1277" t="s">
        <v>1017</v>
      </c>
      <c r="J1277" t="s">
        <v>3538</v>
      </c>
      <c r="K1277" t="str">
        <f t="shared" si="19"/>
        <v>Maryland Heights MO</v>
      </c>
    </row>
    <row r="1278" spans="1:11" x14ac:dyDescent="0.25">
      <c r="A1278" t="s">
        <v>4727</v>
      </c>
      <c r="B1278">
        <v>87</v>
      </c>
      <c r="C1278" t="s">
        <v>1733</v>
      </c>
      <c r="D1278" t="s">
        <v>1509</v>
      </c>
      <c r="F1278" t="s">
        <v>4109</v>
      </c>
      <c r="G1278" t="s">
        <v>823</v>
      </c>
      <c r="H1278" t="s">
        <v>3547</v>
      </c>
      <c r="I1278" t="s">
        <v>1017</v>
      </c>
      <c r="J1278" t="s">
        <v>3490</v>
      </c>
      <c r="K1278" t="str">
        <f t="shared" si="19"/>
        <v>Maryland Heights MO</v>
      </c>
    </row>
    <row r="1279" spans="1:11" x14ac:dyDescent="0.25">
      <c r="A1279" t="s">
        <v>4731</v>
      </c>
      <c r="B1279">
        <v>48</v>
      </c>
      <c r="C1279" t="s">
        <v>2906</v>
      </c>
      <c r="D1279" t="s">
        <v>1509</v>
      </c>
      <c r="E1279" t="s">
        <v>3608</v>
      </c>
      <c r="F1279" t="s">
        <v>29</v>
      </c>
      <c r="G1279" t="s">
        <v>4543</v>
      </c>
      <c r="H1279" t="s">
        <v>3547</v>
      </c>
      <c r="I1279" t="s">
        <v>1009</v>
      </c>
      <c r="J1279" t="s">
        <v>3556</v>
      </c>
      <c r="K1279" t="str">
        <f t="shared" si="19"/>
        <v>O Fallon MO</v>
      </c>
    </row>
    <row r="1280" spans="1:11" x14ac:dyDescent="0.25">
      <c r="A1280" t="s">
        <v>4731</v>
      </c>
      <c r="B1280">
        <v>48</v>
      </c>
      <c r="C1280" t="s">
        <v>2906</v>
      </c>
      <c r="D1280" t="s">
        <v>1509</v>
      </c>
      <c r="E1280" t="s">
        <v>3608</v>
      </c>
      <c r="F1280" t="s">
        <v>113</v>
      </c>
      <c r="G1280" t="s">
        <v>3818</v>
      </c>
      <c r="H1280" t="s">
        <v>3547</v>
      </c>
      <c r="I1280" t="s">
        <v>1009</v>
      </c>
      <c r="J1280" t="s">
        <v>3273</v>
      </c>
      <c r="K1280" t="str">
        <f t="shared" si="19"/>
        <v>O Fallon MO</v>
      </c>
    </row>
    <row r="1281" spans="1:11" x14ac:dyDescent="0.25">
      <c r="A1281" t="s">
        <v>4731</v>
      </c>
      <c r="B1281">
        <v>48</v>
      </c>
      <c r="C1281" t="s">
        <v>2906</v>
      </c>
      <c r="D1281" t="s">
        <v>1509</v>
      </c>
      <c r="E1281" t="s">
        <v>3608</v>
      </c>
      <c r="F1281" t="s">
        <v>157</v>
      </c>
      <c r="G1281" t="s">
        <v>3958</v>
      </c>
      <c r="H1281" t="s">
        <v>3547</v>
      </c>
      <c r="I1281" t="s">
        <v>1009</v>
      </c>
      <c r="J1281" t="s">
        <v>3365</v>
      </c>
      <c r="K1281" t="str">
        <f t="shared" si="19"/>
        <v>O Fallon MO</v>
      </c>
    </row>
    <row r="1282" spans="1:11" x14ac:dyDescent="0.25">
      <c r="A1282" t="s">
        <v>4731</v>
      </c>
      <c r="B1282">
        <v>48</v>
      </c>
      <c r="C1282" t="s">
        <v>2906</v>
      </c>
      <c r="D1282" t="s">
        <v>1509</v>
      </c>
      <c r="E1282" t="s">
        <v>3608</v>
      </c>
      <c r="F1282" t="s">
        <v>716</v>
      </c>
      <c r="G1282" t="s">
        <v>3813</v>
      </c>
      <c r="H1282" t="s">
        <v>3547</v>
      </c>
      <c r="I1282" t="s">
        <v>1009</v>
      </c>
      <c r="J1282" t="s">
        <v>3496</v>
      </c>
      <c r="K1282" t="str">
        <f t="shared" ref="K1282:K1345" si="20">+C1282&amp;" "&amp;D1282</f>
        <v>O Fallon MO</v>
      </c>
    </row>
    <row r="1283" spans="1:11" x14ac:dyDescent="0.25">
      <c r="A1283" t="s">
        <v>4732</v>
      </c>
      <c r="B1283">
        <v>65</v>
      </c>
      <c r="C1283" t="s">
        <v>2599</v>
      </c>
      <c r="D1283" t="s">
        <v>1509</v>
      </c>
      <c r="E1283" t="s">
        <v>4733</v>
      </c>
      <c r="F1283" t="s">
        <v>804</v>
      </c>
      <c r="G1283" t="s">
        <v>3546</v>
      </c>
      <c r="H1283" t="s">
        <v>3551</v>
      </c>
      <c r="I1283" t="s">
        <v>1013</v>
      </c>
      <c r="J1283" t="s">
        <v>3525</v>
      </c>
      <c r="K1283" t="str">
        <f t="shared" si="20"/>
        <v>Saint Louis MO</v>
      </c>
    </row>
    <row r="1284" spans="1:11" x14ac:dyDescent="0.25">
      <c r="A1284" t="s">
        <v>4732</v>
      </c>
      <c r="B1284">
        <v>65</v>
      </c>
      <c r="C1284" t="s">
        <v>2599</v>
      </c>
      <c r="D1284" t="s">
        <v>1509</v>
      </c>
      <c r="E1284" t="s">
        <v>4733</v>
      </c>
      <c r="F1284" t="s">
        <v>4346</v>
      </c>
      <c r="G1284" t="s">
        <v>3546</v>
      </c>
      <c r="H1284" t="s">
        <v>3551</v>
      </c>
      <c r="I1284" t="s">
        <v>1013</v>
      </c>
      <c r="J1284" t="s">
        <v>3538</v>
      </c>
      <c r="K1284" t="str">
        <f t="shared" si="20"/>
        <v>Saint Louis MO</v>
      </c>
    </row>
    <row r="1285" spans="1:11" x14ac:dyDescent="0.25">
      <c r="A1285" t="s">
        <v>4734</v>
      </c>
      <c r="B1285">
        <v>63</v>
      </c>
      <c r="C1285" t="s">
        <v>4735</v>
      </c>
      <c r="D1285" t="s">
        <v>1509</v>
      </c>
      <c r="F1285" t="s">
        <v>639</v>
      </c>
      <c r="G1285" t="s">
        <v>636</v>
      </c>
      <c r="H1285" t="s">
        <v>3547</v>
      </c>
      <c r="I1285" t="s">
        <v>1012</v>
      </c>
      <c r="J1285" t="s">
        <v>3471</v>
      </c>
      <c r="K1285" t="str">
        <f t="shared" si="20"/>
        <v>St Louis MO</v>
      </c>
    </row>
    <row r="1286" spans="1:11" x14ac:dyDescent="0.25">
      <c r="A1286" t="s">
        <v>4734</v>
      </c>
      <c r="B1286">
        <v>63</v>
      </c>
      <c r="C1286" t="s">
        <v>4735</v>
      </c>
      <c r="D1286" t="s">
        <v>1509</v>
      </c>
      <c r="F1286" t="s">
        <v>732</v>
      </c>
      <c r="G1286" t="s">
        <v>665</v>
      </c>
      <c r="H1286" t="s">
        <v>3547</v>
      </c>
      <c r="I1286" t="s">
        <v>1012</v>
      </c>
      <c r="J1286" t="s">
        <v>3496</v>
      </c>
      <c r="K1286" t="str">
        <f t="shared" si="20"/>
        <v>St Louis MO</v>
      </c>
    </row>
    <row r="1287" spans="1:11" x14ac:dyDescent="0.25">
      <c r="A1287" t="s">
        <v>4734</v>
      </c>
      <c r="B1287">
        <v>63</v>
      </c>
      <c r="C1287" t="s">
        <v>4735</v>
      </c>
      <c r="D1287" t="s">
        <v>1509</v>
      </c>
      <c r="F1287" t="s">
        <v>770</v>
      </c>
      <c r="G1287" t="s">
        <v>4736</v>
      </c>
      <c r="H1287" t="s">
        <v>3547</v>
      </c>
      <c r="I1287" t="s">
        <v>1012</v>
      </c>
      <c r="J1287" t="s">
        <v>3533</v>
      </c>
      <c r="K1287" t="str">
        <f t="shared" si="20"/>
        <v>St Louis MO</v>
      </c>
    </row>
    <row r="1288" spans="1:11" x14ac:dyDescent="0.25">
      <c r="A1288" t="s">
        <v>4737</v>
      </c>
      <c r="B1288">
        <v>56</v>
      </c>
      <c r="C1288" t="s">
        <v>4738</v>
      </c>
      <c r="D1288" t="s">
        <v>1509</v>
      </c>
      <c r="F1288" t="s">
        <v>52</v>
      </c>
      <c r="G1288" t="s">
        <v>3546</v>
      </c>
      <c r="H1288" t="s">
        <v>3547</v>
      </c>
      <c r="I1288" t="s">
        <v>1011</v>
      </c>
      <c r="J1288" t="s">
        <v>3556</v>
      </c>
      <c r="K1288" t="str">
        <f t="shared" si="20"/>
        <v>University City MO</v>
      </c>
    </row>
    <row r="1289" spans="1:11" x14ac:dyDescent="0.25">
      <c r="A1289" t="s">
        <v>4737</v>
      </c>
      <c r="B1289">
        <v>56</v>
      </c>
      <c r="C1289" t="s">
        <v>4738</v>
      </c>
      <c r="D1289" t="s">
        <v>1509</v>
      </c>
      <c r="F1289" t="s">
        <v>129</v>
      </c>
      <c r="G1289" t="s">
        <v>3546</v>
      </c>
      <c r="H1289" t="s">
        <v>3547</v>
      </c>
      <c r="I1289" t="s">
        <v>1011</v>
      </c>
      <c r="J1289" t="s">
        <v>3273</v>
      </c>
      <c r="K1289" t="str">
        <f t="shared" si="20"/>
        <v>University City MO</v>
      </c>
    </row>
    <row r="1290" spans="1:11" x14ac:dyDescent="0.25">
      <c r="A1290" t="s">
        <v>4737</v>
      </c>
      <c r="B1290">
        <v>56</v>
      </c>
      <c r="C1290" t="s">
        <v>4738</v>
      </c>
      <c r="D1290" t="s">
        <v>1509</v>
      </c>
      <c r="F1290" t="s">
        <v>169</v>
      </c>
      <c r="G1290" t="s">
        <v>3546</v>
      </c>
      <c r="H1290" t="s">
        <v>3547</v>
      </c>
      <c r="I1290" t="s">
        <v>1011</v>
      </c>
      <c r="J1290" t="s">
        <v>3365</v>
      </c>
      <c r="K1290" t="str">
        <f t="shared" si="20"/>
        <v>University City MO</v>
      </c>
    </row>
    <row r="1291" spans="1:11" x14ac:dyDescent="0.25">
      <c r="A1291" t="s">
        <v>4739</v>
      </c>
      <c r="B1291">
        <v>68</v>
      </c>
      <c r="C1291" t="s">
        <v>4740</v>
      </c>
      <c r="D1291" t="s">
        <v>1509</v>
      </c>
      <c r="F1291" t="s">
        <v>230</v>
      </c>
      <c r="G1291" s="34">
        <v>1.9675925925925928E-3</v>
      </c>
      <c r="H1291" t="s">
        <v>3547</v>
      </c>
      <c r="I1291" t="s">
        <v>1013</v>
      </c>
      <c r="J1291" t="s">
        <v>3431</v>
      </c>
      <c r="K1291" t="str">
        <f t="shared" si="20"/>
        <v>Weldon Spring MO</v>
      </c>
    </row>
    <row r="1292" spans="1:11" x14ac:dyDescent="0.25">
      <c r="A1292" t="s">
        <v>4739</v>
      </c>
      <c r="B1292">
        <v>68</v>
      </c>
      <c r="C1292" t="s">
        <v>4740</v>
      </c>
      <c r="D1292" t="s">
        <v>1509</v>
      </c>
      <c r="F1292" t="s">
        <v>4741</v>
      </c>
      <c r="G1292" t="s">
        <v>4742</v>
      </c>
      <c r="H1292" t="s">
        <v>3547</v>
      </c>
      <c r="I1292" t="s">
        <v>1013</v>
      </c>
      <c r="J1292" t="s">
        <v>3503</v>
      </c>
      <c r="K1292" t="str">
        <f t="shared" si="20"/>
        <v>Weldon Spring MO</v>
      </c>
    </row>
    <row r="1293" spans="1:11" x14ac:dyDescent="0.25">
      <c r="A1293" t="s">
        <v>4743</v>
      </c>
      <c r="B1293">
        <v>65</v>
      </c>
      <c r="C1293" t="s">
        <v>2819</v>
      </c>
      <c r="D1293" t="s">
        <v>1509</v>
      </c>
      <c r="F1293" t="s">
        <v>773</v>
      </c>
      <c r="G1293" t="s">
        <v>780</v>
      </c>
      <c r="H1293" t="s">
        <v>3547</v>
      </c>
      <c r="I1293" t="s">
        <v>1013</v>
      </c>
      <c r="J1293" t="s">
        <v>3533</v>
      </c>
      <c r="K1293" t="str">
        <f t="shared" si="20"/>
        <v>West Plains MO</v>
      </c>
    </row>
    <row r="1294" spans="1:11" x14ac:dyDescent="0.25">
      <c r="A1294" t="s">
        <v>4743</v>
      </c>
      <c r="B1294">
        <v>65</v>
      </c>
      <c r="C1294" t="s">
        <v>2819</v>
      </c>
      <c r="D1294" t="s">
        <v>1509</v>
      </c>
      <c r="F1294" t="s">
        <v>4741</v>
      </c>
      <c r="G1294" t="s">
        <v>3546</v>
      </c>
      <c r="H1294" t="s">
        <v>3547</v>
      </c>
      <c r="I1294" t="s">
        <v>1013</v>
      </c>
      <c r="J1294" t="s">
        <v>3503</v>
      </c>
      <c r="K1294" t="str">
        <f t="shared" si="20"/>
        <v>West Plains MO</v>
      </c>
    </row>
    <row r="1295" spans="1:11" x14ac:dyDescent="0.25">
      <c r="A1295" t="s">
        <v>4744</v>
      </c>
      <c r="B1295">
        <v>65</v>
      </c>
      <c r="C1295" t="s">
        <v>4745</v>
      </c>
      <c r="D1295" t="s">
        <v>1751</v>
      </c>
      <c r="E1295" t="s">
        <v>4746</v>
      </c>
      <c r="F1295" t="s">
        <v>439</v>
      </c>
      <c r="G1295" t="s">
        <v>3546</v>
      </c>
      <c r="H1295" t="s">
        <v>3551</v>
      </c>
      <c r="I1295" t="s">
        <v>1013</v>
      </c>
      <c r="J1295" t="s">
        <v>3809</v>
      </c>
      <c r="K1295" t="str">
        <f t="shared" si="20"/>
        <v>Lewistown MT</v>
      </c>
    </row>
    <row r="1296" spans="1:11" x14ac:dyDescent="0.25">
      <c r="A1296" t="s">
        <v>4744</v>
      </c>
      <c r="B1296">
        <v>65</v>
      </c>
      <c r="C1296" t="s">
        <v>4745</v>
      </c>
      <c r="D1296" t="s">
        <v>1751</v>
      </c>
      <c r="E1296" t="s">
        <v>4746</v>
      </c>
      <c r="F1296" t="s">
        <v>3823</v>
      </c>
      <c r="G1296" t="s">
        <v>3546</v>
      </c>
      <c r="H1296" t="s">
        <v>3551</v>
      </c>
      <c r="I1296" t="s">
        <v>1013</v>
      </c>
      <c r="J1296" t="s">
        <v>3811</v>
      </c>
      <c r="K1296" t="str">
        <f t="shared" si="20"/>
        <v>Lewistown MT</v>
      </c>
    </row>
    <row r="1297" spans="1:11" x14ac:dyDescent="0.25">
      <c r="A1297" t="s">
        <v>4747</v>
      </c>
      <c r="B1297">
        <v>42</v>
      </c>
      <c r="C1297" t="s">
        <v>1750</v>
      </c>
      <c r="D1297" t="s">
        <v>1751</v>
      </c>
      <c r="E1297" t="s">
        <v>4748</v>
      </c>
      <c r="F1297" t="s">
        <v>155</v>
      </c>
      <c r="G1297" s="34">
        <v>7.175925925925927E-4</v>
      </c>
      <c r="H1297" t="s">
        <v>3551</v>
      </c>
      <c r="I1297" t="s">
        <v>1008</v>
      </c>
      <c r="J1297" t="s">
        <v>3365</v>
      </c>
      <c r="K1297" t="str">
        <f t="shared" si="20"/>
        <v>Missoula MT</v>
      </c>
    </row>
    <row r="1298" spans="1:11" x14ac:dyDescent="0.25">
      <c r="A1298" t="s">
        <v>4747</v>
      </c>
      <c r="B1298">
        <v>42</v>
      </c>
      <c r="C1298" t="s">
        <v>1750</v>
      </c>
      <c r="D1298" t="s">
        <v>1751</v>
      </c>
      <c r="E1298" t="s">
        <v>4748</v>
      </c>
      <c r="F1298" t="s">
        <v>201</v>
      </c>
      <c r="G1298" s="34">
        <v>1.6087962962962963E-3</v>
      </c>
      <c r="H1298" t="s">
        <v>3551</v>
      </c>
      <c r="I1298" t="s">
        <v>1008</v>
      </c>
      <c r="J1298" t="s">
        <v>3431</v>
      </c>
      <c r="K1298" t="str">
        <f t="shared" si="20"/>
        <v>Missoula MT</v>
      </c>
    </row>
    <row r="1299" spans="1:11" x14ac:dyDescent="0.25">
      <c r="A1299" t="s">
        <v>4749</v>
      </c>
      <c r="B1299">
        <v>55</v>
      </c>
      <c r="C1299" t="s">
        <v>1750</v>
      </c>
      <c r="D1299" t="s">
        <v>1751</v>
      </c>
      <c r="F1299" t="s">
        <v>413</v>
      </c>
      <c r="G1299" t="s">
        <v>3546</v>
      </c>
      <c r="H1299" t="s">
        <v>3547</v>
      </c>
      <c r="I1299" t="s">
        <v>1011</v>
      </c>
      <c r="J1299" t="s">
        <v>3941</v>
      </c>
      <c r="K1299" t="str">
        <f t="shared" si="20"/>
        <v>Missoula MT</v>
      </c>
    </row>
    <row r="1300" spans="1:11" x14ac:dyDescent="0.25">
      <c r="A1300" t="s">
        <v>4750</v>
      </c>
      <c r="B1300">
        <v>44</v>
      </c>
      <c r="C1300" t="s">
        <v>2662</v>
      </c>
      <c r="D1300" t="s">
        <v>1554</v>
      </c>
      <c r="E1300" t="s">
        <v>4751</v>
      </c>
      <c r="F1300" t="s">
        <v>110</v>
      </c>
      <c r="G1300" t="s">
        <v>3628</v>
      </c>
      <c r="H1300" t="s">
        <v>3551</v>
      </c>
      <c r="I1300" t="s">
        <v>1008</v>
      </c>
      <c r="J1300" t="s">
        <v>3273</v>
      </c>
      <c r="K1300" t="str">
        <f t="shared" si="20"/>
        <v>Alexis NC</v>
      </c>
    </row>
    <row r="1301" spans="1:11" x14ac:dyDescent="0.25">
      <c r="A1301" t="s">
        <v>4750</v>
      </c>
      <c r="B1301">
        <v>44</v>
      </c>
      <c r="C1301" t="s">
        <v>2662</v>
      </c>
      <c r="D1301" t="s">
        <v>1554</v>
      </c>
      <c r="E1301" t="s">
        <v>4751</v>
      </c>
      <c r="F1301" t="s">
        <v>155</v>
      </c>
      <c r="G1301" s="34">
        <v>7.2222222222222219E-4</v>
      </c>
      <c r="H1301" t="s">
        <v>3551</v>
      </c>
      <c r="I1301" t="s">
        <v>1008</v>
      </c>
      <c r="J1301" t="s">
        <v>3365</v>
      </c>
      <c r="K1301" t="str">
        <f t="shared" si="20"/>
        <v>Alexis NC</v>
      </c>
    </row>
    <row r="1302" spans="1:11" x14ac:dyDescent="0.25">
      <c r="A1302" t="s">
        <v>4752</v>
      </c>
      <c r="B1302">
        <v>56</v>
      </c>
      <c r="C1302" t="s">
        <v>2858</v>
      </c>
      <c r="D1302" t="s">
        <v>1554</v>
      </c>
      <c r="F1302" t="s">
        <v>61</v>
      </c>
      <c r="G1302" t="s">
        <v>4753</v>
      </c>
      <c r="H1302" t="s">
        <v>3551</v>
      </c>
      <c r="I1302" t="s">
        <v>1011</v>
      </c>
      <c r="J1302" t="s">
        <v>3556</v>
      </c>
      <c r="K1302" t="str">
        <f t="shared" si="20"/>
        <v>Apex NC</v>
      </c>
    </row>
    <row r="1303" spans="1:11" x14ac:dyDescent="0.25">
      <c r="A1303" t="s">
        <v>4752</v>
      </c>
      <c r="B1303">
        <v>56</v>
      </c>
      <c r="C1303" t="s">
        <v>2858</v>
      </c>
      <c r="D1303" t="s">
        <v>1554</v>
      </c>
      <c r="F1303" t="s">
        <v>131</v>
      </c>
      <c r="G1303" t="s">
        <v>4754</v>
      </c>
      <c r="H1303" t="s">
        <v>3551</v>
      </c>
      <c r="I1303" t="s">
        <v>1011</v>
      </c>
      <c r="J1303" t="s">
        <v>3273</v>
      </c>
      <c r="K1303" t="str">
        <f t="shared" si="20"/>
        <v>Apex NC</v>
      </c>
    </row>
    <row r="1304" spans="1:11" x14ac:dyDescent="0.25">
      <c r="A1304" t="s">
        <v>4752</v>
      </c>
      <c r="B1304">
        <v>56</v>
      </c>
      <c r="C1304" t="s">
        <v>2858</v>
      </c>
      <c r="D1304" t="s">
        <v>1554</v>
      </c>
      <c r="F1304" t="s">
        <v>174</v>
      </c>
      <c r="G1304" s="34">
        <v>8.449074074074075E-4</v>
      </c>
      <c r="H1304" t="s">
        <v>3551</v>
      </c>
      <c r="I1304" t="s">
        <v>1011</v>
      </c>
      <c r="J1304" t="s">
        <v>3365</v>
      </c>
      <c r="K1304" t="str">
        <f t="shared" si="20"/>
        <v>Apex NC</v>
      </c>
    </row>
    <row r="1305" spans="1:11" x14ac:dyDescent="0.25">
      <c r="A1305" t="s">
        <v>4755</v>
      </c>
      <c r="B1305">
        <v>47</v>
      </c>
      <c r="C1305" t="s">
        <v>2858</v>
      </c>
      <c r="D1305" t="s">
        <v>1554</v>
      </c>
      <c r="E1305" t="s">
        <v>4751</v>
      </c>
      <c r="F1305" t="s">
        <v>410</v>
      </c>
      <c r="G1305" t="s">
        <v>3546</v>
      </c>
      <c r="H1305" t="s">
        <v>3547</v>
      </c>
      <c r="I1305" t="s">
        <v>1009</v>
      </c>
      <c r="J1305" t="s">
        <v>3941</v>
      </c>
      <c r="K1305" t="str">
        <f t="shared" si="20"/>
        <v>Apex NC</v>
      </c>
    </row>
    <row r="1306" spans="1:11" x14ac:dyDescent="0.25">
      <c r="A1306" t="s">
        <v>4755</v>
      </c>
      <c r="B1306">
        <v>47</v>
      </c>
      <c r="C1306" t="s">
        <v>2858</v>
      </c>
      <c r="D1306" t="s">
        <v>1554</v>
      </c>
      <c r="E1306" t="s">
        <v>4751</v>
      </c>
      <c r="F1306" t="s">
        <v>716</v>
      </c>
      <c r="G1306" t="s">
        <v>4038</v>
      </c>
      <c r="H1306" t="s">
        <v>3547</v>
      </c>
      <c r="I1306" t="s">
        <v>1009</v>
      </c>
      <c r="J1306" t="s">
        <v>3496</v>
      </c>
      <c r="K1306" t="str">
        <f t="shared" si="20"/>
        <v>Apex NC</v>
      </c>
    </row>
    <row r="1307" spans="1:11" x14ac:dyDescent="0.25">
      <c r="A1307" t="s">
        <v>4755</v>
      </c>
      <c r="B1307">
        <v>47</v>
      </c>
      <c r="C1307" t="s">
        <v>2858</v>
      </c>
      <c r="D1307" t="s">
        <v>1554</v>
      </c>
      <c r="E1307" t="s">
        <v>4751</v>
      </c>
      <c r="F1307" t="s">
        <v>757</v>
      </c>
      <c r="G1307" t="s">
        <v>3546</v>
      </c>
      <c r="H1307" t="s">
        <v>3547</v>
      </c>
      <c r="I1307" t="s">
        <v>1009</v>
      </c>
      <c r="J1307" t="s">
        <v>3533</v>
      </c>
      <c r="K1307" t="str">
        <f t="shared" si="20"/>
        <v>Apex NC</v>
      </c>
    </row>
    <row r="1308" spans="1:11" x14ac:dyDescent="0.25">
      <c r="A1308" t="s">
        <v>4755</v>
      </c>
      <c r="B1308">
        <v>47</v>
      </c>
      <c r="C1308" t="s">
        <v>2858</v>
      </c>
      <c r="D1308" t="s">
        <v>1554</v>
      </c>
      <c r="E1308" t="s">
        <v>4751</v>
      </c>
      <c r="F1308" t="s">
        <v>860</v>
      </c>
      <c r="G1308" t="s">
        <v>915</v>
      </c>
      <c r="H1308" t="s">
        <v>3547</v>
      </c>
      <c r="I1308" t="s">
        <v>1009</v>
      </c>
      <c r="J1308" t="s">
        <v>3438</v>
      </c>
      <c r="K1308" t="str">
        <f t="shared" si="20"/>
        <v>Apex NC</v>
      </c>
    </row>
    <row r="1309" spans="1:11" x14ac:dyDescent="0.25">
      <c r="A1309" t="s">
        <v>4755</v>
      </c>
      <c r="B1309">
        <v>47</v>
      </c>
      <c r="C1309" t="s">
        <v>2858</v>
      </c>
      <c r="D1309" t="s">
        <v>1554</v>
      </c>
      <c r="E1309" t="s">
        <v>4751</v>
      </c>
      <c r="F1309" t="s">
        <v>928</v>
      </c>
      <c r="G1309" t="s">
        <v>4350</v>
      </c>
      <c r="H1309" t="s">
        <v>3547</v>
      </c>
      <c r="I1309" t="s">
        <v>1009</v>
      </c>
      <c r="J1309" t="s">
        <v>3490</v>
      </c>
      <c r="K1309" t="str">
        <f t="shared" si="20"/>
        <v>Apex NC</v>
      </c>
    </row>
    <row r="1310" spans="1:11" x14ac:dyDescent="0.25">
      <c r="A1310" t="s">
        <v>4755</v>
      </c>
      <c r="B1310">
        <v>47</v>
      </c>
      <c r="C1310" t="s">
        <v>2858</v>
      </c>
      <c r="D1310" t="s">
        <v>1554</v>
      </c>
      <c r="E1310" t="s">
        <v>4751</v>
      </c>
      <c r="F1310" t="s">
        <v>3590</v>
      </c>
      <c r="G1310" t="s">
        <v>3546</v>
      </c>
      <c r="H1310" t="s">
        <v>3547</v>
      </c>
      <c r="I1310" t="s">
        <v>1009</v>
      </c>
      <c r="J1310" t="s">
        <v>3503</v>
      </c>
      <c r="K1310" t="str">
        <f t="shared" si="20"/>
        <v>Apex NC</v>
      </c>
    </row>
    <row r="1311" spans="1:11" x14ac:dyDescent="0.25">
      <c r="A1311" t="s">
        <v>4756</v>
      </c>
      <c r="B1311">
        <v>39</v>
      </c>
      <c r="C1311" t="s">
        <v>2858</v>
      </c>
      <c r="D1311" t="s">
        <v>1554</v>
      </c>
      <c r="F1311" t="s">
        <v>4097</v>
      </c>
      <c r="G1311" t="s">
        <v>3546</v>
      </c>
      <c r="H1311" t="s">
        <v>3547</v>
      </c>
      <c r="I1311" t="s">
        <v>1005</v>
      </c>
      <c r="J1311" t="s">
        <v>3503</v>
      </c>
      <c r="K1311" t="str">
        <f t="shared" si="20"/>
        <v>Apex NC</v>
      </c>
    </row>
    <row r="1312" spans="1:11" x14ac:dyDescent="0.25">
      <c r="A1312" t="s">
        <v>4757</v>
      </c>
      <c r="B1312">
        <v>59</v>
      </c>
      <c r="C1312" t="s">
        <v>4758</v>
      </c>
      <c r="D1312" t="s">
        <v>1554</v>
      </c>
      <c r="E1312" t="s">
        <v>3608</v>
      </c>
      <c r="F1312" t="s">
        <v>169</v>
      </c>
      <c r="G1312" s="34">
        <v>7.0254629629629627E-4</v>
      </c>
      <c r="H1312" t="s">
        <v>3547</v>
      </c>
      <c r="I1312" t="s">
        <v>1011</v>
      </c>
      <c r="J1312" t="s">
        <v>3365</v>
      </c>
      <c r="K1312" t="str">
        <f t="shared" si="20"/>
        <v>Asheboro NC</v>
      </c>
    </row>
    <row r="1313" spans="1:11" x14ac:dyDescent="0.25">
      <c r="A1313" t="s">
        <v>4757</v>
      </c>
      <c r="B1313">
        <v>59</v>
      </c>
      <c r="C1313" t="s">
        <v>4758</v>
      </c>
      <c r="D1313" t="s">
        <v>1554</v>
      </c>
      <c r="E1313" t="s">
        <v>3608</v>
      </c>
      <c r="F1313" t="s">
        <v>216</v>
      </c>
      <c r="G1313" s="34">
        <v>1.5740740740740741E-3</v>
      </c>
      <c r="H1313" t="s">
        <v>3547</v>
      </c>
      <c r="I1313" t="s">
        <v>1011</v>
      </c>
      <c r="J1313" t="s">
        <v>3431</v>
      </c>
      <c r="K1313" t="str">
        <f t="shared" si="20"/>
        <v>Asheboro NC</v>
      </c>
    </row>
    <row r="1314" spans="1:11" x14ac:dyDescent="0.25">
      <c r="A1314" t="s">
        <v>4757</v>
      </c>
      <c r="B1314">
        <v>59</v>
      </c>
      <c r="C1314" t="s">
        <v>4758</v>
      </c>
      <c r="D1314" t="s">
        <v>1554</v>
      </c>
      <c r="E1314" t="s">
        <v>3608</v>
      </c>
      <c r="F1314" t="s">
        <v>268</v>
      </c>
      <c r="G1314" s="34">
        <v>3.3217592592592591E-3</v>
      </c>
      <c r="H1314" t="s">
        <v>3547</v>
      </c>
      <c r="I1314" t="s">
        <v>1011</v>
      </c>
      <c r="J1314" t="s">
        <v>3215</v>
      </c>
      <c r="K1314" t="str">
        <f t="shared" si="20"/>
        <v>Asheboro NC</v>
      </c>
    </row>
    <row r="1315" spans="1:11" x14ac:dyDescent="0.25">
      <c r="A1315" t="s">
        <v>4759</v>
      </c>
      <c r="B1315">
        <v>40</v>
      </c>
      <c r="C1315" t="s">
        <v>4760</v>
      </c>
      <c r="D1315" t="s">
        <v>1554</v>
      </c>
      <c r="F1315" t="s">
        <v>291</v>
      </c>
      <c r="G1315" s="34">
        <v>1.0891203703703703E-2</v>
      </c>
      <c r="H1315" t="s">
        <v>3547</v>
      </c>
      <c r="I1315" t="s">
        <v>1008</v>
      </c>
      <c r="J1315" t="s">
        <v>3548</v>
      </c>
      <c r="K1315" t="str">
        <f t="shared" si="20"/>
        <v>Asheville NC</v>
      </c>
    </row>
    <row r="1316" spans="1:11" x14ac:dyDescent="0.25">
      <c r="A1316" t="s">
        <v>4761</v>
      </c>
      <c r="B1316">
        <v>83</v>
      </c>
      <c r="C1316" t="s">
        <v>4762</v>
      </c>
      <c r="D1316" t="s">
        <v>1554</v>
      </c>
      <c r="F1316" t="s">
        <v>3684</v>
      </c>
      <c r="G1316" t="s">
        <v>3546</v>
      </c>
      <c r="H1316" t="s">
        <v>3547</v>
      </c>
      <c r="I1316" t="s">
        <v>1016</v>
      </c>
      <c r="J1316" t="s">
        <v>3525</v>
      </c>
      <c r="K1316" t="str">
        <f t="shared" si="20"/>
        <v>Boone NC</v>
      </c>
    </row>
    <row r="1317" spans="1:11" x14ac:dyDescent="0.25">
      <c r="A1317" t="s">
        <v>4761</v>
      </c>
      <c r="B1317">
        <v>83</v>
      </c>
      <c r="C1317" t="s">
        <v>4762</v>
      </c>
      <c r="D1317" t="s">
        <v>1554</v>
      </c>
      <c r="F1317" t="s">
        <v>896</v>
      </c>
      <c r="G1317" t="s">
        <v>3546</v>
      </c>
      <c r="H1317" t="s">
        <v>3547</v>
      </c>
      <c r="I1317" t="s">
        <v>1016</v>
      </c>
      <c r="J1317" t="s">
        <v>3438</v>
      </c>
      <c r="K1317" t="str">
        <f t="shared" si="20"/>
        <v>Boone NC</v>
      </c>
    </row>
    <row r="1318" spans="1:11" x14ac:dyDescent="0.25">
      <c r="A1318" t="s">
        <v>4761</v>
      </c>
      <c r="B1318">
        <v>83</v>
      </c>
      <c r="C1318" t="s">
        <v>4762</v>
      </c>
      <c r="D1318" t="s">
        <v>1554</v>
      </c>
      <c r="F1318" t="s">
        <v>964</v>
      </c>
      <c r="G1318" t="s">
        <v>3546</v>
      </c>
      <c r="H1318" t="s">
        <v>3547</v>
      </c>
      <c r="I1318" t="s">
        <v>1016</v>
      </c>
      <c r="J1318" t="s">
        <v>3490</v>
      </c>
      <c r="K1318" t="str">
        <f t="shared" si="20"/>
        <v>Boone NC</v>
      </c>
    </row>
    <row r="1319" spans="1:11" x14ac:dyDescent="0.25">
      <c r="A1319" t="s">
        <v>4763</v>
      </c>
      <c r="B1319">
        <v>67</v>
      </c>
      <c r="C1319" t="s">
        <v>4764</v>
      </c>
      <c r="D1319" t="s">
        <v>1554</v>
      </c>
      <c r="F1319" t="s">
        <v>951</v>
      </c>
      <c r="G1319" t="s">
        <v>852</v>
      </c>
      <c r="H1319" t="s">
        <v>3547</v>
      </c>
      <c r="I1319" t="s">
        <v>1013</v>
      </c>
      <c r="J1319" t="s">
        <v>3490</v>
      </c>
      <c r="K1319" t="str">
        <f t="shared" si="20"/>
        <v>Candler NC</v>
      </c>
    </row>
    <row r="1320" spans="1:11" x14ac:dyDescent="0.25">
      <c r="A1320" t="s">
        <v>4765</v>
      </c>
      <c r="B1320">
        <v>57</v>
      </c>
      <c r="C1320" t="s">
        <v>2194</v>
      </c>
      <c r="D1320" t="s">
        <v>1554</v>
      </c>
      <c r="E1320" t="s">
        <v>4766</v>
      </c>
      <c r="F1320" t="s">
        <v>216</v>
      </c>
      <c r="G1320" s="34">
        <v>2.6898148148148146E-3</v>
      </c>
      <c r="H1320" t="s">
        <v>3547</v>
      </c>
      <c r="I1320" t="s">
        <v>1011</v>
      </c>
      <c r="J1320" t="s">
        <v>3431</v>
      </c>
      <c r="K1320" t="str">
        <f t="shared" si="20"/>
        <v>Cary NC</v>
      </c>
    </row>
    <row r="1321" spans="1:11" x14ac:dyDescent="0.25">
      <c r="A1321" t="s">
        <v>4767</v>
      </c>
      <c r="B1321">
        <v>73</v>
      </c>
      <c r="C1321" t="s">
        <v>2194</v>
      </c>
      <c r="D1321" t="s">
        <v>1554</v>
      </c>
      <c r="E1321" t="s">
        <v>4768</v>
      </c>
      <c r="F1321" t="s">
        <v>84</v>
      </c>
      <c r="G1321" t="s">
        <v>4769</v>
      </c>
      <c r="H1321" t="s">
        <v>3551</v>
      </c>
      <c r="I1321" t="s">
        <v>1014</v>
      </c>
      <c r="J1321" t="s">
        <v>3556</v>
      </c>
      <c r="K1321" t="str">
        <f t="shared" si="20"/>
        <v>Cary NC</v>
      </c>
    </row>
    <row r="1322" spans="1:11" x14ac:dyDescent="0.25">
      <c r="A1322" t="s">
        <v>4767</v>
      </c>
      <c r="B1322">
        <v>73</v>
      </c>
      <c r="C1322" t="s">
        <v>2194</v>
      </c>
      <c r="D1322" t="s">
        <v>1554</v>
      </c>
      <c r="E1322" t="s">
        <v>4768</v>
      </c>
      <c r="F1322" t="s">
        <v>3721</v>
      </c>
      <c r="G1322" t="s">
        <v>4770</v>
      </c>
      <c r="H1322" t="s">
        <v>3551</v>
      </c>
      <c r="I1322" t="s">
        <v>1014</v>
      </c>
      <c r="J1322" t="s">
        <v>3273</v>
      </c>
      <c r="K1322" t="str">
        <f t="shared" si="20"/>
        <v>Cary NC</v>
      </c>
    </row>
    <row r="1323" spans="1:11" x14ac:dyDescent="0.25">
      <c r="A1323" t="s">
        <v>4767</v>
      </c>
      <c r="B1323">
        <v>73</v>
      </c>
      <c r="C1323" t="s">
        <v>2194</v>
      </c>
      <c r="D1323" t="s">
        <v>1554</v>
      </c>
      <c r="E1323" t="s">
        <v>4768</v>
      </c>
      <c r="F1323" t="s">
        <v>4171</v>
      </c>
      <c r="G1323" s="34">
        <v>1.2268518518518518E-3</v>
      </c>
      <c r="H1323" t="s">
        <v>3551</v>
      </c>
      <c r="I1323" t="s">
        <v>1014</v>
      </c>
      <c r="J1323" t="s">
        <v>3365</v>
      </c>
      <c r="K1323" t="str">
        <f t="shared" si="20"/>
        <v>Cary NC</v>
      </c>
    </row>
    <row r="1324" spans="1:11" x14ac:dyDescent="0.25">
      <c r="A1324" t="s">
        <v>4771</v>
      </c>
      <c r="B1324">
        <v>71</v>
      </c>
      <c r="C1324" t="s">
        <v>2194</v>
      </c>
      <c r="D1324" t="s">
        <v>1554</v>
      </c>
      <c r="F1324" t="s">
        <v>884</v>
      </c>
      <c r="G1324" t="s">
        <v>3546</v>
      </c>
      <c r="H1324" t="s">
        <v>3547</v>
      </c>
      <c r="I1324" t="s">
        <v>1014</v>
      </c>
      <c r="J1324" t="s">
        <v>3438</v>
      </c>
      <c r="K1324" t="str">
        <f t="shared" si="20"/>
        <v>Cary NC</v>
      </c>
    </row>
    <row r="1325" spans="1:11" x14ac:dyDescent="0.25">
      <c r="A1325" t="s">
        <v>4772</v>
      </c>
      <c r="B1325">
        <v>75</v>
      </c>
      <c r="C1325" t="s">
        <v>2194</v>
      </c>
      <c r="D1325" t="s">
        <v>1554</v>
      </c>
      <c r="F1325" t="s">
        <v>318</v>
      </c>
      <c r="G1325" t="s">
        <v>3546</v>
      </c>
      <c r="H1325" t="s">
        <v>3547</v>
      </c>
      <c r="I1325" t="s">
        <v>1015</v>
      </c>
      <c r="J1325" t="s">
        <v>3548</v>
      </c>
      <c r="K1325" t="str">
        <f t="shared" si="20"/>
        <v>Cary NC</v>
      </c>
    </row>
    <row r="1326" spans="1:11" x14ac:dyDescent="0.25">
      <c r="A1326" t="s">
        <v>4773</v>
      </c>
      <c r="B1326">
        <v>41</v>
      </c>
      <c r="C1326" t="s">
        <v>1773</v>
      </c>
      <c r="D1326" t="s">
        <v>1554</v>
      </c>
      <c r="E1326" t="s">
        <v>4774</v>
      </c>
      <c r="F1326" t="s">
        <v>249</v>
      </c>
      <c r="G1326" t="s">
        <v>3546</v>
      </c>
      <c r="H1326" t="s">
        <v>3551</v>
      </c>
      <c r="I1326" t="s">
        <v>1008</v>
      </c>
      <c r="J1326" t="s">
        <v>3215</v>
      </c>
      <c r="K1326" t="str">
        <f t="shared" si="20"/>
        <v>Chapel Hill NC</v>
      </c>
    </row>
    <row r="1327" spans="1:11" x14ac:dyDescent="0.25">
      <c r="A1327" t="s">
        <v>4773</v>
      </c>
      <c r="B1327">
        <v>41</v>
      </c>
      <c r="C1327" t="s">
        <v>1773</v>
      </c>
      <c r="D1327" t="s">
        <v>1554</v>
      </c>
      <c r="E1327" t="s">
        <v>4774</v>
      </c>
      <c r="F1327" t="s">
        <v>293</v>
      </c>
      <c r="G1327" s="34">
        <v>1.3002314814814814E-2</v>
      </c>
      <c r="H1327" t="s">
        <v>3551</v>
      </c>
      <c r="I1327" t="s">
        <v>1008</v>
      </c>
      <c r="J1327" t="s">
        <v>3548</v>
      </c>
      <c r="K1327" t="str">
        <f t="shared" si="20"/>
        <v>Chapel Hill NC</v>
      </c>
    </row>
    <row r="1328" spans="1:11" x14ac:dyDescent="0.25">
      <c r="A1328" t="s">
        <v>4775</v>
      </c>
      <c r="B1328">
        <v>41</v>
      </c>
      <c r="C1328" t="s">
        <v>1773</v>
      </c>
      <c r="D1328" t="s">
        <v>1554</v>
      </c>
      <c r="E1328" t="s">
        <v>4774</v>
      </c>
      <c r="F1328" t="s">
        <v>293</v>
      </c>
      <c r="G1328" s="34">
        <v>1.298611111111111E-2</v>
      </c>
      <c r="H1328" t="s">
        <v>3551</v>
      </c>
      <c r="I1328" t="s">
        <v>1008</v>
      </c>
      <c r="J1328" t="s">
        <v>3548</v>
      </c>
      <c r="K1328" t="str">
        <f t="shared" si="20"/>
        <v>Chapel Hill NC</v>
      </c>
    </row>
    <row r="1329" spans="1:11" x14ac:dyDescent="0.25">
      <c r="A1329" t="s">
        <v>4776</v>
      </c>
      <c r="B1329">
        <v>65</v>
      </c>
      <c r="C1329" t="s">
        <v>1773</v>
      </c>
      <c r="D1329" t="s">
        <v>1554</v>
      </c>
      <c r="E1329" t="s">
        <v>4266</v>
      </c>
      <c r="F1329" t="s">
        <v>230</v>
      </c>
      <c r="G1329" s="34">
        <v>1.8750000000000001E-3</v>
      </c>
      <c r="H1329" t="s">
        <v>3547</v>
      </c>
      <c r="I1329" t="s">
        <v>1013</v>
      </c>
      <c r="J1329" t="s">
        <v>3431</v>
      </c>
      <c r="K1329" t="str">
        <f t="shared" si="20"/>
        <v>Chapel Hill NC</v>
      </c>
    </row>
    <row r="1330" spans="1:11" x14ac:dyDescent="0.25">
      <c r="A1330" t="s">
        <v>4776</v>
      </c>
      <c r="B1330">
        <v>65</v>
      </c>
      <c r="C1330" t="s">
        <v>1773</v>
      </c>
      <c r="D1330" t="s">
        <v>1554</v>
      </c>
      <c r="E1330" t="s">
        <v>4266</v>
      </c>
      <c r="F1330" t="s">
        <v>278</v>
      </c>
      <c r="G1330" s="34">
        <v>4.0335648148148153E-3</v>
      </c>
      <c r="H1330" t="s">
        <v>3547</v>
      </c>
      <c r="I1330" t="s">
        <v>1013</v>
      </c>
      <c r="J1330" t="s">
        <v>3215</v>
      </c>
      <c r="K1330" t="str">
        <f t="shared" si="20"/>
        <v>Chapel Hill NC</v>
      </c>
    </row>
    <row r="1331" spans="1:11" x14ac:dyDescent="0.25">
      <c r="A1331" t="s">
        <v>4776</v>
      </c>
      <c r="B1331">
        <v>65</v>
      </c>
      <c r="C1331" t="s">
        <v>1773</v>
      </c>
      <c r="D1331" t="s">
        <v>1554</v>
      </c>
      <c r="E1331" t="s">
        <v>4266</v>
      </c>
      <c r="F1331" t="s">
        <v>315</v>
      </c>
      <c r="G1331" t="s">
        <v>3546</v>
      </c>
      <c r="H1331" t="s">
        <v>3547</v>
      </c>
      <c r="I1331" t="s">
        <v>1013</v>
      </c>
      <c r="J1331" t="s">
        <v>3548</v>
      </c>
      <c r="K1331" t="str">
        <f t="shared" si="20"/>
        <v>Chapel Hill NC</v>
      </c>
    </row>
    <row r="1332" spans="1:11" x14ac:dyDescent="0.25">
      <c r="A1332" t="s">
        <v>4777</v>
      </c>
      <c r="B1332">
        <v>73</v>
      </c>
      <c r="C1332" t="s">
        <v>1773</v>
      </c>
      <c r="D1332" t="s">
        <v>1554</v>
      </c>
      <c r="E1332" t="s">
        <v>4768</v>
      </c>
      <c r="F1332" t="s">
        <v>144</v>
      </c>
      <c r="G1332" t="s">
        <v>4778</v>
      </c>
      <c r="H1332" t="s">
        <v>3547</v>
      </c>
      <c r="I1332" t="s">
        <v>1014</v>
      </c>
      <c r="J1332" t="s">
        <v>3273</v>
      </c>
      <c r="K1332" t="str">
        <f t="shared" si="20"/>
        <v>Chapel Hill NC</v>
      </c>
    </row>
    <row r="1333" spans="1:11" x14ac:dyDescent="0.25">
      <c r="A1333" t="s">
        <v>4777</v>
      </c>
      <c r="B1333">
        <v>73</v>
      </c>
      <c r="C1333" t="s">
        <v>1773</v>
      </c>
      <c r="D1333" t="s">
        <v>1554</v>
      </c>
      <c r="E1333" t="s">
        <v>4768</v>
      </c>
      <c r="F1333" t="s">
        <v>190</v>
      </c>
      <c r="G1333" s="34">
        <v>7.8935185185185185E-4</v>
      </c>
      <c r="H1333" t="s">
        <v>3547</v>
      </c>
      <c r="I1333" t="s">
        <v>1014</v>
      </c>
      <c r="J1333" t="s">
        <v>3365</v>
      </c>
      <c r="K1333" t="str">
        <f t="shared" si="20"/>
        <v>Chapel Hill NC</v>
      </c>
    </row>
    <row r="1334" spans="1:11" x14ac:dyDescent="0.25">
      <c r="A1334" t="s">
        <v>4777</v>
      </c>
      <c r="B1334">
        <v>73</v>
      </c>
      <c r="C1334" t="s">
        <v>1773</v>
      </c>
      <c r="D1334" t="s">
        <v>1554</v>
      </c>
      <c r="E1334" t="s">
        <v>4768</v>
      </c>
      <c r="F1334" t="s">
        <v>233</v>
      </c>
      <c r="G1334" s="34">
        <v>2.0104166666666669E-3</v>
      </c>
      <c r="H1334" t="s">
        <v>3547</v>
      </c>
      <c r="I1334" t="s">
        <v>1014</v>
      </c>
      <c r="J1334" t="s">
        <v>3431</v>
      </c>
      <c r="K1334" t="str">
        <f t="shared" si="20"/>
        <v>Chapel Hill NC</v>
      </c>
    </row>
    <row r="1335" spans="1:11" x14ac:dyDescent="0.25">
      <c r="A1335" t="s">
        <v>4777</v>
      </c>
      <c r="B1335">
        <v>73</v>
      </c>
      <c r="C1335" t="s">
        <v>1773</v>
      </c>
      <c r="D1335" t="s">
        <v>1554</v>
      </c>
      <c r="E1335" t="s">
        <v>4768</v>
      </c>
      <c r="F1335" t="s">
        <v>284</v>
      </c>
      <c r="G1335" t="s">
        <v>3546</v>
      </c>
      <c r="H1335" t="s">
        <v>3547</v>
      </c>
      <c r="I1335" t="s">
        <v>1014</v>
      </c>
      <c r="J1335" t="s">
        <v>3215</v>
      </c>
      <c r="K1335" t="str">
        <f t="shared" si="20"/>
        <v>Chapel Hill NC</v>
      </c>
    </row>
    <row r="1336" spans="1:11" x14ac:dyDescent="0.25">
      <c r="A1336" t="s">
        <v>4779</v>
      </c>
      <c r="B1336">
        <v>46</v>
      </c>
      <c r="C1336" t="s">
        <v>1773</v>
      </c>
      <c r="D1336" t="s">
        <v>1554</v>
      </c>
      <c r="E1336" t="s">
        <v>3550</v>
      </c>
      <c r="F1336" t="s">
        <v>113</v>
      </c>
      <c r="G1336" t="s">
        <v>4780</v>
      </c>
      <c r="H1336" t="s">
        <v>3547</v>
      </c>
      <c r="I1336" t="s">
        <v>1009</v>
      </c>
      <c r="J1336" t="s">
        <v>3273</v>
      </c>
      <c r="K1336" t="str">
        <f t="shared" si="20"/>
        <v>Chapel Hill NC</v>
      </c>
    </row>
    <row r="1337" spans="1:11" x14ac:dyDescent="0.25">
      <c r="A1337" t="s">
        <v>4779</v>
      </c>
      <c r="B1337">
        <v>46</v>
      </c>
      <c r="C1337" t="s">
        <v>1773</v>
      </c>
      <c r="D1337" t="s">
        <v>1554</v>
      </c>
      <c r="E1337" t="s">
        <v>3550</v>
      </c>
      <c r="F1337" t="s">
        <v>157</v>
      </c>
      <c r="G1337" t="s">
        <v>3819</v>
      </c>
      <c r="H1337" t="s">
        <v>3547</v>
      </c>
      <c r="I1337" t="s">
        <v>1009</v>
      </c>
      <c r="J1337" t="s">
        <v>3365</v>
      </c>
      <c r="K1337" t="str">
        <f t="shared" si="20"/>
        <v>Chapel Hill NC</v>
      </c>
    </row>
    <row r="1338" spans="1:11" x14ac:dyDescent="0.25">
      <c r="A1338" t="s">
        <v>4781</v>
      </c>
      <c r="B1338">
        <v>60</v>
      </c>
      <c r="C1338" t="s">
        <v>1813</v>
      </c>
      <c r="D1338" t="s">
        <v>1554</v>
      </c>
      <c r="E1338" t="s">
        <v>4751</v>
      </c>
      <c r="F1338" t="s">
        <v>63</v>
      </c>
      <c r="G1338" t="s">
        <v>4782</v>
      </c>
      <c r="H1338" t="s">
        <v>3547</v>
      </c>
      <c r="I1338" t="s">
        <v>1012</v>
      </c>
      <c r="J1338" t="s">
        <v>3556</v>
      </c>
      <c r="K1338" t="str">
        <f t="shared" si="20"/>
        <v>Charlotte NC</v>
      </c>
    </row>
    <row r="1339" spans="1:11" x14ac:dyDescent="0.25">
      <c r="A1339" t="s">
        <v>4781</v>
      </c>
      <c r="B1339">
        <v>60</v>
      </c>
      <c r="C1339" t="s">
        <v>1813</v>
      </c>
      <c r="D1339" t="s">
        <v>1554</v>
      </c>
      <c r="E1339" t="s">
        <v>4751</v>
      </c>
      <c r="F1339" t="s">
        <v>137</v>
      </c>
      <c r="G1339" t="s">
        <v>3628</v>
      </c>
      <c r="H1339" t="s">
        <v>3547</v>
      </c>
      <c r="I1339" t="s">
        <v>1012</v>
      </c>
      <c r="J1339" t="s">
        <v>3273</v>
      </c>
      <c r="K1339" t="str">
        <f t="shared" si="20"/>
        <v>Charlotte NC</v>
      </c>
    </row>
    <row r="1340" spans="1:11" x14ac:dyDescent="0.25">
      <c r="A1340" t="s">
        <v>4783</v>
      </c>
      <c r="B1340">
        <v>38</v>
      </c>
      <c r="C1340" t="s">
        <v>1813</v>
      </c>
      <c r="D1340" t="s">
        <v>1554</v>
      </c>
      <c r="E1340" t="s">
        <v>4751</v>
      </c>
      <c r="F1340" t="s">
        <v>149</v>
      </c>
      <c r="G1340" t="s">
        <v>4784</v>
      </c>
      <c r="H1340" t="s">
        <v>3547</v>
      </c>
      <c r="I1340" t="s">
        <v>1005</v>
      </c>
      <c r="J1340" t="s">
        <v>3365</v>
      </c>
      <c r="K1340" t="str">
        <f t="shared" si="20"/>
        <v>Charlotte NC</v>
      </c>
    </row>
    <row r="1341" spans="1:11" x14ac:dyDescent="0.25">
      <c r="A1341" t="s">
        <v>4785</v>
      </c>
      <c r="B1341">
        <v>44</v>
      </c>
      <c r="C1341" t="s">
        <v>1813</v>
      </c>
      <c r="D1341" t="s">
        <v>1554</v>
      </c>
      <c r="E1341" t="s">
        <v>4751</v>
      </c>
      <c r="F1341" t="s">
        <v>607</v>
      </c>
      <c r="G1341" t="s">
        <v>4786</v>
      </c>
      <c r="H1341" t="s">
        <v>3547</v>
      </c>
      <c r="I1341" t="s">
        <v>1008</v>
      </c>
      <c r="J1341" t="s">
        <v>3471</v>
      </c>
      <c r="K1341" t="str">
        <f t="shared" si="20"/>
        <v>Charlotte NC</v>
      </c>
    </row>
    <row r="1342" spans="1:11" x14ac:dyDescent="0.25">
      <c r="A1342" t="s">
        <v>4787</v>
      </c>
      <c r="B1342">
        <v>63</v>
      </c>
      <c r="C1342" t="s">
        <v>1813</v>
      </c>
      <c r="D1342" t="s">
        <v>1554</v>
      </c>
      <c r="F1342" t="s">
        <v>639</v>
      </c>
      <c r="G1342" t="s">
        <v>3586</v>
      </c>
      <c r="H1342" t="s">
        <v>3547</v>
      </c>
      <c r="I1342" t="s">
        <v>1012</v>
      </c>
      <c r="J1342" t="s">
        <v>3471</v>
      </c>
      <c r="K1342" t="str">
        <f t="shared" si="20"/>
        <v>Charlotte NC</v>
      </c>
    </row>
    <row r="1343" spans="1:11" x14ac:dyDescent="0.25">
      <c r="A1343" t="s">
        <v>4788</v>
      </c>
      <c r="B1343">
        <v>57</v>
      </c>
      <c r="C1343" t="s">
        <v>1813</v>
      </c>
      <c r="D1343" t="s">
        <v>1554</v>
      </c>
      <c r="F1343" t="s">
        <v>673</v>
      </c>
      <c r="G1343" t="s">
        <v>3546</v>
      </c>
      <c r="H1343" t="s">
        <v>3547</v>
      </c>
      <c r="I1343" t="s">
        <v>1011</v>
      </c>
      <c r="J1343" t="s">
        <v>3516</v>
      </c>
      <c r="K1343" t="str">
        <f t="shared" si="20"/>
        <v>Charlotte NC</v>
      </c>
    </row>
    <row r="1344" spans="1:11" x14ac:dyDescent="0.25">
      <c r="A1344" t="s">
        <v>4789</v>
      </c>
      <c r="B1344">
        <v>57</v>
      </c>
      <c r="C1344" t="s">
        <v>1813</v>
      </c>
      <c r="D1344" t="s">
        <v>1554</v>
      </c>
      <c r="F1344" t="s">
        <v>216</v>
      </c>
      <c r="G1344" s="34">
        <v>1.6527777777777775E-3</v>
      </c>
      <c r="H1344" t="s">
        <v>3547</v>
      </c>
      <c r="I1344" t="s">
        <v>1011</v>
      </c>
      <c r="J1344" t="s">
        <v>3431</v>
      </c>
      <c r="K1344" t="str">
        <f t="shared" si="20"/>
        <v>Charlotte NC</v>
      </c>
    </row>
    <row r="1345" spans="1:11" x14ac:dyDescent="0.25">
      <c r="A1345" t="s">
        <v>4790</v>
      </c>
      <c r="B1345">
        <v>34</v>
      </c>
      <c r="C1345" t="s">
        <v>1813</v>
      </c>
      <c r="D1345" t="s">
        <v>1554</v>
      </c>
      <c r="F1345" t="s">
        <v>3619</v>
      </c>
      <c r="G1345" t="s">
        <v>3546</v>
      </c>
      <c r="H1345" t="s">
        <v>3547</v>
      </c>
      <c r="I1345" t="s">
        <v>3555</v>
      </c>
      <c r="J1345" t="s">
        <v>3556</v>
      </c>
      <c r="K1345" t="str">
        <f t="shared" si="20"/>
        <v>Charlotte NC</v>
      </c>
    </row>
    <row r="1346" spans="1:11" x14ac:dyDescent="0.25">
      <c r="A1346" t="s">
        <v>4790</v>
      </c>
      <c r="B1346">
        <v>34</v>
      </c>
      <c r="C1346" t="s">
        <v>1813</v>
      </c>
      <c r="D1346" t="s">
        <v>1554</v>
      </c>
      <c r="F1346" t="s">
        <v>3620</v>
      </c>
      <c r="G1346" t="s">
        <v>3546</v>
      </c>
      <c r="H1346" t="s">
        <v>3547</v>
      </c>
      <c r="I1346" t="s">
        <v>3555</v>
      </c>
      <c r="J1346" t="s">
        <v>3273</v>
      </c>
      <c r="K1346" t="str">
        <f t="shared" ref="K1346:K1409" si="21">+C1346&amp;" "&amp;D1346</f>
        <v>Charlotte NC</v>
      </c>
    </row>
    <row r="1347" spans="1:11" x14ac:dyDescent="0.25">
      <c r="A1347" t="s">
        <v>4791</v>
      </c>
      <c r="B1347">
        <v>78</v>
      </c>
      <c r="C1347" t="s">
        <v>1813</v>
      </c>
      <c r="D1347" t="s">
        <v>1554</v>
      </c>
      <c r="E1347" t="s">
        <v>4751</v>
      </c>
      <c r="F1347" t="s">
        <v>812</v>
      </c>
      <c r="G1347" t="s">
        <v>750</v>
      </c>
      <c r="H1347" t="s">
        <v>3547</v>
      </c>
      <c r="I1347" t="s">
        <v>1015</v>
      </c>
      <c r="J1347" t="s">
        <v>3525</v>
      </c>
      <c r="K1347" t="str">
        <f t="shared" si="21"/>
        <v>Charlotte NC</v>
      </c>
    </row>
    <row r="1348" spans="1:11" x14ac:dyDescent="0.25">
      <c r="A1348" t="s">
        <v>4792</v>
      </c>
      <c r="B1348">
        <v>59</v>
      </c>
      <c r="C1348" t="s">
        <v>1813</v>
      </c>
      <c r="D1348" t="s">
        <v>1554</v>
      </c>
      <c r="E1348" t="s">
        <v>4751</v>
      </c>
      <c r="F1348" t="s">
        <v>129</v>
      </c>
      <c r="G1348" t="s">
        <v>4793</v>
      </c>
      <c r="H1348" t="s">
        <v>3547</v>
      </c>
      <c r="I1348" t="s">
        <v>1011</v>
      </c>
      <c r="J1348" t="s">
        <v>3273</v>
      </c>
      <c r="K1348" t="str">
        <f t="shared" si="21"/>
        <v>Charlotte NC</v>
      </c>
    </row>
    <row r="1349" spans="1:11" x14ac:dyDescent="0.25">
      <c r="A1349" t="s">
        <v>4792</v>
      </c>
      <c r="B1349">
        <v>59</v>
      </c>
      <c r="C1349" t="s">
        <v>1813</v>
      </c>
      <c r="D1349" t="s">
        <v>1554</v>
      </c>
      <c r="E1349" t="s">
        <v>4751</v>
      </c>
      <c r="F1349" t="s">
        <v>397</v>
      </c>
      <c r="G1349" t="s">
        <v>3546</v>
      </c>
      <c r="H1349" t="s">
        <v>3547</v>
      </c>
      <c r="I1349" t="s">
        <v>1011</v>
      </c>
      <c r="J1349" t="s">
        <v>3563</v>
      </c>
      <c r="K1349" t="str">
        <f t="shared" si="21"/>
        <v>Charlotte NC</v>
      </c>
    </row>
    <row r="1350" spans="1:11" x14ac:dyDescent="0.25">
      <c r="A1350" t="s">
        <v>4792</v>
      </c>
      <c r="B1350">
        <v>59</v>
      </c>
      <c r="C1350" t="s">
        <v>1813</v>
      </c>
      <c r="D1350" t="s">
        <v>1554</v>
      </c>
      <c r="E1350" t="s">
        <v>4751</v>
      </c>
      <c r="F1350" t="s">
        <v>939</v>
      </c>
      <c r="G1350" t="s">
        <v>4794</v>
      </c>
      <c r="H1350" t="s">
        <v>3547</v>
      </c>
      <c r="I1350" t="s">
        <v>1011</v>
      </c>
      <c r="J1350" t="s">
        <v>3490</v>
      </c>
      <c r="K1350" t="str">
        <f t="shared" si="21"/>
        <v>Charlotte NC</v>
      </c>
    </row>
    <row r="1351" spans="1:11" x14ac:dyDescent="0.25">
      <c r="A1351" t="s">
        <v>4795</v>
      </c>
      <c r="B1351">
        <v>34</v>
      </c>
      <c r="C1351" t="s">
        <v>1813</v>
      </c>
      <c r="D1351" t="s">
        <v>1554</v>
      </c>
      <c r="F1351" t="s">
        <v>3619</v>
      </c>
      <c r="G1351" t="s">
        <v>4796</v>
      </c>
      <c r="H1351" t="s">
        <v>3547</v>
      </c>
      <c r="I1351" t="s">
        <v>3555</v>
      </c>
      <c r="J1351" t="s">
        <v>3556</v>
      </c>
      <c r="K1351" t="str">
        <f t="shared" si="21"/>
        <v>Charlotte NC</v>
      </c>
    </row>
    <row r="1352" spans="1:11" x14ac:dyDescent="0.25">
      <c r="A1352" t="s">
        <v>4795</v>
      </c>
      <c r="B1352">
        <v>34</v>
      </c>
      <c r="C1352" t="s">
        <v>1813</v>
      </c>
      <c r="D1352" t="s">
        <v>1554</v>
      </c>
      <c r="F1352" t="s">
        <v>3620</v>
      </c>
      <c r="G1352" t="s">
        <v>4797</v>
      </c>
      <c r="H1352" t="s">
        <v>3547</v>
      </c>
      <c r="I1352" t="s">
        <v>3555</v>
      </c>
      <c r="J1352" t="s">
        <v>3273</v>
      </c>
      <c r="K1352" t="str">
        <f t="shared" si="21"/>
        <v>Charlotte NC</v>
      </c>
    </row>
    <row r="1353" spans="1:11" x14ac:dyDescent="0.25">
      <c r="A1353" t="s">
        <v>4795</v>
      </c>
      <c r="B1353">
        <v>34</v>
      </c>
      <c r="C1353" t="s">
        <v>1813</v>
      </c>
      <c r="D1353" t="s">
        <v>1554</v>
      </c>
      <c r="F1353" t="s">
        <v>3639</v>
      </c>
      <c r="G1353" t="s">
        <v>4798</v>
      </c>
      <c r="H1353" t="s">
        <v>3547</v>
      </c>
      <c r="I1353" t="s">
        <v>3555</v>
      </c>
      <c r="J1353" t="s">
        <v>3365</v>
      </c>
      <c r="K1353" t="str">
        <f t="shared" si="21"/>
        <v>Charlotte NC</v>
      </c>
    </row>
    <row r="1354" spans="1:11" x14ac:dyDescent="0.25">
      <c r="A1354" t="s">
        <v>4799</v>
      </c>
      <c r="B1354">
        <v>41</v>
      </c>
      <c r="C1354" t="s">
        <v>1813</v>
      </c>
      <c r="D1354" t="s">
        <v>1554</v>
      </c>
      <c r="E1354" t="s">
        <v>4751</v>
      </c>
      <c r="F1354" t="s">
        <v>664</v>
      </c>
      <c r="G1354" t="s">
        <v>3546</v>
      </c>
      <c r="H1354" t="s">
        <v>3547</v>
      </c>
      <c r="I1354" t="s">
        <v>1008</v>
      </c>
      <c r="J1354" t="s">
        <v>3516</v>
      </c>
      <c r="K1354" t="str">
        <f t="shared" si="21"/>
        <v>Charlotte NC</v>
      </c>
    </row>
    <row r="1355" spans="1:11" x14ac:dyDescent="0.25">
      <c r="A1355" t="s">
        <v>4800</v>
      </c>
      <c r="B1355">
        <v>57</v>
      </c>
      <c r="C1355" t="s">
        <v>1813</v>
      </c>
      <c r="D1355" t="s">
        <v>1554</v>
      </c>
      <c r="E1355" t="s">
        <v>4751</v>
      </c>
      <c r="F1355" t="s">
        <v>673</v>
      </c>
      <c r="G1355" t="s">
        <v>663</v>
      </c>
      <c r="H1355" t="s">
        <v>3547</v>
      </c>
      <c r="I1355" t="s">
        <v>1011</v>
      </c>
      <c r="J1355" t="s">
        <v>3516</v>
      </c>
      <c r="K1355" t="str">
        <f t="shared" si="21"/>
        <v>Charlotte NC</v>
      </c>
    </row>
    <row r="1356" spans="1:11" x14ac:dyDescent="0.25">
      <c r="A1356" t="s">
        <v>4800</v>
      </c>
      <c r="B1356">
        <v>57</v>
      </c>
      <c r="C1356" t="s">
        <v>1813</v>
      </c>
      <c r="D1356" t="s">
        <v>1554</v>
      </c>
      <c r="E1356" t="s">
        <v>4751</v>
      </c>
      <c r="F1356" t="s">
        <v>3944</v>
      </c>
      <c r="G1356" t="s">
        <v>3623</v>
      </c>
      <c r="H1356" t="s">
        <v>3547</v>
      </c>
      <c r="I1356" t="s">
        <v>1011</v>
      </c>
      <c r="J1356" t="s">
        <v>3438</v>
      </c>
      <c r="K1356" t="str">
        <f t="shared" si="21"/>
        <v>Charlotte NC</v>
      </c>
    </row>
    <row r="1357" spans="1:11" x14ac:dyDescent="0.25">
      <c r="A1357" t="s">
        <v>4800</v>
      </c>
      <c r="B1357">
        <v>57</v>
      </c>
      <c r="C1357" t="s">
        <v>1813</v>
      </c>
      <c r="D1357" t="s">
        <v>1554</v>
      </c>
      <c r="E1357" t="s">
        <v>4751</v>
      </c>
      <c r="F1357" t="s">
        <v>939</v>
      </c>
      <c r="G1357" t="s">
        <v>852</v>
      </c>
      <c r="H1357" t="s">
        <v>3547</v>
      </c>
      <c r="I1357" t="s">
        <v>1011</v>
      </c>
      <c r="J1357" t="s">
        <v>3490</v>
      </c>
      <c r="K1357" t="str">
        <f t="shared" si="21"/>
        <v>Charlotte NC</v>
      </c>
    </row>
    <row r="1358" spans="1:11" x14ac:dyDescent="0.25">
      <c r="A1358" t="s">
        <v>4801</v>
      </c>
      <c r="B1358">
        <v>48</v>
      </c>
      <c r="C1358" t="s">
        <v>1813</v>
      </c>
      <c r="D1358" t="s">
        <v>1554</v>
      </c>
      <c r="E1358" t="s">
        <v>4751</v>
      </c>
      <c r="F1358" t="s">
        <v>160</v>
      </c>
      <c r="G1358" s="34">
        <v>7.5231481481481471E-4</v>
      </c>
      <c r="H1358" t="s">
        <v>3551</v>
      </c>
      <c r="I1358" t="s">
        <v>1009</v>
      </c>
      <c r="J1358" t="s">
        <v>3365</v>
      </c>
      <c r="K1358" t="str">
        <f t="shared" si="21"/>
        <v>Charlotte NC</v>
      </c>
    </row>
    <row r="1359" spans="1:11" x14ac:dyDescent="0.25">
      <c r="A1359" t="s">
        <v>4801</v>
      </c>
      <c r="B1359">
        <v>48</v>
      </c>
      <c r="C1359" t="s">
        <v>1813</v>
      </c>
      <c r="D1359" t="s">
        <v>1554</v>
      </c>
      <c r="E1359" t="s">
        <v>4751</v>
      </c>
      <c r="F1359" t="s">
        <v>208</v>
      </c>
      <c r="G1359" s="34">
        <v>1.7592592592592592E-3</v>
      </c>
      <c r="H1359" t="s">
        <v>3551</v>
      </c>
      <c r="I1359" t="s">
        <v>1009</v>
      </c>
      <c r="J1359" t="s">
        <v>3431</v>
      </c>
      <c r="K1359" t="str">
        <f t="shared" si="21"/>
        <v>Charlotte NC</v>
      </c>
    </row>
    <row r="1360" spans="1:11" x14ac:dyDescent="0.25">
      <c r="A1360" t="s">
        <v>4801</v>
      </c>
      <c r="B1360">
        <v>48</v>
      </c>
      <c r="C1360" t="s">
        <v>1813</v>
      </c>
      <c r="D1360" t="s">
        <v>1554</v>
      </c>
      <c r="E1360" t="s">
        <v>4751</v>
      </c>
      <c r="F1360" t="s">
        <v>4054</v>
      </c>
      <c r="G1360" t="s">
        <v>3546</v>
      </c>
      <c r="H1360" t="s">
        <v>3551</v>
      </c>
      <c r="I1360" t="s">
        <v>1009</v>
      </c>
      <c r="J1360" t="s">
        <v>3490</v>
      </c>
      <c r="K1360" t="str">
        <f t="shared" si="21"/>
        <v>Charlotte NC</v>
      </c>
    </row>
    <row r="1361" spans="1:11" x14ac:dyDescent="0.25">
      <c r="A1361" t="s">
        <v>4801</v>
      </c>
      <c r="B1361">
        <v>48</v>
      </c>
      <c r="C1361" t="s">
        <v>1813</v>
      </c>
      <c r="D1361" t="s">
        <v>1554</v>
      </c>
      <c r="E1361" t="s">
        <v>4751</v>
      </c>
      <c r="F1361" t="s">
        <v>4219</v>
      </c>
      <c r="G1361" t="s">
        <v>3546</v>
      </c>
      <c r="H1361" t="s">
        <v>3551</v>
      </c>
      <c r="I1361" t="s">
        <v>1009</v>
      </c>
      <c r="J1361" t="s">
        <v>3503</v>
      </c>
      <c r="K1361" t="str">
        <f t="shared" si="21"/>
        <v>Charlotte NC</v>
      </c>
    </row>
    <row r="1362" spans="1:11" x14ac:dyDescent="0.25">
      <c r="A1362" t="s">
        <v>4802</v>
      </c>
      <c r="B1362">
        <v>51</v>
      </c>
      <c r="C1362" t="s">
        <v>1813</v>
      </c>
      <c r="D1362" t="s">
        <v>1554</v>
      </c>
      <c r="F1362" t="s">
        <v>211</v>
      </c>
      <c r="G1362" s="34">
        <v>1.4467592592592594E-3</v>
      </c>
      <c r="H1362" t="s">
        <v>3547</v>
      </c>
      <c r="I1362" t="s">
        <v>1010</v>
      </c>
      <c r="J1362" t="s">
        <v>3431</v>
      </c>
      <c r="K1362" t="str">
        <f t="shared" si="21"/>
        <v>Charlotte NC</v>
      </c>
    </row>
    <row r="1363" spans="1:11" x14ac:dyDescent="0.25">
      <c r="A1363" t="s">
        <v>4803</v>
      </c>
      <c r="B1363">
        <v>58</v>
      </c>
      <c r="C1363" t="s">
        <v>1813</v>
      </c>
      <c r="D1363" t="s">
        <v>1554</v>
      </c>
      <c r="F1363" t="s">
        <v>268</v>
      </c>
      <c r="G1363" s="34">
        <v>4.3055555555555555E-3</v>
      </c>
      <c r="H1363" t="s">
        <v>3547</v>
      </c>
      <c r="I1363" t="s">
        <v>1011</v>
      </c>
      <c r="J1363" t="s">
        <v>3215</v>
      </c>
      <c r="K1363" t="str">
        <f t="shared" si="21"/>
        <v>Charlotte NC</v>
      </c>
    </row>
    <row r="1364" spans="1:11" x14ac:dyDescent="0.25">
      <c r="A1364" t="s">
        <v>4804</v>
      </c>
      <c r="B1364">
        <v>32</v>
      </c>
      <c r="C1364" t="s">
        <v>1813</v>
      </c>
      <c r="D1364" t="s">
        <v>1554</v>
      </c>
      <c r="F1364" t="s">
        <v>3754</v>
      </c>
      <c r="G1364" t="s">
        <v>3546</v>
      </c>
      <c r="H1364" t="s">
        <v>3547</v>
      </c>
      <c r="I1364" t="s">
        <v>3555</v>
      </c>
      <c r="J1364" t="s">
        <v>3563</v>
      </c>
      <c r="K1364" t="str">
        <f t="shared" si="21"/>
        <v>Charlotte NC</v>
      </c>
    </row>
    <row r="1365" spans="1:11" x14ac:dyDescent="0.25">
      <c r="A1365" t="s">
        <v>4804</v>
      </c>
      <c r="B1365">
        <v>32</v>
      </c>
      <c r="C1365" t="s">
        <v>1813</v>
      </c>
      <c r="D1365" t="s">
        <v>1554</v>
      </c>
      <c r="F1365" t="s">
        <v>4805</v>
      </c>
      <c r="G1365" t="s">
        <v>3546</v>
      </c>
      <c r="H1365" t="s">
        <v>3547</v>
      </c>
      <c r="I1365" t="s">
        <v>3555</v>
      </c>
      <c r="J1365" t="s">
        <v>3533</v>
      </c>
      <c r="K1365" t="str">
        <f t="shared" si="21"/>
        <v>Charlotte NC</v>
      </c>
    </row>
    <row r="1366" spans="1:11" x14ac:dyDescent="0.25">
      <c r="A1366" t="s">
        <v>4804</v>
      </c>
      <c r="B1366">
        <v>32</v>
      </c>
      <c r="C1366" t="s">
        <v>1813</v>
      </c>
      <c r="D1366" t="s">
        <v>1554</v>
      </c>
      <c r="F1366" t="s">
        <v>4177</v>
      </c>
      <c r="G1366" t="s">
        <v>3546</v>
      </c>
      <c r="H1366" t="s">
        <v>3547</v>
      </c>
      <c r="I1366" t="s">
        <v>3555</v>
      </c>
      <c r="J1366" t="s">
        <v>3503</v>
      </c>
      <c r="K1366" t="str">
        <f t="shared" si="21"/>
        <v>Charlotte NC</v>
      </c>
    </row>
    <row r="1367" spans="1:11" x14ac:dyDescent="0.25">
      <c r="A1367" t="s">
        <v>4806</v>
      </c>
      <c r="B1367">
        <v>45</v>
      </c>
      <c r="C1367" t="s">
        <v>2708</v>
      </c>
      <c r="D1367" t="s">
        <v>1554</v>
      </c>
      <c r="E1367" t="s">
        <v>3550</v>
      </c>
      <c r="F1367" t="s">
        <v>29</v>
      </c>
      <c r="G1367" t="s">
        <v>3906</v>
      </c>
      <c r="H1367" t="s">
        <v>3547</v>
      </c>
      <c r="I1367" t="s">
        <v>1009</v>
      </c>
      <c r="J1367" t="s">
        <v>3556</v>
      </c>
      <c r="K1367" t="str">
        <f t="shared" si="21"/>
        <v>Cherryville NC</v>
      </c>
    </row>
    <row r="1368" spans="1:11" x14ac:dyDescent="0.25">
      <c r="A1368" t="s">
        <v>4806</v>
      </c>
      <c r="B1368">
        <v>45</v>
      </c>
      <c r="C1368" t="s">
        <v>2708</v>
      </c>
      <c r="D1368" t="s">
        <v>1554</v>
      </c>
      <c r="E1368" t="s">
        <v>3550</v>
      </c>
      <c r="F1368" t="s">
        <v>113</v>
      </c>
      <c r="G1368" t="s">
        <v>3633</v>
      </c>
      <c r="H1368" t="s">
        <v>3547</v>
      </c>
      <c r="I1368" t="s">
        <v>1009</v>
      </c>
      <c r="J1368" t="s">
        <v>3273</v>
      </c>
      <c r="K1368" t="str">
        <f t="shared" si="21"/>
        <v>Cherryville NC</v>
      </c>
    </row>
    <row r="1369" spans="1:11" x14ac:dyDescent="0.25">
      <c r="A1369" t="s">
        <v>4807</v>
      </c>
      <c r="B1369">
        <v>49</v>
      </c>
      <c r="C1369" t="s">
        <v>1830</v>
      </c>
      <c r="D1369" t="s">
        <v>1554</v>
      </c>
      <c r="E1369" t="s">
        <v>3550</v>
      </c>
      <c r="F1369" t="s">
        <v>36</v>
      </c>
      <c r="G1369" t="s">
        <v>3546</v>
      </c>
      <c r="H1369" t="s">
        <v>3551</v>
      </c>
      <c r="I1369" t="s">
        <v>1009</v>
      </c>
      <c r="J1369" t="s">
        <v>3556</v>
      </c>
      <c r="K1369" t="str">
        <f t="shared" si="21"/>
        <v>Clayton NC</v>
      </c>
    </row>
    <row r="1370" spans="1:11" x14ac:dyDescent="0.25">
      <c r="A1370" t="s">
        <v>4807</v>
      </c>
      <c r="B1370">
        <v>49</v>
      </c>
      <c r="C1370" t="s">
        <v>1830</v>
      </c>
      <c r="D1370" t="s">
        <v>1554</v>
      </c>
      <c r="E1370" t="s">
        <v>3550</v>
      </c>
      <c r="F1370" t="s">
        <v>340</v>
      </c>
      <c r="G1370" t="s">
        <v>3546</v>
      </c>
      <c r="H1370" t="s">
        <v>3551</v>
      </c>
      <c r="I1370" t="s">
        <v>1009</v>
      </c>
      <c r="J1370" t="s">
        <v>3573</v>
      </c>
      <c r="K1370" t="str">
        <f t="shared" si="21"/>
        <v>Clayton NC</v>
      </c>
    </row>
    <row r="1371" spans="1:11" x14ac:dyDescent="0.25">
      <c r="A1371" t="s">
        <v>4807</v>
      </c>
      <c r="B1371">
        <v>49</v>
      </c>
      <c r="C1371" t="s">
        <v>1830</v>
      </c>
      <c r="D1371" t="s">
        <v>1554</v>
      </c>
      <c r="E1371" t="s">
        <v>3550</v>
      </c>
      <c r="F1371" t="s">
        <v>618</v>
      </c>
      <c r="G1371" t="s">
        <v>3546</v>
      </c>
      <c r="H1371" t="s">
        <v>3551</v>
      </c>
      <c r="I1371" t="s">
        <v>1009</v>
      </c>
      <c r="J1371" t="s">
        <v>3471</v>
      </c>
      <c r="K1371" t="str">
        <f t="shared" si="21"/>
        <v>Clayton NC</v>
      </c>
    </row>
    <row r="1372" spans="1:11" x14ac:dyDescent="0.25">
      <c r="A1372" t="s">
        <v>4807</v>
      </c>
      <c r="B1372">
        <v>49</v>
      </c>
      <c r="C1372" t="s">
        <v>1830</v>
      </c>
      <c r="D1372" t="s">
        <v>1554</v>
      </c>
      <c r="E1372" t="s">
        <v>3550</v>
      </c>
      <c r="F1372" t="s">
        <v>721</v>
      </c>
      <c r="G1372" t="s">
        <v>3546</v>
      </c>
      <c r="H1372" t="s">
        <v>3551</v>
      </c>
      <c r="I1372" t="s">
        <v>1009</v>
      </c>
      <c r="J1372" t="s">
        <v>3496</v>
      </c>
      <c r="K1372" t="str">
        <f t="shared" si="21"/>
        <v>Clayton NC</v>
      </c>
    </row>
    <row r="1373" spans="1:11" x14ac:dyDescent="0.25">
      <c r="A1373" t="s">
        <v>4807</v>
      </c>
      <c r="B1373">
        <v>49</v>
      </c>
      <c r="C1373" t="s">
        <v>1830</v>
      </c>
      <c r="D1373" t="s">
        <v>1554</v>
      </c>
      <c r="E1373" t="s">
        <v>3550</v>
      </c>
      <c r="F1373" t="s">
        <v>761</v>
      </c>
      <c r="G1373" t="s">
        <v>3546</v>
      </c>
      <c r="H1373" t="s">
        <v>3551</v>
      </c>
      <c r="I1373" t="s">
        <v>1009</v>
      </c>
      <c r="J1373" t="s">
        <v>3533</v>
      </c>
      <c r="K1373" t="str">
        <f t="shared" si="21"/>
        <v>Clayton NC</v>
      </c>
    </row>
    <row r="1374" spans="1:11" x14ac:dyDescent="0.25">
      <c r="A1374" t="s">
        <v>4808</v>
      </c>
      <c r="B1374">
        <v>40</v>
      </c>
      <c r="C1374" t="s">
        <v>4809</v>
      </c>
      <c r="D1374" t="s">
        <v>1554</v>
      </c>
      <c r="F1374" t="s">
        <v>4340</v>
      </c>
      <c r="G1374" t="s">
        <v>775</v>
      </c>
      <c r="H1374" t="s">
        <v>3547</v>
      </c>
      <c r="I1374" t="s">
        <v>1008</v>
      </c>
      <c r="J1374" t="s">
        <v>3525</v>
      </c>
      <c r="K1374" t="str">
        <f t="shared" si="21"/>
        <v>Clemmons NC</v>
      </c>
    </row>
    <row r="1375" spans="1:11" x14ac:dyDescent="0.25">
      <c r="A1375" t="s">
        <v>4808</v>
      </c>
      <c r="B1375">
        <v>40</v>
      </c>
      <c r="C1375" t="s">
        <v>4809</v>
      </c>
      <c r="D1375" t="s">
        <v>1554</v>
      </c>
      <c r="F1375" t="s">
        <v>4316</v>
      </c>
      <c r="G1375" t="s">
        <v>4354</v>
      </c>
      <c r="H1375" t="s">
        <v>3547</v>
      </c>
      <c r="I1375" t="s">
        <v>1008</v>
      </c>
      <c r="J1375" t="s">
        <v>3438</v>
      </c>
      <c r="K1375" t="str">
        <f t="shared" si="21"/>
        <v>Clemmons NC</v>
      </c>
    </row>
    <row r="1376" spans="1:11" x14ac:dyDescent="0.25">
      <c r="A1376" t="s">
        <v>4808</v>
      </c>
      <c r="B1376">
        <v>40</v>
      </c>
      <c r="C1376" t="s">
        <v>4809</v>
      </c>
      <c r="D1376" t="s">
        <v>1554</v>
      </c>
      <c r="F1376" t="s">
        <v>3785</v>
      </c>
      <c r="G1376" t="s">
        <v>4354</v>
      </c>
      <c r="H1376" t="s">
        <v>3547</v>
      </c>
      <c r="I1376" t="s">
        <v>1008</v>
      </c>
      <c r="J1376" t="s">
        <v>3462</v>
      </c>
      <c r="K1376" t="str">
        <f t="shared" si="21"/>
        <v>Clemmons NC</v>
      </c>
    </row>
    <row r="1377" spans="1:11" x14ac:dyDescent="0.25">
      <c r="A1377" t="s">
        <v>4808</v>
      </c>
      <c r="B1377">
        <v>40</v>
      </c>
      <c r="C1377" t="s">
        <v>4809</v>
      </c>
      <c r="D1377" t="s">
        <v>1554</v>
      </c>
      <c r="F1377" t="s">
        <v>4810</v>
      </c>
      <c r="G1377" t="s">
        <v>746</v>
      </c>
      <c r="H1377" t="s">
        <v>3547</v>
      </c>
      <c r="I1377" t="s">
        <v>1008</v>
      </c>
      <c r="J1377" t="s">
        <v>3538</v>
      </c>
      <c r="K1377" t="str">
        <f t="shared" si="21"/>
        <v>Clemmons NC</v>
      </c>
    </row>
    <row r="1378" spans="1:11" x14ac:dyDescent="0.25">
      <c r="A1378" t="s">
        <v>4811</v>
      </c>
      <c r="B1378">
        <v>54</v>
      </c>
      <c r="C1378" t="s">
        <v>2855</v>
      </c>
      <c r="D1378" t="s">
        <v>1554</v>
      </c>
      <c r="F1378" t="s">
        <v>122</v>
      </c>
      <c r="G1378" t="s">
        <v>4812</v>
      </c>
      <c r="H1378" t="s">
        <v>3547</v>
      </c>
      <c r="I1378" t="s">
        <v>1010</v>
      </c>
      <c r="J1378" t="s">
        <v>3273</v>
      </c>
      <c r="K1378" t="str">
        <f t="shared" si="21"/>
        <v>Cornelius NC</v>
      </c>
    </row>
    <row r="1379" spans="1:11" x14ac:dyDescent="0.25">
      <c r="A1379" t="s">
        <v>4813</v>
      </c>
      <c r="B1379">
        <v>64</v>
      </c>
      <c r="C1379" t="s">
        <v>2855</v>
      </c>
      <c r="D1379" t="s">
        <v>1554</v>
      </c>
      <c r="E1379" t="s">
        <v>4751</v>
      </c>
      <c r="F1379" t="s">
        <v>178</v>
      </c>
      <c r="G1379" s="34">
        <v>6.9675925925925938E-4</v>
      </c>
      <c r="H1379" t="s">
        <v>3547</v>
      </c>
      <c r="I1379" t="s">
        <v>1012</v>
      </c>
      <c r="J1379" t="s">
        <v>3365</v>
      </c>
      <c r="K1379" t="str">
        <f t="shared" si="21"/>
        <v>Cornelius NC</v>
      </c>
    </row>
    <row r="1380" spans="1:11" x14ac:dyDescent="0.25">
      <c r="A1380" t="s">
        <v>121</v>
      </c>
      <c r="B1380">
        <v>47</v>
      </c>
      <c r="C1380" t="s">
        <v>1916</v>
      </c>
      <c r="D1380" t="s">
        <v>1554</v>
      </c>
      <c r="E1380" t="s">
        <v>4585</v>
      </c>
      <c r="F1380" t="s">
        <v>118</v>
      </c>
      <c r="G1380" t="s">
        <v>4814</v>
      </c>
      <c r="H1380" t="s">
        <v>3551</v>
      </c>
      <c r="I1380" t="s">
        <v>1009</v>
      </c>
      <c r="J1380" t="s">
        <v>3273</v>
      </c>
      <c r="K1380" t="str">
        <f t="shared" si="21"/>
        <v>Davidson NC</v>
      </c>
    </row>
    <row r="1381" spans="1:11" x14ac:dyDescent="0.25">
      <c r="A1381" t="s">
        <v>121</v>
      </c>
      <c r="B1381">
        <v>47</v>
      </c>
      <c r="C1381" t="s">
        <v>1916</v>
      </c>
      <c r="D1381" t="s">
        <v>1554</v>
      </c>
      <c r="E1381" t="s">
        <v>4585</v>
      </c>
      <c r="F1381" t="s">
        <v>160</v>
      </c>
      <c r="G1381" s="34">
        <v>7.407407407407407E-4</v>
      </c>
      <c r="H1381" t="s">
        <v>3551</v>
      </c>
      <c r="I1381" t="s">
        <v>1009</v>
      </c>
      <c r="J1381" t="s">
        <v>3365</v>
      </c>
      <c r="K1381" t="str">
        <f t="shared" si="21"/>
        <v>Davidson NC</v>
      </c>
    </row>
    <row r="1382" spans="1:11" x14ac:dyDescent="0.25">
      <c r="A1382" t="s">
        <v>121</v>
      </c>
      <c r="B1382">
        <v>47</v>
      </c>
      <c r="C1382" t="s">
        <v>1916</v>
      </c>
      <c r="D1382" t="s">
        <v>1554</v>
      </c>
      <c r="E1382" t="s">
        <v>4585</v>
      </c>
      <c r="F1382" t="s">
        <v>208</v>
      </c>
      <c r="G1382" s="34">
        <v>1.7569444444444447E-3</v>
      </c>
      <c r="H1382" t="s">
        <v>3551</v>
      </c>
      <c r="I1382" t="s">
        <v>1009</v>
      </c>
      <c r="J1382" t="s">
        <v>3431</v>
      </c>
      <c r="K1382" t="str">
        <f t="shared" si="21"/>
        <v>Davidson NC</v>
      </c>
    </row>
    <row r="1383" spans="1:11" x14ac:dyDescent="0.25">
      <c r="A1383" t="s">
        <v>4815</v>
      </c>
      <c r="B1383">
        <v>46</v>
      </c>
      <c r="C1383" t="s">
        <v>2389</v>
      </c>
      <c r="D1383" t="s">
        <v>1554</v>
      </c>
      <c r="F1383" t="s">
        <v>616</v>
      </c>
      <c r="G1383" t="s">
        <v>596</v>
      </c>
      <c r="H1383" t="s">
        <v>3547</v>
      </c>
      <c r="I1383" t="s">
        <v>1009</v>
      </c>
      <c r="J1383" t="s">
        <v>3471</v>
      </c>
      <c r="K1383" t="str">
        <f t="shared" si="21"/>
        <v>Durham NC</v>
      </c>
    </row>
    <row r="1384" spans="1:11" x14ac:dyDescent="0.25">
      <c r="A1384" t="s">
        <v>4816</v>
      </c>
      <c r="B1384">
        <v>43</v>
      </c>
      <c r="C1384" t="s">
        <v>2389</v>
      </c>
      <c r="D1384" t="s">
        <v>1554</v>
      </c>
      <c r="E1384" t="s">
        <v>4774</v>
      </c>
      <c r="F1384" t="s">
        <v>249</v>
      </c>
      <c r="G1384" t="s">
        <v>3546</v>
      </c>
      <c r="H1384" t="s">
        <v>3551</v>
      </c>
      <c r="I1384" t="s">
        <v>1008</v>
      </c>
      <c r="J1384" t="s">
        <v>3215</v>
      </c>
      <c r="K1384" t="str">
        <f t="shared" si="21"/>
        <v>Durham NC</v>
      </c>
    </row>
    <row r="1385" spans="1:11" x14ac:dyDescent="0.25">
      <c r="A1385" t="s">
        <v>4817</v>
      </c>
      <c r="B1385">
        <v>30</v>
      </c>
      <c r="C1385" t="s">
        <v>2389</v>
      </c>
      <c r="D1385" t="s">
        <v>1554</v>
      </c>
      <c r="F1385" t="s">
        <v>3620</v>
      </c>
      <c r="G1385" t="s">
        <v>4818</v>
      </c>
      <c r="H1385" t="s">
        <v>3547</v>
      </c>
      <c r="I1385" t="s">
        <v>3555</v>
      </c>
      <c r="J1385" t="s">
        <v>3273</v>
      </c>
      <c r="K1385" t="str">
        <f t="shared" si="21"/>
        <v>Durham NC</v>
      </c>
    </row>
    <row r="1386" spans="1:11" x14ac:dyDescent="0.25">
      <c r="A1386" t="s">
        <v>4817</v>
      </c>
      <c r="B1386">
        <v>30</v>
      </c>
      <c r="C1386" t="s">
        <v>2389</v>
      </c>
      <c r="D1386" t="s">
        <v>1554</v>
      </c>
      <c r="F1386" t="s">
        <v>3639</v>
      </c>
      <c r="G1386" t="s">
        <v>4819</v>
      </c>
      <c r="H1386" t="s">
        <v>3547</v>
      </c>
      <c r="I1386" t="s">
        <v>3555</v>
      </c>
      <c r="J1386" t="s">
        <v>3365</v>
      </c>
      <c r="K1386" t="str">
        <f t="shared" si="21"/>
        <v>Durham NC</v>
      </c>
    </row>
    <row r="1387" spans="1:11" x14ac:dyDescent="0.25">
      <c r="A1387" t="s">
        <v>4817</v>
      </c>
      <c r="B1387">
        <v>30</v>
      </c>
      <c r="C1387" t="s">
        <v>2389</v>
      </c>
      <c r="D1387" t="s">
        <v>1554</v>
      </c>
      <c r="F1387" t="s">
        <v>4820</v>
      </c>
      <c r="G1387" s="34">
        <v>1.423611111111111E-3</v>
      </c>
      <c r="H1387" t="s">
        <v>3547</v>
      </c>
      <c r="I1387" t="s">
        <v>3555</v>
      </c>
      <c r="J1387" t="s">
        <v>3431</v>
      </c>
      <c r="K1387" t="str">
        <f t="shared" si="21"/>
        <v>Durham NC</v>
      </c>
    </row>
    <row r="1388" spans="1:11" x14ac:dyDescent="0.25">
      <c r="A1388" t="s">
        <v>4821</v>
      </c>
      <c r="B1388">
        <v>52</v>
      </c>
      <c r="C1388" t="s">
        <v>2389</v>
      </c>
      <c r="D1388" t="s">
        <v>1554</v>
      </c>
      <c r="F1388" t="s">
        <v>3712</v>
      </c>
      <c r="G1388" t="s">
        <v>3546</v>
      </c>
      <c r="H1388" t="s">
        <v>3547</v>
      </c>
      <c r="I1388" t="s">
        <v>1010</v>
      </c>
      <c r="J1388" t="s">
        <v>3538</v>
      </c>
      <c r="K1388" t="str">
        <f t="shared" si="21"/>
        <v>Durham NC</v>
      </c>
    </row>
    <row r="1389" spans="1:11" x14ac:dyDescent="0.25">
      <c r="A1389" t="s">
        <v>4821</v>
      </c>
      <c r="B1389">
        <v>52</v>
      </c>
      <c r="C1389" t="s">
        <v>2389</v>
      </c>
      <c r="D1389" t="s">
        <v>1554</v>
      </c>
      <c r="F1389" t="s">
        <v>933</v>
      </c>
      <c r="G1389" t="s">
        <v>849</v>
      </c>
      <c r="H1389" t="s">
        <v>3547</v>
      </c>
      <c r="I1389" t="s">
        <v>1010</v>
      </c>
      <c r="J1389" t="s">
        <v>3490</v>
      </c>
      <c r="K1389" t="str">
        <f t="shared" si="21"/>
        <v>Durham NC</v>
      </c>
    </row>
    <row r="1390" spans="1:11" x14ac:dyDescent="0.25">
      <c r="A1390" t="s">
        <v>4822</v>
      </c>
      <c r="B1390">
        <v>56</v>
      </c>
      <c r="C1390" t="s">
        <v>2389</v>
      </c>
      <c r="D1390" t="s">
        <v>1554</v>
      </c>
      <c r="E1390" t="s">
        <v>4751</v>
      </c>
      <c r="F1390" t="s">
        <v>360</v>
      </c>
      <c r="G1390" t="s">
        <v>4823</v>
      </c>
      <c r="H1390" t="s">
        <v>3547</v>
      </c>
      <c r="I1390" t="s">
        <v>1011</v>
      </c>
      <c r="J1390" t="s">
        <v>3561</v>
      </c>
      <c r="K1390" t="str">
        <f t="shared" si="21"/>
        <v>Durham NC</v>
      </c>
    </row>
    <row r="1391" spans="1:11" x14ac:dyDescent="0.25">
      <c r="A1391" t="s">
        <v>4822</v>
      </c>
      <c r="B1391">
        <v>56</v>
      </c>
      <c r="C1391" t="s">
        <v>2389</v>
      </c>
      <c r="D1391" t="s">
        <v>1554</v>
      </c>
      <c r="E1391" t="s">
        <v>4751</v>
      </c>
      <c r="F1391" t="s">
        <v>627</v>
      </c>
      <c r="G1391" t="s">
        <v>4824</v>
      </c>
      <c r="H1391" t="s">
        <v>3547</v>
      </c>
      <c r="I1391" t="s">
        <v>1011</v>
      </c>
      <c r="J1391" t="s">
        <v>3471</v>
      </c>
      <c r="K1391" t="str">
        <f t="shared" si="21"/>
        <v>Durham NC</v>
      </c>
    </row>
    <row r="1392" spans="1:11" x14ac:dyDescent="0.25">
      <c r="A1392" t="s">
        <v>4825</v>
      </c>
      <c r="B1392">
        <v>48</v>
      </c>
      <c r="C1392" t="s">
        <v>2389</v>
      </c>
      <c r="D1392" t="s">
        <v>1554</v>
      </c>
      <c r="F1392" t="s">
        <v>716</v>
      </c>
      <c r="G1392" t="s">
        <v>3546</v>
      </c>
      <c r="H1392" t="s">
        <v>3547</v>
      </c>
      <c r="I1392" t="s">
        <v>1009</v>
      </c>
      <c r="J1392" t="s">
        <v>3496</v>
      </c>
      <c r="K1392" t="str">
        <f t="shared" si="21"/>
        <v>Durham NC</v>
      </c>
    </row>
    <row r="1393" spans="1:11" x14ac:dyDescent="0.25">
      <c r="A1393" t="s">
        <v>4826</v>
      </c>
      <c r="B1393">
        <v>54</v>
      </c>
      <c r="C1393" t="s">
        <v>2389</v>
      </c>
      <c r="D1393" t="s">
        <v>1554</v>
      </c>
      <c r="F1393" t="s">
        <v>356</v>
      </c>
      <c r="G1393" t="s">
        <v>4693</v>
      </c>
      <c r="H1393" t="s">
        <v>3547</v>
      </c>
      <c r="I1393" t="s">
        <v>1010</v>
      </c>
      <c r="J1393" t="s">
        <v>3561</v>
      </c>
      <c r="K1393" t="str">
        <f t="shared" si="21"/>
        <v>Durham NC</v>
      </c>
    </row>
    <row r="1394" spans="1:11" x14ac:dyDescent="0.25">
      <c r="A1394" t="s">
        <v>4826</v>
      </c>
      <c r="B1394">
        <v>54</v>
      </c>
      <c r="C1394" t="s">
        <v>2389</v>
      </c>
      <c r="D1394" t="s">
        <v>1554</v>
      </c>
      <c r="F1394" t="s">
        <v>396</v>
      </c>
      <c r="G1394" s="34">
        <v>7.7893518518518513E-4</v>
      </c>
      <c r="H1394" t="s">
        <v>3547</v>
      </c>
      <c r="I1394" t="s">
        <v>1010</v>
      </c>
      <c r="J1394" t="s">
        <v>3563</v>
      </c>
      <c r="K1394" t="str">
        <f t="shared" si="21"/>
        <v>Durham NC</v>
      </c>
    </row>
    <row r="1395" spans="1:11" x14ac:dyDescent="0.25">
      <c r="A1395" t="s">
        <v>4827</v>
      </c>
      <c r="B1395">
        <v>43</v>
      </c>
      <c r="C1395" t="s">
        <v>2389</v>
      </c>
      <c r="D1395" t="s">
        <v>1554</v>
      </c>
      <c r="E1395" t="s">
        <v>4774</v>
      </c>
      <c r="F1395" t="s">
        <v>293</v>
      </c>
      <c r="G1395" s="34">
        <v>1.3217592592592593E-2</v>
      </c>
      <c r="H1395" t="s">
        <v>3551</v>
      </c>
      <c r="I1395" t="s">
        <v>1008</v>
      </c>
      <c r="J1395" t="s">
        <v>3548</v>
      </c>
      <c r="K1395" t="str">
        <f t="shared" si="21"/>
        <v>Durham NC</v>
      </c>
    </row>
    <row r="1396" spans="1:11" x14ac:dyDescent="0.25">
      <c r="A1396" t="s">
        <v>4828</v>
      </c>
      <c r="B1396">
        <v>34</v>
      </c>
      <c r="C1396" t="s">
        <v>2389</v>
      </c>
      <c r="D1396" t="s">
        <v>1554</v>
      </c>
      <c r="F1396" t="s">
        <v>4829</v>
      </c>
      <c r="G1396" t="s">
        <v>4830</v>
      </c>
      <c r="H1396" t="s">
        <v>3547</v>
      </c>
      <c r="I1396" t="s">
        <v>3555</v>
      </c>
      <c r="J1396" t="s">
        <v>3438</v>
      </c>
      <c r="K1396" t="str">
        <f t="shared" si="21"/>
        <v>Durham NC</v>
      </c>
    </row>
    <row r="1397" spans="1:11" x14ac:dyDescent="0.25">
      <c r="A1397" t="s">
        <v>4831</v>
      </c>
      <c r="B1397">
        <v>48</v>
      </c>
      <c r="C1397" t="s">
        <v>1886</v>
      </c>
      <c r="D1397" t="s">
        <v>1554</v>
      </c>
      <c r="E1397" t="s">
        <v>3626</v>
      </c>
      <c r="F1397" t="s">
        <v>29</v>
      </c>
      <c r="G1397" t="s">
        <v>4832</v>
      </c>
      <c r="H1397" t="s">
        <v>3547</v>
      </c>
      <c r="I1397" t="s">
        <v>1009</v>
      </c>
      <c r="J1397" t="s">
        <v>3556</v>
      </c>
      <c r="K1397" t="str">
        <f t="shared" si="21"/>
        <v>Fayetteville NC</v>
      </c>
    </row>
    <row r="1398" spans="1:11" x14ac:dyDescent="0.25">
      <c r="A1398" t="s">
        <v>4831</v>
      </c>
      <c r="B1398">
        <v>48</v>
      </c>
      <c r="C1398" t="s">
        <v>1886</v>
      </c>
      <c r="D1398" t="s">
        <v>1554</v>
      </c>
      <c r="E1398" t="s">
        <v>3626</v>
      </c>
      <c r="F1398" t="s">
        <v>113</v>
      </c>
      <c r="G1398" t="s">
        <v>4833</v>
      </c>
      <c r="H1398" t="s">
        <v>3547</v>
      </c>
      <c r="I1398" t="s">
        <v>1009</v>
      </c>
      <c r="J1398" t="s">
        <v>3273</v>
      </c>
      <c r="K1398" t="str">
        <f t="shared" si="21"/>
        <v>Fayetteville NC</v>
      </c>
    </row>
    <row r="1399" spans="1:11" x14ac:dyDescent="0.25">
      <c r="A1399" t="s">
        <v>4834</v>
      </c>
      <c r="B1399">
        <v>51</v>
      </c>
      <c r="C1399" t="s">
        <v>1886</v>
      </c>
      <c r="D1399" t="s">
        <v>1554</v>
      </c>
      <c r="E1399" t="s">
        <v>4835</v>
      </c>
      <c r="F1399" t="s">
        <v>41</v>
      </c>
      <c r="G1399" t="s">
        <v>3546</v>
      </c>
      <c r="H1399" t="s">
        <v>3547</v>
      </c>
      <c r="I1399" t="s">
        <v>1010</v>
      </c>
      <c r="J1399" t="s">
        <v>3556</v>
      </c>
      <c r="K1399" t="str">
        <f t="shared" si="21"/>
        <v>Fayetteville NC</v>
      </c>
    </row>
    <row r="1400" spans="1:11" x14ac:dyDescent="0.25">
      <c r="A1400" t="s">
        <v>4834</v>
      </c>
      <c r="B1400">
        <v>51</v>
      </c>
      <c r="C1400" t="s">
        <v>1886</v>
      </c>
      <c r="D1400" t="s">
        <v>1554</v>
      </c>
      <c r="E1400" t="s">
        <v>4835</v>
      </c>
      <c r="F1400" t="s">
        <v>619</v>
      </c>
      <c r="G1400" t="s">
        <v>4836</v>
      </c>
      <c r="H1400" t="s">
        <v>3547</v>
      </c>
      <c r="I1400" t="s">
        <v>1010</v>
      </c>
      <c r="J1400" t="s">
        <v>3471</v>
      </c>
      <c r="K1400" t="str">
        <f t="shared" si="21"/>
        <v>Fayetteville NC</v>
      </c>
    </row>
    <row r="1401" spans="1:11" x14ac:dyDescent="0.25">
      <c r="A1401" t="s">
        <v>4834</v>
      </c>
      <c r="B1401">
        <v>51</v>
      </c>
      <c r="C1401" t="s">
        <v>1886</v>
      </c>
      <c r="D1401" t="s">
        <v>1554</v>
      </c>
      <c r="E1401" t="s">
        <v>4835</v>
      </c>
      <c r="F1401" t="s">
        <v>723</v>
      </c>
      <c r="G1401" t="s">
        <v>3546</v>
      </c>
      <c r="H1401" t="s">
        <v>3547</v>
      </c>
      <c r="I1401" t="s">
        <v>1010</v>
      </c>
      <c r="J1401" t="s">
        <v>3496</v>
      </c>
      <c r="K1401" t="str">
        <f t="shared" si="21"/>
        <v>Fayetteville NC</v>
      </c>
    </row>
    <row r="1402" spans="1:11" x14ac:dyDescent="0.25">
      <c r="A1402" t="s">
        <v>4837</v>
      </c>
      <c r="B1402">
        <v>66</v>
      </c>
      <c r="C1402" t="s">
        <v>4838</v>
      </c>
      <c r="D1402" t="s">
        <v>1554</v>
      </c>
      <c r="F1402" t="s">
        <v>66</v>
      </c>
      <c r="G1402" t="s">
        <v>3546</v>
      </c>
      <c r="H1402" t="s">
        <v>3547</v>
      </c>
      <c r="I1402" t="s">
        <v>1013</v>
      </c>
      <c r="J1402" t="s">
        <v>3556</v>
      </c>
      <c r="K1402" t="str">
        <f t="shared" si="21"/>
        <v>Goldsboro NC</v>
      </c>
    </row>
    <row r="1403" spans="1:11" x14ac:dyDescent="0.25">
      <c r="A1403" t="s">
        <v>4839</v>
      </c>
      <c r="B1403">
        <v>57</v>
      </c>
      <c r="C1403" t="s">
        <v>1416</v>
      </c>
      <c r="D1403" t="s">
        <v>1554</v>
      </c>
      <c r="F1403" t="s">
        <v>169</v>
      </c>
      <c r="G1403" t="s">
        <v>4840</v>
      </c>
      <c r="H1403" t="s">
        <v>3547</v>
      </c>
      <c r="I1403" t="s">
        <v>1011</v>
      </c>
      <c r="J1403" t="s">
        <v>3365</v>
      </c>
      <c r="K1403" t="str">
        <f t="shared" si="21"/>
        <v>Graham NC</v>
      </c>
    </row>
    <row r="1404" spans="1:11" x14ac:dyDescent="0.25">
      <c r="A1404" t="s">
        <v>4841</v>
      </c>
      <c r="B1404">
        <v>34</v>
      </c>
      <c r="C1404" t="s">
        <v>2417</v>
      </c>
      <c r="D1404" t="s">
        <v>1554</v>
      </c>
      <c r="E1404" t="s">
        <v>4266</v>
      </c>
      <c r="F1404" t="s">
        <v>4403</v>
      </c>
      <c r="G1404" s="34">
        <v>3.7500000000000003E-3</v>
      </c>
      <c r="H1404" t="s">
        <v>3547</v>
      </c>
      <c r="I1404" t="s">
        <v>3555</v>
      </c>
      <c r="J1404" t="s">
        <v>3215</v>
      </c>
      <c r="K1404" t="str">
        <f t="shared" si="21"/>
        <v>Greensboro NC</v>
      </c>
    </row>
    <row r="1405" spans="1:11" x14ac:dyDescent="0.25">
      <c r="A1405" t="s">
        <v>4841</v>
      </c>
      <c r="B1405">
        <v>34</v>
      </c>
      <c r="C1405" t="s">
        <v>2417</v>
      </c>
      <c r="D1405" t="s">
        <v>1554</v>
      </c>
      <c r="E1405" t="s">
        <v>4266</v>
      </c>
      <c r="F1405" t="s">
        <v>4404</v>
      </c>
      <c r="G1405" s="34">
        <v>1.3726851851851851E-2</v>
      </c>
      <c r="H1405" t="s">
        <v>3547</v>
      </c>
      <c r="I1405" t="s">
        <v>3555</v>
      </c>
      <c r="J1405" t="s">
        <v>3548</v>
      </c>
      <c r="K1405" t="str">
        <f t="shared" si="21"/>
        <v>Greensboro NC</v>
      </c>
    </row>
    <row r="1406" spans="1:11" x14ac:dyDescent="0.25">
      <c r="A1406" t="s">
        <v>4842</v>
      </c>
      <c r="B1406">
        <v>65</v>
      </c>
      <c r="C1406" t="s">
        <v>2417</v>
      </c>
      <c r="D1406" t="s">
        <v>1554</v>
      </c>
      <c r="E1406" t="s">
        <v>4266</v>
      </c>
      <c r="F1406" t="s">
        <v>278</v>
      </c>
      <c r="G1406" s="34">
        <v>4.1666666666666666E-3</v>
      </c>
      <c r="H1406" t="s">
        <v>3547</v>
      </c>
      <c r="I1406" t="s">
        <v>1013</v>
      </c>
      <c r="J1406" t="s">
        <v>3215</v>
      </c>
      <c r="K1406" t="str">
        <f t="shared" si="21"/>
        <v>Greensboro NC</v>
      </c>
    </row>
    <row r="1407" spans="1:11" x14ac:dyDescent="0.25">
      <c r="A1407" t="s">
        <v>4842</v>
      </c>
      <c r="B1407">
        <v>65</v>
      </c>
      <c r="C1407" t="s">
        <v>2417</v>
      </c>
      <c r="D1407" t="s">
        <v>1554</v>
      </c>
      <c r="E1407" t="s">
        <v>4266</v>
      </c>
      <c r="F1407" t="s">
        <v>315</v>
      </c>
      <c r="G1407" s="34">
        <v>1.5277777777777777E-2</v>
      </c>
      <c r="H1407" t="s">
        <v>3547</v>
      </c>
      <c r="I1407" t="s">
        <v>1013</v>
      </c>
      <c r="J1407" t="s">
        <v>3548</v>
      </c>
      <c r="K1407" t="str">
        <f t="shared" si="21"/>
        <v>Greensboro NC</v>
      </c>
    </row>
    <row r="1408" spans="1:11" x14ac:dyDescent="0.25">
      <c r="A1408" t="s">
        <v>4842</v>
      </c>
      <c r="B1408">
        <v>65</v>
      </c>
      <c r="C1408" t="s">
        <v>2417</v>
      </c>
      <c r="D1408" t="s">
        <v>1554</v>
      </c>
      <c r="E1408" t="s">
        <v>4266</v>
      </c>
      <c r="F1408" t="s">
        <v>335</v>
      </c>
      <c r="G1408" s="34">
        <v>3.1944444444444449E-2</v>
      </c>
      <c r="H1408" t="s">
        <v>3547</v>
      </c>
      <c r="I1408" t="s">
        <v>1013</v>
      </c>
      <c r="J1408" t="s">
        <v>3653</v>
      </c>
      <c r="K1408" t="str">
        <f t="shared" si="21"/>
        <v>Greensboro NC</v>
      </c>
    </row>
    <row r="1409" spans="1:11" x14ac:dyDescent="0.25">
      <c r="A1409" t="s">
        <v>4843</v>
      </c>
      <c r="B1409">
        <v>66</v>
      </c>
      <c r="C1409" t="s">
        <v>2417</v>
      </c>
      <c r="D1409" t="s">
        <v>1554</v>
      </c>
      <c r="E1409" t="s">
        <v>4266</v>
      </c>
      <c r="F1409" t="s">
        <v>230</v>
      </c>
      <c r="G1409" s="34">
        <v>1.736111111111111E-3</v>
      </c>
      <c r="H1409" t="s">
        <v>3547</v>
      </c>
      <c r="I1409" t="s">
        <v>1013</v>
      </c>
      <c r="J1409" t="s">
        <v>3431</v>
      </c>
      <c r="K1409" t="str">
        <f t="shared" si="21"/>
        <v>Greensboro NC</v>
      </c>
    </row>
    <row r="1410" spans="1:11" x14ac:dyDescent="0.25">
      <c r="A1410" t="s">
        <v>4843</v>
      </c>
      <c r="B1410">
        <v>66</v>
      </c>
      <c r="C1410" t="s">
        <v>2417</v>
      </c>
      <c r="D1410" t="s">
        <v>1554</v>
      </c>
      <c r="E1410" t="s">
        <v>4266</v>
      </c>
      <c r="F1410" t="s">
        <v>278</v>
      </c>
      <c r="G1410" s="34">
        <v>3.6111111111111114E-3</v>
      </c>
      <c r="H1410" t="s">
        <v>3547</v>
      </c>
      <c r="I1410" t="s">
        <v>1013</v>
      </c>
      <c r="J1410" t="s">
        <v>3215</v>
      </c>
      <c r="K1410" t="str">
        <f t="shared" ref="K1410:K1473" si="22">+C1410&amp;" "&amp;D1410</f>
        <v>Greensboro NC</v>
      </c>
    </row>
    <row r="1411" spans="1:11" x14ac:dyDescent="0.25">
      <c r="A1411" t="s">
        <v>4844</v>
      </c>
      <c r="B1411">
        <v>81</v>
      </c>
      <c r="C1411" t="s">
        <v>2417</v>
      </c>
      <c r="D1411" t="s">
        <v>1554</v>
      </c>
      <c r="F1411" t="s">
        <v>99</v>
      </c>
      <c r="G1411" t="s">
        <v>4529</v>
      </c>
      <c r="H1411" t="s">
        <v>3551</v>
      </c>
      <c r="I1411" t="s">
        <v>1016</v>
      </c>
      <c r="J1411" t="s">
        <v>3556</v>
      </c>
      <c r="K1411" t="str">
        <f t="shared" si="22"/>
        <v>Greensboro NC</v>
      </c>
    </row>
    <row r="1412" spans="1:11" x14ac:dyDescent="0.25">
      <c r="A1412" t="s">
        <v>4844</v>
      </c>
      <c r="B1412">
        <v>81</v>
      </c>
      <c r="C1412" t="s">
        <v>2417</v>
      </c>
      <c r="D1412" t="s">
        <v>1554</v>
      </c>
      <c r="F1412" t="s">
        <v>148</v>
      </c>
      <c r="G1412" s="34">
        <v>7.7546296296296304E-4</v>
      </c>
      <c r="H1412" t="s">
        <v>3551</v>
      </c>
      <c r="I1412" t="s">
        <v>1016</v>
      </c>
      <c r="J1412" t="s">
        <v>3273</v>
      </c>
      <c r="K1412" t="str">
        <f t="shared" si="22"/>
        <v>Greensboro NC</v>
      </c>
    </row>
    <row r="1413" spans="1:11" x14ac:dyDescent="0.25">
      <c r="A1413" t="s">
        <v>4844</v>
      </c>
      <c r="B1413">
        <v>81</v>
      </c>
      <c r="C1413" t="s">
        <v>2417</v>
      </c>
      <c r="D1413" t="s">
        <v>1554</v>
      </c>
      <c r="F1413" t="s">
        <v>196</v>
      </c>
      <c r="G1413" s="34">
        <v>1.8981481481481482E-3</v>
      </c>
      <c r="H1413" t="s">
        <v>3551</v>
      </c>
      <c r="I1413" t="s">
        <v>1016</v>
      </c>
      <c r="J1413" t="s">
        <v>3365</v>
      </c>
      <c r="K1413" t="str">
        <f t="shared" si="22"/>
        <v>Greensboro NC</v>
      </c>
    </row>
    <row r="1414" spans="1:11" x14ac:dyDescent="0.25">
      <c r="A1414" t="s">
        <v>4844</v>
      </c>
      <c r="B1414">
        <v>81</v>
      </c>
      <c r="C1414" t="s">
        <v>2417</v>
      </c>
      <c r="D1414" t="s">
        <v>1554</v>
      </c>
      <c r="F1414" t="s">
        <v>241</v>
      </c>
      <c r="G1414" s="34">
        <v>4.0277777777777777E-3</v>
      </c>
      <c r="H1414" t="s">
        <v>3551</v>
      </c>
      <c r="I1414" t="s">
        <v>1016</v>
      </c>
      <c r="J1414" t="s">
        <v>3431</v>
      </c>
      <c r="K1414" t="str">
        <f t="shared" si="22"/>
        <v>Greensboro NC</v>
      </c>
    </row>
    <row r="1415" spans="1:11" x14ac:dyDescent="0.25">
      <c r="A1415" t="s">
        <v>4844</v>
      </c>
      <c r="B1415">
        <v>81</v>
      </c>
      <c r="C1415" t="s">
        <v>2417</v>
      </c>
      <c r="D1415" t="s">
        <v>1554</v>
      </c>
      <c r="F1415" t="s">
        <v>290</v>
      </c>
      <c r="G1415" s="34">
        <v>8.0324074074074065E-3</v>
      </c>
      <c r="H1415" t="s">
        <v>3551</v>
      </c>
      <c r="I1415" t="s">
        <v>1016</v>
      </c>
      <c r="J1415" t="s">
        <v>3215</v>
      </c>
      <c r="K1415" t="str">
        <f t="shared" si="22"/>
        <v>Greensboro NC</v>
      </c>
    </row>
    <row r="1416" spans="1:11" x14ac:dyDescent="0.25">
      <c r="A1416" t="s">
        <v>4845</v>
      </c>
      <c r="B1416">
        <v>43</v>
      </c>
      <c r="C1416" t="s">
        <v>2417</v>
      </c>
      <c r="D1416" t="s">
        <v>1554</v>
      </c>
      <c r="E1416" t="s">
        <v>4266</v>
      </c>
      <c r="F1416" t="s">
        <v>249</v>
      </c>
      <c r="G1416" s="34">
        <v>3.9421296296296296E-3</v>
      </c>
      <c r="H1416" t="s">
        <v>3551</v>
      </c>
      <c r="I1416" t="s">
        <v>1008</v>
      </c>
      <c r="J1416" t="s">
        <v>3215</v>
      </c>
      <c r="K1416" t="str">
        <f t="shared" si="22"/>
        <v>Greensboro NC</v>
      </c>
    </row>
    <row r="1417" spans="1:11" x14ac:dyDescent="0.25">
      <c r="A1417" t="s">
        <v>4846</v>
      </c>
      <c r="B1417">
        <v>46</v>
      </c>
      <c r="C1417" t="s">
        <v>2417</v>
      </c>
      <c r="D1417" t="s">
        <v>1554</v>
      </c>
      <c r="F1417" t="s">
        <v>4187</v>
      </c>
      <c r="G1417" t="s">
        <v>3546</v>
      </c>
      <c r="H1417" t="s">
        <v>3547</v>
      </c>
      <c r="I1417" t="s">
        <v>1009</v>
      </c>
      <c r="J1417" t="s">
        <v>3525</v>
      </c>
      <c r="K1417" t="str">
        <f t="shared" si="22"/>
        <v>Greensboro NC</v>
      </c>
    </row>
    <row r="1418" spans="1:11" x14ac:dyDescent="0.25">
      <c r="A1418" t="s">
        <v>4847</v>
      </c>
      <c r="B1418">
        <v>31</v>
      </c>
      <c r="C1418" t="s">
        <v>2417</v>
      </c>
      <c r="D1418" t="s">
        <v>1554</v>
      </c>
      <c r="E1418" t="s">
        <v>3608</v>
      </c>
      <c r="F1418" t="s">
        <v>3553</v>
      </c>
      <c r="G1418" t="s">
        <v>3617</v>
      </c>
      <c r="H1418" t="s">
        <v>3551</v>
      </c>
      <c r="I1418" t="s">
        <v>3555</v>
      </c>
      <c r="J1418" t="s">
        <v>3556</v>
      </c>
      <c r="K1418" t="str">
        <f t="shared" si="22"/>
        <v>Greensboro NC</v>
      </c>
    </row>
    <row r="1419" spans="1:11" x14ac:dyDescent="0.25">
      <c r="A1419" t="s">
        <v>4847</v>
      </c>
      <c r="B1419">
        <v>31</v>
      </c>
      <c r="C1419" t="s">
        <v>2417</v>
      </c>
      <c r="D1419" t="s">
        <v>1554</v>
      </c>
      <c r="E1419" t="s">
        <v>3608</v>
      </c>
      <c r="F1419" t="s">
        <v>3557</v>
      </c>
      <c r="G1419" t="s">
        <v>4848</v>
      </c>
      <c r="H1419" t="s">
        <v>3551</v>
      </c>
      <c r="I1419" t="s">
        <v>3555</v>
      </c>
      <c r="J1419" t="s">
        <v>3273</v>
      </c>
      <c r="K1419" t="str">
        <f t="shared" si="22"/>
        <v>Greensboro NC</v>
      </c>
    </row>
    <row r="1420" spans="1:11" x14ac:dyDescent="0.25">
      <c r="A1420" t="s">
        <v>4847</v>
      </c>
      <c r="B1420">
        <v>31</v>
      </c>
      <c r="C1420" t="s">
        <v>2417</v>
      </c>
      <c r="D1420" t="s">
        <v>1554</v>
      </c>
      <c r="E1420" t="s">
        <v>3608</v>
      </c>
      <c r="F1420" t="s">
        <v>3559</v>
      </c>
      <c r="G1420" t="s">
        <v>4849</v>
      </c>
      <c r="H1420" t="s">
        <v>3551</v>
      </c>
      <c r="I1420" t="s">
        <v>3555</v>
      </c>
      <c r="J1420" t="s">
        <v>3561</v>
      </c>
      <c r="K1420" t="str">
        <f t="shared" si="22"/>
        <v>Greensboro NC</v>
      </c>
    </row>
    <row r="1421" spans="1:11" x14ac:dyDescent="0.25">
      <c r="A1421" t="s">
        <v>4847</v>
      </c>
      <c r="B1421">
        <v>31</v>
      </c>
      <c r="C1421" t="s">
        <v>2417</v>
      </c>
      <c r="D1421" t="s">
        <v>1554</v>
      </c>
      <c r="E1421" t="s">
        <v>3608</v>
      </c>
      <c r="F1421" t="s">
        <v>3562</v>
      </c>
      <c r="G1421" t="s">
        <v>3546</v>
      </c>
      <c r="H1421" t="s">
        <v>3551</v>
      </c>
      <c r="I1421" t="s">
        <v>3555</v>
      </c>
      <c r="J1421" t="s">
        <v>3563</v>
      </c>
      <c r="K1421" t="str">
        <f t="shared" si="22"/>
        <v>Greensboro NC</v>
      </c>
    </row>
    <row r="1422" spans="1:11" x14ac:dyDescent="0.25">
      <c r="A1422" t="s">
        <v>4847</v>
      </c>
      <c r="B1422">
        <v>31</v>
      </c>
      <c r="C1422" t="s">
        <v>2417</v>
      </c>
      <c r="D1422" t="s">
        <v>1554</v>
      </c>
      <c r="E1422" t="s">
        <v>3608</v>
      </c>
      <c r="F1422" t="s">
        <v>4016</v>
      </c>
      <c r="G1422" t="s">
        <v>3546</v>
      </c>
      <c r="H1422" t="s">
        <v>3551</v>
      </c>
      <c r="I1422" t="s">
        <v>3555</v>
      </c>
      <c r="J1422" t="s">
        <v>3496</v>
      </c>
      <c r="K1422" t="str">
        <f t="shared" si="22"/>
        <v>Greensboro NC</v>
      </c>
    </row>
    <row r="1423" spans="1:11" x14ac:dyDescent="0.25">
      <c r="A1423" t="s">
        <v>4847</v>
      </c>
      <c r="B1423">
        <v>31</v>
      </c>
      <c r="C1423" t="s">
        <v>2417</v>
      </c>
      <c r="D1423" t="s">
        <v>1554</v>
      </c>
      <c r="E1423" t="s">
        <v>3608</v>
      </c>
      <c r="F1423" t="s">
        <v>4850</v>
      </c>
      <c r="G1423" t="s">
        <v>3546</v>
      </c>
      <c r="H1423" t="s">
        <v>3551</v>
      </c>
      <c r="I1423" t="s">
        <v>3555</v>
      </c>
      <c r="J1423" t="s">
        <v>3533</v>
      </c>
      <c r="K1423" t="str">
        <f t="shared" si="22"/>
        <v>Greensboro NC</v>
      </c>
    </row>
    <row r="1424" spans="1:11" x14ac:dyDescent="0.25">
      <c r="A1424" t="s">
        <v>4851</v>
      </c>
      <c r="B1424">
        <v>43</v>
      </c>
      <c r="C1424" t="s">
        <v>2417</v>
      </c>
      <c r="D1424" t="s">
        <v>1554</v>
      </c>
      <c r="F1424" t="s">
        <v>18</v>
      </c>
      <c r="G1424" t="s">
        <v>4543</v>
      </c>
      <c r="H1424" t="s">
        <v>3547</v>
      </c>
      <c r="I1424" t="s">
        <v>1008</v>
      </c>
      <c r="J1424" t="s">
        <v>3556</v>
      </c>
      <c r="K1424" t="str">
        <f t="shared" si="22"/>
        <v>Greensboro NC</v>
      </c>
    </row>
    <row r="1425" spans="1:11" x14ac:dyDescent="0.25">
      <c r="A1425" t="s">
        <v>4851</v>
      </c>
      <c r="B1425">
        <v>43</v>
      </c>
      <c r="C1425" t="s">
        <v>2417</v>
      </c>
      <c r="D1425" t="s">
        <v>1554</v>
      </c>
      <c r="F1425" t="s">
        <v>107</v>
      </c>
      <c r="G1425" t="s">
        <v>4852</v>
      </c>
      <c r="H1425" t="s">
        <v>3547</v>
      </c>
      <c r="I1425" t="s">
        <v>1008</v>
      </c>
      <c r="J1425" t="s">
        <v>3273</v>
      </c>
      <c r="K1425" t="str">
        <f t="shared" si="22"/>
        <v>Greensboro NC</v>
      </c>
    </row>
    <row r="1426" spans="1:11" x14ac:dyDescent="0.25">
      <c r="A1426" t="s">
        <v>4853</v>
      </c>
      <c r="B1426">
        <v>33</v>
      </c>
      <c r="C1426" t="s">
        <v>2417</v>
      </c>
      <c r="D1426" t="s">
        <v>1554</v>
      </c>
      <c r="F1426" t="s">
        <v>4854</v>
      </c>
      <c r="G1426" t="s">
        <v>3546</v>
      </c>
      <c r="H1426" t="s">
        <v>3551</v>
      </c>
      <c r="I1426" t="s">
        <v>3555</v>
      </c>
      <c r="J1426" t="s">
        <v>3525</v>
      </c>
      <c r="K1426" t="str">
        <f t="shared" si="22"/>
        <v>Greensboro NC</v>
      </c>
    </row>
    <row r="1427" spans="1:11" x14ac:dyDescent="0.25">
      <c r="A1427" t="s">
        <v>4853</v>
      </c>
      <c r="B1427">
        <v>33</v>
      </c>
      <c r="C1427" t="s">
        <v>2417</v>
      </c>
      <c r="D1427" t="s">
        <v>1554</v>
      </c>
      <c r="F1427" t="s">
        <v>4855</v>
      </c>
      <c r="G1427" t="s">
        <v>3546</v>
      </c>
      <c r="H1427" t="s">
        <v>3551</v>
      </c>
      <c r="I1427" t="s">
        <v>3555</v>
      </c>
      <c r="J1427" t="s">
        <v>3490</v>
      </c>
      <c r="K1427" t="str">
        <f t="shared" si="22"/>
        <v>Greensboro NC</v>
      </c>
    </row>
    <row r="1428" spans="1:11" x14ac:dyDescent="0.25">
      <c r="A1428" t="s">
        <v>4856</v>
      </c>
      <c r="B1428">
        <v>45</v>
      </c>
      <c r="C1428" t="s">
        <v>2417</v>
      </c>
      <c r="D1428" t="s">
        <v>1554</v>
      </c>
      <c r="E1428" t="s">
        <v>4266</v>
      </c>
      <c r="F1428" t="s">
        <v>208</v>
      </c>
      <c r="G1428" s="34">
        <v>2.4305555555555556E-3</v>
      </c>
      <c r="H1428" t="s">
        <v>3551</v>
      </c>
      <c r="I1428" t="s">
        <v>1009</v>
      </c>
      <c r="J1428" t="s">
        <v>3431</v>
      </c>
      <c r="K1428" t="str">
        <f t="shared" si="22"/>
        <v>Greensboro NC</v>
      </c>
    </row>
    <row r="1429" spans="1:11" x14ac:dyDescent="0.25">
      <c r="A1429" t="s">
        <v>4856</v>
      </c>
      <c r="B1429">
        <v>45</v>
      </c>
      <c r="C1429" t="s">
        <v>2417</v>
      </c>
      <c r="D1429" t="s">
        <v>1554</v>
      </c>
      <c r="E1429" t="s">
        <v>4266</v>
      </c>
      <c r="F1429" t="s">
        <v>327</v>
      </c>
      <c r="G1429" s="34">
        <v>3.2638888888888891E-2</v>
      </c>
      <c r="H1429" t="s">
        <v>3551</v>
      </c>
      <c r="I1429" t="s">
        <v>1009</v>
      </c>
      <c r="J1429" t="s">
        <v>3653</v>
      </c>
      <c r="K1429" t="str">
        <f t="shared" si="22"/>
        <v>Greensboro NC</v>
      </c>
    </row>
    <row r="1430" spans="1:11" x14ac:dyDescent="0.25">
      <c r="A1430" t="s">
        <v>4857</v>
      </c>
      <c r="B1430">
        <v>61</v>
      </c>
      <c r="C1430" t="s">
        <v>2005</v>
      </c>
      <c r="D1430" t="s">
        <v>1554</v>
      </c>
      <c r="F1430" t="s">
        <v>63</v>
      </c>
      <c r="G1430" t="s">
        <v>4858</v>
      </c>
      <c r="H1430" t="s">
        <v>3547</v>
      </c>
      <c r="I1430" t="s">
        <v>1012</v>
      </c>
      <c r="J1430" t="s">
        <v>3556</v>
      </c>
      <c r="K1430" t="str">
        <f t="shared" si="22"/>
        <v>Greenville NC</v>
      </c>
    </row>
    <row r="1431" spans="1:11" x14ac:dyDescent="0.25">
      <c r="A1431" t="s">
        <v>4859</v>
      </c>
      <c r="B1431">
        <v>44</v>
      </c>
      <c r="C1431" t="s">
        <v>4860</v>
      </c>
      <c r="D1431" t="s">
        <v>1554</v>
      </c>
      <c r="F1431" t="s">
        <v>199</v>
      </c>
      <c r="G1431" s="34">
        <v>1.4583333333333334E-3</v>
      </c>
      <c r="H1431" t="s">
        <v>3547</v>
      </c>
      <c r="I1431" t="s">
        <v>1008</v>
      </c>
      <c r="J1431" t="s">
        <v>3431</v>
      </c>
      <c r="K1431" t="str">
        <f t="shared" si="22"/>
        <v>Hampstead NC</v>
      </c>
    </row>
    <row r="1432" spans="1:11" x14ac:dyDescent="0.25">
      <c r="A1432" t="s">
        <v>4861</v>
      </c>
      <c r="B1432">
        <v>85</v>
      </c>
      <c r="C1432" t="s">
        <v>2874</v>
      </c>
      <c r="D1432" t="s">
        <v>1554</v>
      </c>
      <c r="E1432" t="s">
        <v>4751</v>
      </c>
      <c r="F1432" t="s">
        <v>4228</v>
      </c>
      <c r="G1432" t="s">
        <v>3546</v>
      </c>
      <c r="H1432" t="s">
        <v>3547</v>
      </c>
      <c r="I1432" t="s">
        <v>1017</v>
      </c>
      <c r="J1432" t="s">
        <v>3556</v>
      </c>
      <c r="K1432" t="str">
        <f t="shared" si="22"/>
        <v>Hendersonville NC</v>
      </c>
    </row>
    <row r="1433" spans="1:11" x14ac:dyDescent="0.25">
      <c r="A1433" t="s">
        <v>4862</v>
      </c>
      <c r="B1433">
        <v>48</v>
      </c>
      <c r="C1433" t="s">
        <v>2874</v>
      </c>
      <c r="D1433" t="s">
        <v>1554</v>
      </c>
      <c r="E1433" t="s">
        <v>3550</v>
      </c>
      <c r="F1433" t="s">
        <v>202</v>
      </c>
      <c r="G1433" s="34">
        <v>1.4409722222222222E-3</v>
      </c>
      <c r="H1433" t="s">
        <v>3547</v>
      </c>
      <c r="I1433" t="s">
        <v>1009</v>
      </c>
      <c r="J1433" t="s">
        <v>3431</v>
      </c>
      <c r="K1433" t="str">
        <f t="shared" si="22"/>
        <v>Hendersonville NC</v>
      </c>
    </row>
    <row r="1434" spans="1:11" x14ac:dyDescent="0.25">
      <c r="A1434" t="s">
        <v>4862</v>
      </c>
      <c r="B1434">
        <v>48</v>
      </c>
      <c r="C1434" t="s">
        <v>2874</v>
      </c>
      <c r="D1434" t="s">
        <v>1554</v>
      </c>
      <c r="E1434" t="s">
        <v>3550</v>
      </c>
      <c r="F1434" t="s">
        <v>253</v>
      </c>
      <c r="G1434" s="34">
        <v>3.0717592592592589E-3</v>
      </c>
      <c r="H1434" t="s">
        <v>3547</v>
      </c>
      <c r="I1434" t="s">
        <v>1009</v>
      </c>
      <c r="J1434" t="s">
        <v>3215</v>
      </c>
      <c r="K1434" t="str">
        <f t="shared" si="22"/>
        <v>Hendersonville NC</v>
      </c>
    </row>
    <row r="1435" spans="1:11" x14ac:dyDescent="0.25">
      <c r="A1435" t="s">
        <v>4863</v>
      </c>
      <c r="B1435">
        <v>67</v>
      </c>
      <c r="C1435" t="s">
        <v>2501</v>
      </c>
      <c r="D1435" t="s">
        <v>1554</v>
      </c>
      <c r="F1435" t="s">
        <v>66</v>
      </c>
      <c r="G1435" t="s">
        <v>3546</v>
      </c>
      <c r="H1435" t="s">
        <v>3547</v>
      </c>
      <c r="I1435" t="s">
        <v>1013</v>
      </c>
      <c r="J1435" t="s">
        <v>3556</v>
      </c>
      <c r="K1435" t="str">
        <f t="shared" si="22"/>
        <v>Hickory NC</v>
      </c>
    </row>
    <row r="1436" spans="1:11" x14ac:dyDescent="0.25">
      <c r="A1436" t="s">
        <v>4863</v>
      </c>
      <c r="B1436">
        <v>67</v>
      </c>
      <c r="C1436" t="s">
        <v>2501</v>
      </c>
      <c r="D1436" t="s">
        <v>1554</v>
      </c>
      <c r="F1436" t="s">
        <v>141</v>
      </c>
      <c r="G1436" t="s">
        <v>3546</v>
      </c>
      <c r="H1436" t="s">
        <v>3547</v>
      </c>
      <c r="I1436" t="s">
        <v>1013</v>
      </c>
      <c r="J1436" t="s">
        <v>3273</v>
      </c>
      <c r="K1436" t="str">
        <f t="shared" si="22"/>
        <v>Hickory NC</v>
      </c>
    </row>
    <row r="1437" spans="1:11" x14ac:dyDescent="0.25">
      <c r="A1437" t="s">
        <v>4863</v>
      </c>
      <c r="B1437">
        <v>67</v>
      </c>
      <c r="C1437" t="s">
        <v>2501</v>
      </c>
      <c r="D1437" t="s">
        <v>1554</v>
      </c>
      <c r="F1437" t="s">
        <v>734</v>
      </c>
      <c r="G1437" t="s">
        <v>3546</v>
      </c>
      <c r="H1437" t="s">
        <v>3547</v>
      </c>
      <c r="I1437" t="s">
        <v>1013</v>
      </c>
      <c r="J1437" t="s">
        <v>3496</v>
      </c>
      <c r="K1437" t="str">
        <f t="shared" si="22"/>
        <v>Hickory NC</v>
      </c>
    </row>
    <row r="1438" spans="1:11" x14ac:dyDescent="0.25">
      <c r="A1438" t="s">
        <v>4864</v>
      </c>
      <c r="B1438">
        <v>77</v>
      </c>
      <c r="C1438" t="s">
        <v>2501</v>
      </c>
      <c r="D1438" t="s">
        <v>1554</v>
      </c>
      <c r="F1438" t="s">
        <v>192</v>
      </c>
      <c r="G1438" t="s">
        <v>3546</v>
      </c>
      <c r="H1438" t="s">
        <v>3547</v>
      </c>
      <c r="I1438" t="s">
        <v>1015</v>
      </c>
      <c r="J1438" t="s">
        <v>3365</v>
      </c>
      <c r="K1438" t="str">
        <f t="shared" si="22"/>
        <v>Hickory NC</v>
      </c>
    </row>
    <row r="1439" spans="1:11" x14ac:dyDescent="0.25">
      <c r="A1439" t="s">
        <v>4864</v>
      </c>
      <c r="B1439">
        <v>77</v>
      </c>
      <c r="C1439" t="s">
        <v>2501</v>
      </c>
      <c r="D1439" t="s">
        <v>1554</v>
      </c>
      <c r="F1439" t="s">
        <v>237</v>
      </c>
      <c r="G1439" t="s">
        <v>3546</v>
      </c>
      <c r="H1439" t="s">
        <v>3547</v>
      </c>
      <c r="I1439" t="s">
        <v>1015</v>
      </c>
      <c r="J1439" t="s">
        <v>3431</v>
      </c>
      <c r="K1439" t="str">
        <f t="shared" si="22"/>
        <v>Hickory NC</v>
      </c>
    </row>
    <row r="1440" spans="1:11" x14ac:dyDescent="0.25">
      <c r="A1440" t="s">
        <v>4864</v>
      </c>
      <c r="B1440">
        <v>77</v>
      </c>
      <c r="C1440" t="s">
        <v>2501</v>
      </c>
      <c r="D1440" t="s">
        <v>1554</v>
      </c>
      <c r="F1440" t="s">
        <v>288</v>
      </c>
      <c r="G1440" t="s">
        <v>3546</v>
      </c>
      <c r="H1440" t="s">
        <v>3547</v>
      </c>
      <c r="I1440" t="s">
        <v>1015</v>
      </c>
      <c r="J1440" t="s">
        <v>3215</v>
      </c>
      <c r="K1440" t="str">
        <f t="shared" si="22"/>
        <v>Hickory NC</v>
      </c>
    </row>
    <row r="1441" spans="1:11" x14ac:dyDescent="0.25">
      <c r="A1441" t="s">
        <v>187</v>
      </c>
      <c r="B1441">
        <v>64</v>
      </c>
      <c r="C1441" t="s">
        <v>2501</v>
      </c>
      <c r="D1441" t="s">
        <v>1554</v>
      </c>
      <c r="E1441" t="s">
        <v>4751</v>
      </c>
      <c r="F1441" t="s">
        <v>873</v>
      </c>
      <c r="G1441" t="s">
        <v>4350</v>
      </c>
      <c r="H1441" t="s">
        <v>3547</v>
      </c>
      <c r="I1441" t="s">
        <v>1012</v>
      </c>
      <c r="J1441" t="s">
        <v>3438</v>
      </c>
      <c r="K1441" t="str">
        <f t="shared" si="22"/>
        <v>Hickory NC</v>
      </c>
    </row>
    <row r="1442" spans="1:11" x14ac:dyDescent="0.25">
      <c r="A1442" t="s">
        <v>187</v>
      </c>
      <c r="B1442">
        <v>64</v>
      </c>
      <c r="C1442" t="s">
        <v>2501</v>
      </c>
      <c r="D1442" t="s">
        <v>1554</v>
      </c>
      <c r="E1442" t="s">
        <v>4751</v>
      </c>
      <c r="F1442" t="s">
        <v>830</v>
      </c>
      <c r="G1442" t="s">
        <v>4865</v>
      </c>
      <c r="H1442" t="s">
        <v>3547</v>
      </c>
      <c r="I1442" t="s">
        <v>1012</v>
      </c>
      <c r="J1442" t="s">
        <v>3538</v>
      </c>
      <c r="K1442" t="str">
        <f t="shared" si="22"/>
        <v>Hickory NC</v>
      </c>
    </row>
    <row r="1443" spans="1:11" x14ac:dyDescent="0.25">
      <c r="A1443" t="s">
        <v>187</v>
      </c>
      <c r="B1443">
        <v>64</v>
      </c>
      <c r="C1443" t="s">
        <v>2501</v>
      </c>
      <c r="D1443" t="s">
        <v>1554</v>
      </c>
      <c r="E1443" t="s">
        <v>4751</v>
      </c>
      <c r="F1443" t="s">
        <v>948</v>
      </c>
      <c r="G1443" t="s">
        <v>4350</v>
      </c>
      <c r="H1443" t="s">
        <v>3547</v>
      </c>
      <c r="I1443" t="s">
        <v>1012</v>
      </c>
      <c r="J1443" t="s">
        <v>3490</v>
      </c>
      <c r="K1443" t="str">
        <f t="shared" si="22"/>
        <v>Hickory NC</v>
      </c>
    </row>
    <row r="1444" spans="1:11" x14ac:dyDescent="0.25">
      <c r="A1444" t="s">
        <v>187</v>
      </c>
      <c r="B1444">
        <v>64</v>
      </c>
      <c r="C1444" t="s">
        <v>2501</v>
      </c>
      <c r="D1444" t="s">
        <v>1554</v>
      </c>
      <c r="E1444" t="s">
        <v>4751</v>
      </c>
      <c r="F1444" t="s">
        <v>3645</v>
      </c>
      <c r="G1444" t="s">
        <v>4742</v>
      </c>
      <c r="H1444" t="s">
        <v>3547</v>
      </c>
      <c r="I1444" t="s">
        <v>1012</v>
      </c>
      <c r="J1444" t="s">
        <v>3503</v>
      </c>
      <c r="K1444" t="str">
        <f t="shared" si="22"/>
        <v>Hickory NC</v>
      </c>
    </row>
    <row r="1445" spans="1:11" x14ac:dyDescent="0.25">
      <c r="A1445" t="s">
        <v>4866</v>
      </c>
      <c r="B1445">
        <v>38</v>
      </c>
      <c r="C1445" t="s">
        <v>2073</v>
      </c>
      <c r="D1445" t="s">
        <v>1554</v>
      </c>
      <c r="F1445" t="s">
        <v>0</v>
      </c>
      <c r="G1445" t="s">
        <v>4867</v>
      </c>
      <c r="H1445" t="s">
        <v>3547</v>
      </c>
      <c r="I1445" t="s">
        <v>1005</v>
      </c>
      <c r="J1445" t="s">
        <v>3556</v>
      </c>
      <c r="K1445" t="str">
        <f t="shared" si="22"/>
        <v>High Point NC</v>
      </c>
    </row>
    <row r="1446" spans="1:11" x14ac:dyDescent="0.25">
      <c r="A1446" t="s">
        <v>4866</v>
      </c>
      <c r="B1446">
        <v>38</v>
      </c>
      <c r="C1446" t="s">
        <v>2073</v>
      </c>
      <c r="D1446" t="s">
        <v>1554</v>
      </c>
      <c r="F1446" t="s">
        <v>103</v>
      </c>
      <c r="G1446" t="s">
        <v>3818</v>
      </c>
      <c r="H1446" t="s">
        <v>3547</v>
      </c>
      <c r="I1446" t="s">
        <v>1005</v>
      </c>
      <c r="J1446" t="s">
        <v>3273</v>
      </c>
      <c r="K1446" t="str">
        <f t="shared" si="22"/>
        <v>High Point NC</v>
      </c>
    </row>
    <row r="1447" spans="1:11" x14ac:dyDescent="0.25">
      <c r="A1447" t="s">
        <v>4868</v>
      </c>
      <c r="B1447">
        <v>63</v>
      </c>
      <c r="C1447" t="s">
        <v>2073</v>
      </c>
      <c r="D1447" t="s">
        <v>1554</v>
      </c>
      <c r="E1447" t="s">
        <v>3984</v>
      </c>
      <c r="F1447" t="s">
        <v>3794</v>
      </c>
      <c r="G1447" t="s">
        <v>3546</v>
      </c>
      <c r="H1447" t="s">
        <v>3551</v>
      </c>
      <c r="I1447" t="s">
        <v>1012</v>
      </c>
      <c r="J1447" t="s">
        <v>3556</v>
      </c>
      <c r="K1447" t="str">
        <f t="shared" si="22"/>
        <v>High Point NC</v>
      </c>
    </row>
    <row r="1448" spans="1:11" x14ac:dyDescent="0.25">
      <c r="A1448" t="s">
        <v>4869</v>
      </c>
      <c r="B1448">
        <v>61</v>
      </c>
      <c r="C1448" t="s">
        <v>2073</v>
      </c>
      <c r="D1448" t="s">
        <v>1554</v>
      </c>
      <c r="E1448" t="s">
        <v>4266</v>
      </c>
      <c r="F1448" t="s">
        <v>276</v>
      </c>
      <c r="G1448" s="34">
        <v>5.431712962962962E-3</v>
      </c>
      <c r="H1448" t="s">
        <v>3551</v>
      </c>
      <c r="I1448" t="s">
        <v>1012</v>
      </c>
      <c r="J1448" t="s">
        <v>3215</v>
      </c>
      <c r="K1448" t="str">
        <f t="shared" si="22"/>
        <v>High Point NC</v>
      </c>
    </row>
    <row r="1449" spans="1:11" x14ac:dyDescent="0.25">
      <c r="A1449" t="s">
        <v>4869</v>
      </c>
      <c r="B1449">
        <v>61</v>
      </c>
      <c r="C1449" t="s">
        <v>2073</v>
      </c>
      <c r="D1449" t="s">
        <v>1554</v>
      </c>
      <c r="E1449" t="s">
        <v>4266</v>
      </c>
      <c r="F1449" t="s">
        <v>314</v>
      </c>
      <c r="G1449" s="34">
        <v>1.8738425925925926E-2</v>
      </c>
      <c r="H1449" t="s">
        <v>3551</v>
      </c>
      <c r="I1449" t="s">
        <v>1012</v>
      </c>
      <c r="J1449" t="s">
        <v>3548</v>
      </c>
      <c r="K1449" t="str">
        <f t="shared" si="22"/>
        <v>High Point NC</v>
      </c>
    </row>
    <row r="1450" spans="1:11" x14ac:dyDescent="0.25">
      <c r="A1450" t="s">
        <v>4869</v>
      </c>
      <c r="B1450">
        <v>61</v>
      </c>
      <c r="C1450" t="s">
        <v>2073</v>
      </c>
      <c r="D1450" t="s">
        <v>1554</v>
      </c>
      <c r="E1450" t="s">
        <v>4266</v>
      </c>
      <c r="F1450" t="s">
        <v>733</v>
      </c>
      <c r="G1450" t="s">
        <v>4870</v>
      </c>
      <c r="H1450" t="s">
        <v>3551</v>
      </c>
      <c r="I1450" t="s">
        <v>1012</v>
      </c>
      <c r="J1450" t="s">
        <v>3496</v>
      </c>
      <c r="K1450" t="str">
        <f t="shared" si="22"/>
        <v>High Point NC</v>
      </c>
    </row>
    <row r="1451" spans="1:11" x14ac:dyDescent="0.25">
      <c r="A1451" t="s">
        <v>4869</v>
      </c>
      <c r="B1451">
        <v>61</v>
      </c>
      <c r="C1451" t="s">
        <v>2073</v>
      </c>
      <c r="D1451" t="s">
        <v>1554</v>
      </c>
      <c r="E1451" t="s">
        <v>4266</v>
      </c>
      <c r="F1451" t="s">
        <v>950</v>
      </c>
      <c r="G1451" t="s">
        <v>3546</v>
      </c>
      <c r="H1451" t="s">
        <v>3551</v>
      </c>
      <c r="I1451" t="s">
        <v>1012</v>
      </c>
      <c r="J1451" t="s">
        <v>3490</v>
      </c>
      <c r="K1451" t="str">
        <f t="shared" si="22"/>
        <v>High Point NC</v>
      </c>
    </row>
    <row r="1452" spans="1:11" x14ac:dyDescent="0.25">
      <c r="A1452" t="s">
        <v>4871</v>
      </c>
      <c r="B1452">
        <v>47</v>
      </c>
      <c r="C1452" t="s">
        <v>2073</v>
      </c>
      <c r="D1452" t="s">
        <v>1554</v>
      </c>
      <c r="E1452" t="s">
        <v>4266</v>
      </c>
      <c r="F1452" t="s">
        <v>4187</v>
      </c>
      <c r="G1452" t="s">
        <v>4872</v>
      </c>
      <c r="H1452" t="s">
        <v>3547</v>
      </c>
      <c r="I1452" t="s">
        <v>1009</v>
      </c>
      <c r="J1452" t="s">
        <v>3525</v>
      </c>
      <c r="K1452" t="str">
        <f t="shared" si="22"/>
        <v>High Point NC</v>
      </c>
    </row>
    <row r="1453" spans="1:11" x14ac:dyDescent="0.25">
      <c r="A1453" t="s">
        <v>4871</v>
      </c>
      <c r="B1453">
        <v>47</v>
      </c>
      <c r="C1453" t="s">
        <v>2073</v>
      </c>
      <c r="D1453" t="s">
        <v>1554</v>
      </c>
      <c r="E1453" t="s">
        <v>4266</v>
      </c>
      <c r="F1453" t="s">
        <v>860</v>
      </c>
      <c r="G1453" t="s">
        <v>4354</v>
      </c>
      <c r="H1453" t="s">
        <v>3547</v>
      </c>
      <c r="I1453" t="s">
        <v>1009</v>
      </c>
      <c r="J1453" t="s">
        <v>3438</v>
      </c>
      <c r="K1453" t="str">
        <f t="shared" si="22"/>
        <v>High Point NC</v>
      </c>
    </row>
    <row r="1454" spans="1:11" x14ac:dyDescent="0.25">
      <c r="A1454" t="s">
        <v>4871</v>
      </c>
      <c r="B1454">
        <v>47</v>
      </c>
      <c r="C1454" t="s">
        <v>2073</v>
      </c>
      <c r="D1454" t="s">
        <v>1554</v>
      </c>
      <c r="E1454" t="s">
        <v>4266</v>
      </c>
      <c r="F1454" t="s">
        <v>820</v>
      </c>
      <c r="G1454" t="s">
        <v>4873</v>
      </c>
      <c r="H1454" t="s">
        <v>3547</v>
      </c>
      <c r="I1454" t="s">
        <v>1009</v>
      </c>
      <c r="J1454" t="s">
        <v>3538</v>
      </c>
      <c r="K1454" t="str">
        <f t="shared" si="22"/>
        <v>High Point NC</v>
      </c>
    </row>
    <row r="1455" spans="1:11" x14ac:dyDescent="0.25">
      <c r="A1455" t="s">
        <v>4871</v>
      </c>
      <c r="B1455">
        <v>47</v>
      </c>
      <c r="C1455" t="s">
        <v>2073</v>
      </c>
      <c r="D1455" t="s">
        <v>1554</v>
      </c>
      <c r="E1455" t="s">
        <v>4266</v>
      </c>
      <c r="F1455" t="s">
        <v>928</v>
      </c>
      <c r="G1455" t="s">
        <v>3767</v>
      </c>
      <c r="H1455" t="s">
        <v>3547</v>
      </c>
      <c r="I1455" t="s">
        <v>1009</v>
      </c>
      <c r="J1455" t="s">
        <v>3490</v>
      </c>
      <c r="K1455" t="str">
        <f t="shared" si="22"/>
        <v>High Point NC</v>
      </c>
    </row>
    <row r="1456" spans="1:11" x14ac:dyDescent="0.25">
      <c r="A1456" t="s">
        <v>4874</v>
      </c>
      <c r="B1456">
        <v>73</v>
      </c>
      <c r="C1456" t="s">
        <v>4875</v>
      </c>
      <c r="D1456" t="s">
        <v>1554</v>
      </c>
      <c r="F1456" t="s">
        <v>921</v>
      </c>
      <c r="G1456" t="s">
        <v>4876</v>
      </c>
      <c r="H1456" t="s">
        <v>3547</v>
      </c>
      <c r="I1456" t="s">
        <v>1014</v>
      </c>
      <c r="J1456" t="s">
        <v>3462</v>
      </c>
      <c r="K1456" t="str">
        <f t="shared" si="22"/>
        <v>Hillsborough NC</v>
      </c>
    </row>
    <row r="1457" spans="1:11" x14ac:dyDescent="0.25">
      <c r="A1457" t="s">
        <v>4874</v>
      </c>
      <c r="B1457">
        <v>73</v>
      </c>
      <c r="C1457" t="s">
        <v>4875</v>
      </c>
      <c r="D1457" t="s">
        <v>1554</v>
      </c>
      <c r="F1457" t="s">
        <v>839</v>
      </c>
      <c r="G1457" t="s">
        <v>4877</v>
      </c>
      <c r="H1457" t="s">
        <v>3547</v>
      </c>
      <c r="I1457" t="s">
        <v>1014</v>
      </c>
      <c r="J1457" t="s">
        <v>3538</v>
      </c>
      <c r="K1457" t="str">
        <f t="shared" si="22"/>
        <v>Hillsborough NC</v>
      </c>
    </row>
    <row r="1458" spans="1:11" x14ac:dyDescent="0.25">
      <c r="A1458" t="s">
        <v>4878</v>
      </c>
      <c r="B1458">
        <v>69</v>
      </c>
      <c r="C1458" t="s">
        <v>2220</v>
      </c>
      <c r="D1458" t="s">
        <v>1554</v>
      </c>
      <c r="E1458" t="s">
        <v>4751</v>
      </c>
      <c r="F1458" t="s">
        <v>66</v>
      </c>
      <c r="G1458" t="s">
        <v>4879</v>
      </c>
      <c r="H1458" t="s">
        <v>3547</v>
      </c>
      <c r="I1458" t="s">
        <v>1013</v>
      </c>
      <c r="J1458" t="s">
        <v>3556</v>
      </c>
      <c r="K1458" t="str">
        <f t="shared" si="22"/>
        <v>Kannapolis NC</v>
      </c>
    </row>
    <row r="1459" spans="1:11" x14ac:dyDescent="0.25">
      <c r="A1459" t="s">
        <v>4878</v>
      </c>
      <c r="B1459">
        <v>69</v>
      </c>
      <c r="C1459" t="s">
        <v>2220</v>
      </c>
      <c r="D1459" t="s">
        <v>1554</v>
      </c>
      <c r="E1459" t="s">
        <v>4751</v>
      </c>
      <c r="F1459" t="s">
        <v>141</v>
      </c>
      <c r="G1459" t="s">
        <v>4880</v>
      </c>
      <c r="H1459" t="s">
        <v>3547</v>
      </c>
      <c r="I1459" t="s">
        <v>1013</v>
      </c>
      <c r="J1459" t="s">
        <v>3273</v>
      </c>
      <c r="K1459" t="str">
        <f t="shared" si="22"/>
        <v>Kannapolis NC</v>
      </c>
    </row>
    <row r="1460" spans="1:11" x14ac:dyDescent="0.25">
      <c r="A1460" t="s">
        <v>4881</v>
      </c>
      <c r="B1460">
        <v>33</v>
      </c>
      <c r="C1460" t="s">
        <v>4882</v>
      </c>
      <c r="D1460" t="s">
        <v>1554</v>
      </c>
      <c r="F1460" t="s">
        <v>3553</v>
      </c>
      <c r="G1460" t="s">
        <v>3546</v>
      </c>
      <c r="H1460" t="s">
        <v>3551</v>
      </c>
      <c r="I1460" t="s">
        <v>3555</v>
      </c>
      <c r="J1460" t="s">
        <v>3556</v>
      </c>
      <c r="K1460" t="str">
        <f t="shared" si="22"/>
        <v>Kernersville NC</v>
      </c>
    </row>
    <row r="1461" spans="1:11" x14ac:dyDescent="0.25">
      <c r="A1461" t="s">
        <v>4881</v>
      </c>
      <c r="B1461">
        <v>33</v>
      </c>
      <c r="C1461" t="s">
        <v>4882</v>
      </c>
      <c r="D1461" t="s">
        <v>1554</v>
      </c>
      <c r="F1461" t="s">
        <v>4016</v>
      </c>
      <c r="G1461" t="s">
        <v>3546</v>
      </c>
      <c r="H1461" t="s">
        <v>3551</v>
      </c>
      <c r="I1461" t="s">
        <v>3555</v>
      </c>
      <c r="J1461" t="s">
        <v>3496</v>
      </c>
      <c r="K1461" t="str">
        <f t="shared" si="22"/>
        <v>Kernersville NC</v>
      </c>
    </row>
    <row r="1462" spans="1:11" x14ac:dyDescent="0.25">
      <c r="A1462" t="s">
        <v>4881</v>
      </c>
      <c r="B1462">
        <v>33</v>
      </c>
      <c r="C1462" t="s">
        <v>4882</v>
      </c>
      <c r="D1462" t="s">
        <v>1554</v>
      </c>
      <c r="F1462" t="s">
        <v>4850</v>
      </c>
      <c r="G1462" t="s">
        <v>3546</v>
      </c>
      <c r="H1462" t="s">
        <v>3551</v>
      </c>
      <c r="I1462" t="s">
        <v>3555</v>
      </c>
      <c r="J1462" t="s">
        <v>3533</v>
      </c>
      <c r="K1462" t="str">
        <f t="shared" si="22"/>
        <v>Kernersville NC</v>
      </c>
    </row>
    <row r="1463" spans="1:11" x14ac:dyDescent="0.25">
      <c r="A1463" t="s">
        <v>4883</v>
      </c>
      <c r="B1463">
        <v>67</v>
      </c>
      <c r="C1463" t="s">
        <v>4882</v>
      </c>
      <c r="D1463" t="s">
        <v>1554</v>
      </c>
      <c r="E1463" t="s">
        <v>4751</v>
      </c>
      <c r="F1463" t="s">
        <v>917</v>
      </c>
      <c r="G1463" t="s">
        <v>4354</v>
      </c>
      <c r="H1463" t="s">
        <v>3547</v>
      </c>
      <c r="I1463" t="s">
        <v>1013</v>
      </c>
      <c r="J1463" t="s">
        <v>3462</v>
      </c>
      <c r="K1463" t="str">
        <f t="shared" si="22"/>
        <v>Kernersville NC</v>
      </c>
    </row>
    <row r="1464" spans="1:11" x14ac:dyDescent="0.25">
      <c r="A1464" t="s">
        <v>4883</v>
      </c>
      <c r="B1464">
        <v>67</v>
      </c>
      <c r="C1464" t="s">
        <v>4882</v>
      </c>
      <c r="D1464" t="s">
        <v>1554</v>
      </c>
      <c r="E1464" t="s">
        <v>4751</v>
      </c>
      <c r="F1464" t="s">
        <v>835</v>
      </c>
      <c r="G1464" t="s">
        <v>4884</v>
      </c>
      <c r="H1464" t="s">
        <v>3547</v>
      </c>
      <c r="I1464" t="s">
        <v>1013</v>
      </c>
      <c r="J1464" t="s">
        <v>3538</v>
      </c>
      <c r="K1464" t="str">
        <f t="shared" si="22"/>
        <v>Kernersville NC</v>
      </c>
    </row>
    <row r="1465" spans="1:11" x14ac:dyDescent="0.25">
      <c r="A1465" t="s">
        <v>4885</v>
      </c>
      <c r="B1465">
        <v>45</v>
      </c>
      <c r="C1465" t="s">
        <v>3078</v>
      </c>
      <c r="D1465" t="s">
        <v>1554</v>
      </c>
      <c r="E1465" t="s">
        <v>4751</v>
      </c>
      <c r="F1465" t="s">
        <v>36</v>
      </c>
      <c r="G1465" t="s">
        <v>4886</v>
      </c>
      <c r="H1465" t="s">
        <v>3551</v>
      </c>
      <c r="I1465" t="s">
        <v>1009</v>
      </c>
      <c r="J1465" t="s">
        <v>3556</v>
      </c>
      <c r="K1465" t="str">
        <f t="shared" si="22"/>
        <v>Lawndale NC</v>
      </c>
    </row>
    <row r="1466" spans="1:11" x14ac:dyDescent="0.25">
      <c r="A1466" t="s">
        <v>4885</v>
      </c>
      <c r="B1466">
        <v>45</v>
      </c>
      <c r="C1466" t="s">
        <v>3078</v>
      </c>
      <c r="D1466" t="s">
        <v>1554</v>
      </c>
      <c r="E1466" t="s">
        <v>4751</v>
      </c>
      <c r="F1466" t="s">
        <v>118</v>
      </c>
      <c r="G1466" t="s">
        <v>4887</v>
      </c>
      <c r="H1466" t="s">
        <v>3551</v>
      </c>
      <c r="I1466" t="s">
        <v>1009</v>
      </c>
      <c r="J1466" t="s">
        <v>3273</v>
      </c>
      <c r="K1466" t="str">
        <f t="shared" si="22"/>
        <v>Lawndale NC</v>
      </c>
    </row>
    <row r="1467" spans="1:11" x14ac:dyDescent="0.25">
      <c r="A1467" t="s">
        <v>4888</v>
      </c>
      <c r="B1467">
        <v>47</v>
      </c>
      <c r="C1467" t="s">
        <v>4889</v>
      </c>
      <c r="D1467" t="s">
        <v>1554</v>
      </c>
      <c r="F1467" t="s">
        <v>860</v>
      </c>
      <c r="G1467" t="s">
        <v>3546</v>
      </c>
      <c r="H1467" t="s">
        <v>3547</v>
      </c>
      <c r="I1467" t="s">
        <v>1009</v>
      </c>
      <c r="J1467" t="s">
        <v>3438</v>
      </c>
      <c r="K1467" t="str">
        <f t="shared" si="22"/>
        <v>Lewisville NC</v>
      </c>
    </row>
    <row r="1468" spans="1:11" x14ac:dyDescent="0.25">
      <c r="A1468" t="s">
        <v>813</v>
      </c>
      <c r="B1468">
        <v>78</v>
      </c>
      <c r="C1468" t="s">
        <v>4889</v>
      </c>
      <c r="D1468" t="s">
        <v>1554</v>
      </c>
      <c r="E1468" t="s">
        <v>4751</v>
      </c>
      <c r="F1468" t="s">
        <v>812</v>
      </c>
      <c r="G1468" t="s">
        <v>4890</v>
      </c>
      <c r="H1468" t="s">
        <v>3547</v>
      </c>
      <c r="I1468" t="s">
        <v>1015</v>
      </c>
      <c r="J1468" t="s">
        <v>3525</v>
      </c>
      <c r="K1468" t="str">
        <f t="shared" si="22"/>
        <v>Lewisville NC</v>
      </c>
    </row>
    <row r="1469" spans="1:11" x14ac:dyDescent="0.25">
      <c r="A1469" t="s">
        <v>813</v>
      </c>
      <c r="B1469">
        <v>78</v>
      </c>
      <c r="C1469" t="s">
        <v>4889</v>
      </c>
      <c r="D1469" t="s">
        <v>1554</v>
      </c>
      <c r="E1469" t="s">
        <v>4751</v>
      </c>
      <c r="F1469" t="s">
        <v>892</v>
      </c>
      <c r="G1469" t="s">
        <v>4891</v>
      </c>
      <c r="H1469" t="s">
        <v>3547</v>
      </c>
      <c r="I1469" t="s">
        <v>1015</v>
      </c>
      <c r="J1469" t="s">
        <v>3438</v>
      </c>
      <c r="K1469" t="str">
        <f t="shared" si="22"/>
        <v>Lewisville NC</v>
      </c>
    </row>
    <row r="1470" spans="1:11" x14ac:dyDescent="0.25">
      <c r="A1470" t="s">
        <v>813</v>
      </c>
      <c r="B1470">
        <v>78</v>
      </c>
      <c r="C1470" t="s">
        <v>4889</v>
      </c>
      <c r="D1470" t="s">
        <v>1554</v>
      </c>
      <c r="E1470" t="s">
        <v>4751</v>
      </c>
      <c r="F1470" t="s">
        <v>922</v>
      </c>
      <c r="G1470" t="s">
        <v>4892</v>
      </c>
      <c r="H1470" t="s">
        <v>3547</v>
      </c>
      <c r="I1470" t="s">
        <v>1015</v>
      </c>
      <c r="J1470" t="s">
        <v>3462</v>
      </c>
      <c r="K1470" t="str">
        <f t="shared" si="22"/>
        <v>Lewisville NC</v>
      </c>
    </row>
    <row r="1471" spans="1:11" x14ac:dyDescent="0.25">
      <c r="A1471" t="s">
        <v>813</v>
      </c>
      <c r="B1471">
        <v>78</v>
      </c>
      <c r="C1471" t="s">
        <v>4889</v>
      </c>
      <c r="D1471" t="s">
        <v>1554</v>
      </c>
      <c r="E1471" t="s">
        <v>4751</v>
      </c>
      <c r="F1471" t="s">
        <v>843</v>
      </c>
      <c r="G1471" t="s">
        <v>4893</v>
      </c>
      <c r="H1471" t="s">
        <v>3547</v>
      </c>
      <c r="I1471" t="s">
        <v>1015</v>
      </c>
      <c r="J1471" t="s">
        <v>3538</v>
      </c>
      <c r="K1471" t="str">
        <f t="shared" si="22"/>
        <v>Lewisville NC</v>
      </c>
    </row>
    <row r="1472" spans="1:11" x14ac:dyDescent="0.25">
      <c r="A1472" t="s">
        <v>4894</v>
      </c>
      <c r="B1472">
        <v>50</v>
      </c>
      <c r="C1472" t="s">
        <v>1415</v>
      </c>
      <c r="D1472" t="s">
        <v>1554</v>
      </c>
      <c r="F1472" t="s">
        <v>49</v>
      </c>
      <c r="G1472" t="s">
        <v>3546</v>
      </c>
      <c r="H1472" t="s">
        <v>3551</v>
      </c>
      <c r="I1472" t="s">
        <v>1010</v>
      </c>
      <c r="J1472" t="s">
        <v>3556</v>
      </c>
      <c r="K1472" t="str">
        <f t="shared" si="22"/>
        <v>Matthews NC</v>
      </c>
    </row>
    <row r="1473" spans="1:11" x14ac:dyDescent="0.25">
      <c r="A1473" t="s">
        <v>4894</v>
      </c>
      <c r="B1473">
        <v>50</v>
      </c>
      <c r="C1473" t="s">
        <v>1415</v>
      </c>
      <c r="D1473" t="s">
        <v>1554</v>
      </c>
      <c r="F1473" t="s">
        <v>126</v>
      </c>
      <c r="G1473" t="s">
        <v>3546</v>
      </c>
      <c r="H1473" t="s">
        <v>3551</v>
      </c>
      <c r="I1473" t="s">
        <v>1010</v>
      </c>
      <c r="J1473" t="s">
        <v>3273</v>
      </c>
      <c r="K1473" t="str">
        <f t="shared" si="22"/>
        <v>Matthews NC</v>
      </c>
    </row>
    <row r="1474" spans="1:11" x14ac:dyDescent="0.25">
      <c r="A1474" t="s">
        <v>4895</v>
      </c>
      <c r="B1474">
        <v>66</v>
      </c>
      <c r="C1474" t="s">
        <v>4896</v>
      </c>
      <c r="D1474" t="s">
        <v>1554</v>
      </c>
      <c r="F1474" t="s">
        <v>315</v>
      </c>
      <c r="G1474" t="s">
        <v>3598</v>
      </c>
      <c r="H1474" t="s">
        <v>3547</v>
      </c>
      <c r="I1474" t="s">
        <v>1013</v>
      </c>
      <c r="J1474" t="s">
        <v>3548</v>
      </c>
      <c r="K1474" t="str">
        <f t="shared" ref="K1474:K1537" si="23">+C1474&amp;" "&amp;D1474</f>
        <v>Mebane NC</v>
      </c>
    </row>
    <row r="1475" spans="1:11" x14ac:dyDescent="0.25">
      <c r="A1475" t="s">
        <v>4895</v>
      </c>
      <c r="B1475">
        <v>66</v>
      </c>
      <c r="C1475" t="s">
        <v>4896</v>
      </c>
      <c r="D1475" t="s">
        <v>1554</v>
      </c>
      <c r="F1475" t="s">
        <v>335</v>
      </c>
      <c r="G1475" t="s">
        <v>4897</v>
      </c>
      <c r="H1475" t="s">
        <v>3547</v>
      </c>
      <c r="I1475" t="s">
        <v>1013</v>
      </c>
      <c r="J1475" t="s">
        <v>3653</v>
      </c>
      <c r="K1475" t="str">
        <f t="shared" si="23"/>
        <v>Mebane NC</v>
      </c>
    </row>
    <row r="1476" spans="1:11" x14ac:dyDescent="0.25">
      <c r="A1476" t="s">
        <v>4898</v>
      </c>
      <c r="B1476">
        <v>33</v>
      </c>
      <c r="C1476" t="s">
        <v>1815</v>
      </c>
      <c r="D1476" t="s">
        <v>1554</v>
      </c>
      <c r="F1476" t="s">
        <v>3619</v>
      </c>
      <c r="G1476" t="s">
        <v>4899</v>
      </c>
      <c r="H1476" t="s">
        <v>3547</v>
      </c>
      <c r="I1476" t="s">
        <v>3555</v>
      </c>
      <c r="J1476" t="s">
        <v>3556</v>
      </c>
      <c r="K1476" t="str">
        <f t="shared" si="23"/>
        <v>Mint Hill NC</v>
      </c>
    </row>
    <row r="1477" spans="1:11" x14ac:dyDescent="0.25">
      <c r="A1477" t="s">
        <v>4898</v>
      </c>
      <c r="B1477">
        <v>33</v>
      </c>
      <c r="C1477" t="s">
        <v>1815</v>
      </c>
      <c r="D1477" t="s">
        <v>1554</v>
      </c>
      <c r="F1477" t="s">
        <v>3620</v>
      </c>
      <c r="G1477" t="s">
        <v>4900</v>
      </c>
      <c r="H1477" t="s">
        <v>3547</v>
      </c>
      <c r="I1477" t="s">
        <v>3555</v>
      </c>
      <c r="J1477" t="s">
        <v>3273</v>
      </c>
      <c r="K1477" t="str">
        <f t="shared" si="23"/>
        <v>Mint Hill NC</v>
      </c>
    </row>
    <row r="1478" spans="1:11" x14ac:dyDescent="0.25">
      <c r="A1478" t="s">
        <v>4901</v>
      </c>
      <c r="B1478">
        <v>81</v>
      </c>
      <c r="C1478" t="s">
        <v>2799</v>
      </c>
      <c r="D1478" t="s">
        <v>1554</v>
      </c>
      <c r="F1478" t="s">
        <v>194</v>
      </c>
      <c r="G1478" s="34">
        <v>8.9120370370370362E-4</v>
      </c>
      <c r="H1478" t="s">
        <v>3547</v>
      </c>
      <c r="I1478" t="s">
        <v>1016</v>
      </c>
      <c r="J1478" t="s">
        <v>3365</v>
      </c>
      <c r="K1478" t="str">
        <f t="shared" si="23"/>
        <v>Mooresville NC</v>
      </c>
    </row>
    <row r="1479" spans="1:11" x14ac:dyDescent="0.25">
      <c r="A1479" t="s">
        <v>4901</v>
      </c>
      <c r="B1479">
        <v>81</v>
      </c>
      <c r="C1479" t="s">
        <v>2799</v>
      </c>
      <c r="D1479" t="s">
        <v>1554</v>
      </c>
      <c r="F1479" t="s">
        <v>3681</v>
      </c>
      <c r="G1479" s="34">
        <v>2.1527777777777778E-3</v>
      </c>
      <c r="H1479" t="s">
        <v>3547</v>
      </c>
      <c r="I1479" t="s">
        <v>1016</v>
      </c>
      <c r="J1479" t="s">
        <v>3431</v>
      </c>
      <c r="K1479" t="str">
        <f t="shared" si="23"/>
        <v>Mooresville NC</v>
      </c>
    </row>
    <row r="1480" spans="1:11" x14ac:dyDescent="0.25">
      <c r="A1480" t="s">
        <v>4901</v>
      </c>
      <c r="B1480">
        <v>81</v>
      </c>
      <c r="C1480" t="s">
        <v>2799</v>
      </c>
      <c r="D1480" t="s">
        <v>1554</v>
      </c>
      <c r="F1480" t="s">
        <v>3682</v>
      </c>
      <c r="G1480" s="34">
        <v>4.6296296296296302E-3</v>
      </c>
      <c r="H1480" t="s">
        <v>3547</v>
      </c>
      <c r="I1480" t="s">
        <v>1016</v>
      </c>
      <c r="J1480" t="s">
        <v>3215</v>
      </c>
      <c r="K1480" t="str">
        <f t="shared" si="23"/>
        <v>Mooresville NC</v>
      </c>
    </row>
    <row r="1481" spans="1:11" x14ac:dyDescent="0.25">
      <c r="A1481" t="s">
        <v>4902</v>
      </c>
      <c r="B1481">
        <v>51</v>
      </c>
      <c r="C1481" t="s">
        <v>2799</v>
      </c>
      <c r="D1481" t="s">
        <v>1554</v>
      </c>
      <c r="F1481" t="s">
        <v>670</v>
      </c>
      <c r="G1481" t="s">
        <v>4903</v>
      </c>
      <c r="H1481" t="s">
        <v>3547</v>
      </c>
      <c r="I1481" t="s">
        <v>1010</v>
      </c>
      <c r="J1481" t="s">
        <v>3516</v>
      </c>
      <c r="K1481" t="str">
        <f t="shared" si="23"/>
        <v>Mooresville NC</v>
      </c>
    </row>
    <row r="1482" spans="1:11" x14ac:dyDescent="0.25">
      <c r="A1482" t="s">
        <v>4904</v>
      </c>
      <c r="B1482">
        <v>58</v>
      </c>
      <c r="C1482" t="s">
        <v>2126</v>
      </c>
      <c r="D1482" t="s">
        <v>1554</v>
      </c>
      <c r="E1482" t="s">
        <v>4905</v>
      </c>
      <c r="F1482" t="s">
        <v>305</v>
      </c>
      <c r="G1482" t="s">
        <v>3546</v>
      </c>
      <c r="H1482" t="s">
        <v>3547</v>
      </c>
      <c r="I1482" t="s">
        <v>1011</v>
      </c>
      <c r="J1482" t="s">
        <v>3548</v>
      </c>
      <c r="K1482" t="str">
        <f t="shared" si="23"/>
        <v>Murfreesboro NC</v>
      </c>
    </row>
    <row r="1483" spans="1:11" x14ac:dyDescent="0.25">
      <c r="A1483" t="s">
        <v>4904</v>
      </c>
      <c r="B1483">
        <v>58</v>
      </c>
      <c r="C1483" t="s">
        <v>2126</v>
      </c>
      <c r="D1483" t="s">
        <v>1554</v>
      </c>
      <c r="E1483" t="s">
        <v>4905</v>
      </c>
      <c r="F1483" t="s">
        <v>330</v>
      </c>
      <c r="G1483" t="s">
        <v>3546</v>
      </c>
      <c r="H1483" t="s">
        <v>3547</v>
      </c>
      <c r="I1483" t="s">
        <v>1011</v>
      </c>
      <c r="J1483" t="s">
        <v>3653</v>
      </c>
      <c r="K1483" t="str">
        <f t="shared" si="23"/>
        <v>Murfreesboro NC</v>
      </c>
    </row>
    <row r="1484" spans="1:11" x14ac:dyDescent="0.25">
      <c r="A1484" t="s">
        <v>4906</v>
      </c>
      <c r="B1484">
        <v>48</v>
      </c>
      <c r="C1484" t="s">
        <v>3136</v>
      </c>
      <c r="D1484" t="s">
        <v>1554</v>
      </c>
      <c r="E1484" t="s">
        <v>4751</v>
      </c>
      <c r="F1484" t="s">
        <v>208</v>
      </c>
      <c r="G1484" s="34">
        <v>2.0254629629629629E-3</v>
      </c>
      <c r="H1484" t="s">
        <v>3551</v>
      </c>
      <c r="I1484" t="s">
        <v>1009</v>
      </c>
      <c r="J1484" t="s">
        <v>3431</v>
      </c>
      <c r="K1484" t="str">
        <f t="shared" si="23"/>
        <v>Oak Ridge NC</v>
      </c>
    </row>
    <row r="1485" spans="1:11" x14ac:dyDescent="0.25">
      <c r="A1485" t="s">
        <v>4906</v>
      </c>
      <c r="B1485">
        <v>48</v>
      </c>
      <c r="C1485" t="s">
        <v>3136</v>
      </c>
      <c r="D1485" t="s">
        <v>1554</v>
      </c>
      <c r="E1485" t="s">
        <v>4751</v>
      </c>
      <c r="F1485" t="s">
        <v>256</v>
      </c>
      <c r="G1485" t="s">
        <v>3546</v>
      </c>
      <c r="H1485" t="s">
        <v>3551</v>
      </c>
      <c r="I1485" t="s">
        <v>1009</v>
      </c>
      <c r="J1485" t="s">
        <v>3215</v>
      </c>
      <c r="K1485" t="str">
        <f t="shared" si="23"/>
        <v>Oak Ridge NC</v>
      </c>
    </row>
    <row r="1486" spans="1:11" x14ac:dyDescent="0.25">
      <c r="A1486" t="s">
        <v>4907</v>
      </c>
      <c r="B1486">
        <v>33</v>
      </c>
      <c r="C1486" t="s">
        <v>2845</v>
      </c>
      <c r="D1486" t="s">
        <v>1554</v>
      </c>
      <c r="F1486" t="s">
        <v>3619</v>
      </c>
      <c r="G1486" t="s">
        <v>4196</v>
      </c>
      <c r="H1486" t="s">
        <v>3547</v>
      </c>
      <c r="I1486" t="s">
        <v>3555</v>
      </c>
      <c r="J1486" t="s">
        <v>3556</v>
      </c>
      <c r="K1486" t="str">
        <f t="shared" si="23"/>
        <v>Pendleton NC</v>
      </c>
    </row>
    <row r="1487" spans="1:11" x14ac:dyDescent="0.25">
      <c r="A1487" t="s">
        <v>4908</v>
      </c>
      <c r="B1487">
        <v>36</v>
      </c>
      <c r="C1487" t="s">
        <v>4909</v>
      </c>
      <c r="D1487" t="s">
        <v>1554</v>
      </c>
      <c r="F1487" t="s">
        <v>4029</v>
      </c>
      <c r="G1487" t="s">
        <v>3546</v>
      </c>
      <c r="H1487" t="s">
        <v>3551</v>
      </c>
      <c r="I1487" t="s">
        <v>1005</v>
      </c>
      <c r="J1487" t="s">
        <v>3548</v>
      </c>
      <c r="K1487" t="str">
        <f t="shared" si="23"/>
        <v>Pinehurst NC</v>
      </c>
    </row>
    <row r="1488" spans="1:11" x14ac:dyDescent="0.25">
      <c r="A1488" t="s">
        <v>4908</v>
      </c>
      <c r="B1488">
        <v>36</v>
      </c>
      <c r="C1488" t="s">
        <v>4909</v>
      </c>
      <c r="D1488" t="s">
        <v>1554</v>
      </c>
      <c r="F1488" t="s">
        <v>4051</v>
      </c>
      <c r="G1488" t="s">
        <v>3546</v>
      </c>
      <c r="H1488" t="s">
        <v>3551</v>
      </c>
      <c r="I1488" t="s">
        <v>1005</v>
      </c>
      <c r="J1488" t="s">
        <v>3706</v>
      </c>
      <c r="K1488" t="str">
        <f t="shared" si="23"/>
        <v>Pinehurst NC</v>
      </c>
    </row>
    <row r="1489" spans="1:11" x14ac:dyDescent="0.25">
      <c r="A1489" t="s">
        <v>4910</v>
      </c>
      <c r="B1489">
        <v>41</v>
      </c>
      <c r="C1489" t="s">
        <v>2943</v>
      </c>
      <c r="D1489" t="s">
        <v>1554</v>
      </c>
      <c r="E1489" t="s">
        <v>4751</v>
      </c>
      <c r="F1489" t="s">
        <v>338</v>
      </c>
      <c r="G1489" t="s">
        <v>4911</v>
      </c>
      <c r="H1489" t="s">
        <v>3551</v>
      </c>
      <c r="I1489" t="s">
        <v>1008</v>
      </c>
      <c r="J1489" t="s">
        <v>3573</v>
      </c>
      <c r="K1489" t="str">
        <f t="shared" si="23"/>
        <v>Pineville NC</v>
      </c>
    </row>
    <row r="1490" spans="1:11" x14ac:dyDescent="0.25">
      <c r="A1490" t="s">
        <v>4910</v>
      </c>
      <c r="B1490">
        <v>41</v>
      </c>
      <c r="C1490" t="s">
        <v>2943</v>
      </c>
      <c r="D1490" t="s">
        <v>1554</v>
      </c>
      <c r="E1490" t="s">
        <v>4751</v>
      </c>
      <c r="F1490" t="s">
        <v>391</v>
      </c>
      <c r="G1490" s="34">
        <v>8.2175925925925917E-4</v>
      </c>
      <c r="H1490" t="s">
        <v>3551</v>
      </c>
      <c r="I1490" t="s">
        <v>1008</v>
      </c>
      <c r="J1490" t="s">
        <v>3563</v>
      </c>
      <c r="K1490" t="str">
        <f t="shared" si="23"/>
        <v>Pineville NC</v>
      </c>
    </row>
    <row r="1491" spans="1:11" x14ac:dyDescent="0.25">
      <c r="A1491" t="s">
        <v>4910</v>
      </c>
      <c r="B1491">
        <v>41</v>
      </c>
      <c r="C1491" t="s">
        <v>2943</v>
      </c>
      <c r="D1491" t="s">
        <v>1554</v>
      </c>
      <c r="E1491" t="s">
        <v>4751</v>
      </c>
      <c r="F1491" t="s">
        <v>614</v>
      </c>
      <c r="G1491" t="s">
        <v>4912</v>
      </c>
      <c r="H1491" t="s">
        <v>3551</v>
      </c>
      <c r="I1491" t="s">
        <v>1008</v>
      </c>
      <c r="J1491" t="s">
        <v>3471</v>
      </c>
      <c r="K1491" t="str">
        <f t="shared" si="23"/>
        <v>Pineville NC</v>
      </c>
    </row>
    <row r="1492" spans="1:11" x14ac:dyDescent="0.25">
      <c r="A1492" t="s">
        <v>4910</v>
      </c>
      <c r="B1492">
        <v>41</v>
      </c>
      <c r="C1492" t="s">
        <v>2943</v>
      </c>
      <c r="D1492" t="s">
        <v>1554</v>
      </c>
      <c r="E1492" t="s">
        <v>4751</v>
      </c>
      <c r="F1492" t="s">
        <v>710</v>
      </c>
      <c r="G1492" t="s">
        <v>4913</v>
      </c>
      <c r="H1492" t="s">
        <v>3551</v>
      </c>
      <c r="I1492" t="s">
        <v>1008</v>
      </c>
      <c r="J1492" t="s">
        <v>3496</v>
      </c>
      <c r="K1492" t="str">
        <f t="shared" si="23"/>
        <v>Pineville NC</v>
      </c>
    </row>
    <row r="1493" spans="1:11" x14ac:dyDescent="0.25">
      <c r="A1493" t="s">
        <v>4910</v>
      </c>
      <c r="B1493">
        <v>41</v>
      </c>
      <c r="C1493" t="s">
        <v>2943</v>
      </c>
      <c r="D1493" t="s">
        <v>1554</v>
      </c>
      <c r="E1493" t="s">
        <v>4751</v>
      </c>
      <c r="F1493" t="s">
        <v>926</v>
      </c>
      <c r="G1493" t="s">
        <v>4914</v>
      </c>
      <c r="H1493" t="s">
        <v>3551</v>
      </c>
      <c r="I1493" t="s">
        <v>1008</v>
      </c>
      <c r="J1493" t="s">
        <v>3490</v>
      </c>
      <c r="K1493" t="str">
        <f t="shared" si="23"/>
        <v>Pineville NC</v>
      </c>
    </row>
    <row r="1494" spans="1:11" x14ac:dyDescent="0.25">
      <c r="A1494" t="s">
        <v>4910</v>
      </c>
      <c r="B1494">
        <v>41</v>
      </c>
      <c r="C1494" t="s">
        <v>2943</v>
      </c>
      <c r="D1494" t="s">
        <v>1554</v>
      </c>
      <c r="E1494" t="s">
        <v>4751</v>
      </c>
      <c r="F1494" t="s">
        <v>4915</v>
      </c>
      <c r="G1494" t="s">
        <v>3546</v>
      </c>
      <c r="H1494" t="s">
        <v>3551</v>
      </c>
      <c r="I1494" t="s">
        <v>1008</v>
      </c>
      <c r="J1494" t="s">
        <v>3503</v>
      </c>
      <c r="K1494" t="str">
        <f t="shared" si="23"/>
        <v>Pineville NC</v>
      </c>
    </row>
    <row r="1495" spans="1:11" x14ac:dyDescent="0.25">
      <c r="A1495" t="s">
        <v>4916</v>
      </c>
      <c r="B1495">
        <v>48</v>
      </c>
      <c r="C1495" t="s">
        <v>2943</v>
      </c>
      <c r="D1495" t="s">
        <v>1554</v>
      </c>
      <c r="F1495" t="s">
        <v>29</v>
      </c>
      <c r="G1495" t="s">
        <v>3546</v>
      </c>
      <c r="H1495" t="s">
        <v>3547</v>
      </c>
      <c r="I1495" t="s">
        <v>1009</v>
      </c>
      <c r="J1495" t="s">
        <v>3556</v>
      </c>
      <c r="K1495" t="str">
        <f t="shared" si="23"/>
        <v>Pineville NC</v>
      </c>
    </row>
    <row r="1496" spans="1:11" x14ac:dyDescent="0.25">
      <c r="A1496" t="s">
        <v>296</v>
      </c>
      <c r="B1496">
        <v>44</v>
      </c>
      <c r="C1496" t="s">
        <v>2677</v>
      </c>
      <c r="D1496" t="s">
        <v>1554</v>
      </c>
      <c r="E1496" t="s">
        <v>3550</v>
      </c>
      <c r="F1496" t="s">
        <v>247</v>
      </c>
      <c r="G1496" t="s">
        <v>3546</v>
      </c>
      <c r="H1496" t="s">
        <v>3547</v>
      </c>
      <c r="I1496" t="s">
        <v>1008</v>
      </c>
      <c r="J1496" t="s">
        <v>3215</v>
      </c>
      <c r="K1496" t="str">
        <f t="shared" si="23"/>
        <v>Pisgah Forest NC</v>
      </c>
    </row>
    <row r="1497" spans="1:11" x14ac:dyDescent="0.25">
      <c r="A1497" t="s">
        <v>296</v>
      </c>
      <c r="B1497">
        <v>44</v>
      </c>
      <c r="C1497" t="s">
        <v>2677</v>
      </c>
      <c r="D1497" t="s">
        <v>1554</v>
      </c>
      <c r="E1497" t="s">
        <v>3550</v>
      </c>
      <c r="F1497" t="s">
        <v>291</v>
      </c>
      <c r="G1497" s="34">
        <v>1.0590277777777777E-2</v>
      </c>
      <c r="H1497" t="s">
        <v>3547</v>
      </c>
      <c r="I1497" t="s">
        <v>1008</v>
      </c>
      <c r="J1497" t="s">
        <v>3548</v>
      </c>
      <c r="K1497" t="str">
        <f t="shared" si="23"/>
        <v>Pisgah Forest NC</v>
      </c>
    </row>
    <row r="1498" spans="1:11" x14ac:dyDescent="0.25">
      <c r="A1498" t="s">
        <v>4917</v>
      </c>
      <c r="B1498">
        <v>47</v>
      </c>
      <c r="C1498" t="s">
        <v>2677</v>
      </c>
      <c r="D1498" t="s">
        <v>1554</v>
      </c>
      <c r="E1498" t="s">
        <v>3550</v>
      </c>
      <c r="F1498" t="s">
        <v>256</v>
      </c>
      <c r="G1498" s="34">
        <v>3.8668981481481484E-3</v>
      </c>
      <c r="H1498" t="s">
        <v>3551</v>
      </c>
      <c r="I1498" t="s">
        <v>1009</v>
      </c>
      <c r="J1498" t="s">
        <v>3215</v>
      </c>
      <c r="K1498" t="str">
        <f t="shared" si="23"/>
        <v>Pisgah Forest NC</v>
      </c>
    </row>
    <row r="1499" spans="1:11" x14ac:dyDescent="0.25">
      <c r="A1499" t="s">
        <v>4917</v>
      </c>
      <c r="B1499">
        <v>47</v>
      </c>
      <c r="C1499" t="s">
        <v>2677</v>
      </c>
      <c r="D1499" t="s">
        <v>1554</v>
      </c>
      <c r="E1499" t="s">
        <v>3550</v>
      </c>
      <c r="F1499" t="s">
        <v>297</v>
      </c>
      <c r="G1499" s="34">
        <v>1.4859953703703703E-2</v>
      </c>
      <c r="H1499" t="s">
        <v>3551</v>
      </c>
      <c r="I1499" t="s">
        <v>1009</v>
      </c>
      <c r="J1499" t="s">
        <v>3548</v>
      </c>
      <c r="K1499" t="str">
        <f t="shared" si="23"/>
        <v>Pisgah Forest NC</v>
      </c>
    </row>
    <row r="1500" spans="1:11" x14ac:dyDescent="0.25">
      <c r="A1500" t="s">
        <v>4918</v>
      </c>
      <c r="B1500">
        <v>40</v>
      </c>
      <c r="C1500" t="s">
        <v>1576</v>
      </c>
      <c r="D1500" t="s">
        <v>1554</v>
      </c>
      <c r="F1500" t="s">
        <v>4031</v>
      </c>
      <c r="G1500" t="s">
        <v>3546</v>
      </c>
      <c r="H1500" t="s">
        <v>3551</v>
      </c>
      <c r="I1500" t="s">
        <v>1008</v>
      </c>
      <c r="J1500" t="s">
        <v>3525</v>
      </c>
      <c r="K1500" t="str">
        <f t="shared" si="23"/>
        <v>Raleigh NC</v>
      </c>
    </row>
    <row r="1501" spans="1:11" x14ac:dyDescent="0.25">
      <c r="A1501" t="s">
        <v>4918</v>
      </c>
      <c r="B1501">
        <v>40</v>
      </c>
      <c r="C1501" t="s">
        <v>1576</v>
      </c>
      <c r="D1501" t="s">
        <v>1554</v>
      </c>
      <c r="F1501" t="s">
        <v>857</v>
      </c>
      <c r="G1501" t="s">
        <v>3546</v>
      </c>
      <c r="H1501" t="s">
        <v>3551</v>
      </c>
      <c r="I1501" t="s">
        <v>1008</v>
      </c>
      <c r="J1501" t="s">
        <v>3438</v>
      </c>
      <c r="K1501" t="str">
        <f t="shared" si="23"/>
        <v>Raleigh NC</v>
      </c>
    </row>
    <row r="1502" spans="1:11" x14ac:dyDescent="0.25">
      <c r="A1502" t="s">
        <v>4919</v>
      </c>
      <c r="B1502">
        <v>49</v>
      </c>
      <c r="C1502" t="s">
        <v>1576</v>
      </c>
      <c r="D1502" t="s">
        <v>1554</v>
      </c>
      <c r="F1502" t="s">
        <v>3587</v>
      </c>
      <c r="G1502" t="s">
        <v>3890</v>
      </c>
      <c r="H1502" t="s">
        <v>3547</v>
      </c>
      <c r="I1502" t="s">
        <v>1009</v>
      </c>
      <c r="J1502" t="s">
        <v>3516</v>
      </c>
      <c r="K1502" t="str">
        <f t="shared" si="23"/>
        <v>Raleigh NC</v>
      </c>
    </row>
    <row r="1503" spans="1:11" x14ac:dyDescent="0.25">
      <c r="A1503" t="s">
        <v>4920</v>
      </c>
      <c r="B1503">
        <v>55</v>
      </c>
      <c r="C1503" t="s">
        <v>1576</v>
      </c>
      <c r="D1503" t="s">
        <v>1554</v>
      </c>
      <c r="F1503" t="s">
        <v>3944</v>
      </c>
      <c r="G1503" t="s">
        <v>3623</v>
      </c>
      <c r="H1503" t="s">
        <v>3547</v>
      </c>
      <c r="I1503" t="s">
        <v>1011</v>
      </c>
      <c r="J1503" t="s">
        <v>3438</v>
      </c>
      <c r="K1503" t="str">
        <f t="shared" si="23"/>
        <v>Raleigh NC</v>
      </c>
    </row>
    <row r="1504" spans="1:11" x14ac:dyDescent="0.25">
      <c r="A1504" t="s">
        <v>4920</v>
      </c>
      <c r="B1504">
        <v>55</v>
      </c>
      <c r="C1504" t="s">
        <v>1576</v>
      </c>
      <c r="D1504" t="s">
        <v>1554</v>
      </c>
      <c r="F1504" t="s">
        <v>939</v>
      </c>
      <c r="G1504" t="s">
        <v>4599</v>
      </c>
      <c r="H1504" t="s">
        <v>3547</v>
      </c>
      <c r="I1504" t="s">
        <v>1011</v>
      </c>
      <c r="J1504" t="s">
        <v>3490</v>
      </c>
      <c r="K1504" t="str">
        <f t="shared" si="23"/>
        <v>Raleigh NC</v>
      </c>
    </row>
    <row r="1505" spans="1:11" x14ac:dyDescent="0.25">
      <c r="A1505" t="s">
        <v>4920</v>
      </c>
      <c r="B1505">
        <v>55</v>
      </c>
      <c r="C1505" t="s">
        <v>1576</v>
      </c>
      <c r="D1505" t="s">
        <v>1554</v>
      </c>
      <c r="F1505" t="s">
        <v>3892</v>
      </c>
      <c r="G1505" t="s">
        <v>4742</v>
      </c>
      <c r="H1505" t="s">
        <v>3547</v>
      </c>
      <c r="I1505" t="s">
        <v>1011</v>
      </c>
      <c r="J1505" t="s">
        <v>3503</v>
      </c>
      <c r="K1505" t="str">
        <f t="shared" si="23"/>
        <v>Raleigh NC</v>
      </c>
    </row>
    <row r="1506" spans="1:11" x14ac:dyDescent="0.25">
      <c r="A1506" t="s">
        <v>4921</v>
      </c>
      <c r="B1506">
        <v>58</v>
      </c>
      <c r="C1506" t="s">
        <v>1576</v>
      </c>
      <c r="D1506" t="s">
        <v>1554</v>
      </c>
      <c r="F1506" t="s">
        <v>413</v>
      </c>
      <c r="G1506" t="s">
        <v>3546</v>
      </c>
      <c r="H1506" t="s">
        <v>3547</v>
      </c>
      <c r="I1506" t="s">
        <v>1011</v>
      </c>
      <c r="J1506" t="s">
        <v>3941</v>
      </c>
      <c r="K1506" t="str">
        <f t="shared" si="23"/>
        <v>Raleigh NC</v>
      </c>
    </row>
    <row r="1507" spans="1:11" x14ac:dyDescent="0.25">
      <c r="A1507" t="s">
        <v>4922</v>
      </c>
      <c r="B1507">
        <v>67</v>
      </c>
      <c r="C1507" t="s">
        <v>1576</v>
      </c>
      <c r="D1507" t="s">
        <v>1554</v>
      </c>
      <c r="F1507" t="s">
        <v>685</v>
      </c>
      <c r="G1507" t="s">
        <v>3546</v>
      </c>
      <c r="H1507" t="s">
        <v>3547</v>
      </c>
      <c r="I1507" t="s">
        <v>1013</v>
      </c>
      <c r="J1507" t="s">
        <v>3516</v>
      </c>
      <c r="K1507" t="str">
        <f t="shared" si="23"/>
        <v>Raleigh NC</v>
      </c>
    </row>
    <row r="1508" spans="1:11" x14ac:dyDescent="0.25">
      <c r="A1508" t="s">
        <v>4923</v>
      </c>
      <c r="B1508">
        <v>62</v>
      </c>
      <c r="C1508" t="s">
        <v>1576</v>
      </c>
      <c r="D1508" t="s">
        <v>1554</v>
      </c>
      <c r="F1508" t="s">
        <v>3794</v>
      </c>
      <c r="G1508" t="s">
        <v>4924</v>
      </c>
      <c r="H1508" t="s">
        <v>3551</v>
      </c>
      <c r="I1508" t="s">
        <v>1012</v>
      </c>
      <c r="J1508" t="s">
        <v>3556</v>
      </c>
      <c r="K1508" t="str">
        <f t="shared" si="23"/>
        <v>Raleigh NC</v>
      </c>
    </row>
    <row r="1509" spans="1:11" x14ac:dyDescent="0.25">
      <c r="A1509" t="s">
        <v>4923</v>
      </c>
      <c r="B1509">
        <v>62</v>
      </c>
      <c r="C1509" t="s">
        <v>1576</v>
      </c>
      <c r="D1509" t="s">
        <v>1554</v>
      </c>
      <c r="F1509" t="s">
        <v>3860</v>
      </c>
      <c r="G1509" t="s">
        <v>4925</v>
      </c>
      <c r="H1509" t="s">
        <v>3551</v>
      </c>
      <c r="I1509" t="s">
        <v>1012</v>
      </c>
      <c r="J1509" t="s">
        <v>3273</v>
      </c>
      <c r="K1509" t="str">
        <f t="shared" si="23"/>
        <v>Raleigh NC</v>
      </c>
    </row>
    <row r="1510" spans="1:11" x14ac:dyDescent="0.25">
      <c r="A1510" t="s">
        <v>4926</v>
      </c>
      <c r="B1510">
        <v>40</v>
      </c>
      <c r="C1510" t="s">
        <v>1576</v>
      </c>
      <c r="D1510" t="s">
        <v>1554</v>
      </c>
      <c r="F1510" t="s">
        <v>293</v>
      </c>
      <c r="G1510" s="34">
        <v>1.2789351851851852E-2</v>
      </c>
      <c r="H1510" t="s">
        <v>3551</v>
      </c>
      <c r="I1510" t="s">
        <v>1008</v>
      </c>
      <c r="J1510" t="s">
        <v>3548</v>
      </c>
      <c r="K1510" t="str">
        <f t="shared" si="23"/>
        <v>Raleigh NC</v>
      </c>
    </row>
    <row r="1511" spans="1:11" x14ac:dyDescent="0.25">
      <c r="A1511" t="s">
        <v>4927</v>
      </c>
      <c r="B1511">
        <v>40</v>
      </c>
      <c r="C1511" t="s">
        <v>1576</v>
      </c>
      <c r="D1511" t="s">
        <v>1554</v>
      </c>
      <c r="E1511" t="s">
        <v>3626</v>
      </c>
      <c r="F1511" t="s">
        <v>107</v>
      </c>
      <c r="G1511" t="s">
        <v>4928</v>
      </c>
      <c r="H1511" t="s">
        <v>3547</v>
      </c>
      <c r="I1511" t="s">
        <v>1008</v>
      </c>
      <c r="J1511" t="s">
        <v>3273</v>
      </c>
      <c r="K1511" t="str">
        <f t="shared" si="23"/>
        <v>Raleigh NC</v>
      </c>
    </row>
    <row r="1512" spans="1:11" x14ac:dyDescent="0.25">
      <c r="A1512" t="s">
        <v>4927</v>
      </c>
      <c r="B1512">
        <v>40</v>
      </c>
      <c r="C1512" t="s">
        <v>1576</v>
      </c>
      <c r="D1512" t="s">
        <v>1554</v>
      </c>
      <c r="E1512" t="s">
        <v>3626</v>
      </c>
      <c r="F1512" t="s">
        <v>153</v>
      </c>
      <c r="G1512" t="s">
        <v>4929</v>
      </c>
      <c r="H1512" t="s">
        <v>3547</v>
      </c>
      <c r="I1512" t="s">
        <v>1008</v>
      </c>
      <c r="J1512" t="s">
        <v>3365</v>
      </c>
      <c r="K1512" t="str">
        <f t="shared" si="23"/>
        <v>Raleigh NC</v>
      </c>
    </row>
    <row r="1513" spans="1:11" x14ac:dyDescent="0.25">
      <c r="A1513" t="s">
        <v>4927</v>
      </c>
      <c r="B1513">
        <v>40</v>
      </c>
      <c r="C1513" t="s">
        <v>1576</v>
      </c>
      <c r="D1513" t="s">
        <v>1554</v>
      </c>
      <c r="E1513" t="s">
        <v>3626</v>
      </c>
      <c r="F1513" t="s">
        <v>199</v>
      </c>
      <c r="G1513" s="34">
        <v>1.4583333333333334E-3</v>
      </c>
      <c r="H1513" t="s">
        <v>3547</v>
      </c>
      <c r="I1513" t="s">
        <v>1008</v>
      </c>
      <c r="J1513" t="s">
        <v>3431</v>
      </c>
      <c r="K1513" t="str">
        <f t="shared" si="23"/>
        <v>Raleigh NC</v>
      </c>
    </row>
    <row r="1514" spans="1:11" x14ac:dyDescent="0.25">
      <c r="A1514" t="s">
        <v>4930</v>
      </c>
      <c r="B1514">
        <v>42</v>
      </c>
      <c r="C1514" t="s">
        <v>1576</v>
      </c>
      <c r="D1514" t="s">
        <v>1554</v>
      </c>
      <c r="E1514" t="s">
        <v>4931</v>
      </c>
      <c r="F1514" t="s">
        <v>664</v>
      </c>
      <c r="G1514" t="s">
        <v>3588</v>
      </c>
      <c r="H1514" t="s">
        <v>3547</v>
      </c>
      <c r="I1514" t="s">
        <v>1008</v>
      </c>
      <c r="J1514" t="s">
        <v>3516</v>
      </c>
      <c r="K1514" t="str">
        <f t="shared" si="23"/>
        <v>Raleigh NC</v>
      </c>
    </row>
    <row r="1515" spans="1:11" x14ac:dyDescent="0.25">
      <c r="A1515" t="s">
        <v>4932</v>
      </c>
      <c r="B1515">
        <v>47</v>
      </c>
      <c r="C1515" t="s">
        <v>1576</v>
      </c>
      <c r="D1515" t="s">
        <v>1554</v>
      </c>
      <c r="E1515" t="s">
        <v>4768</v>
      </c>
      <c r="F1515" t="s">
        <v>294</v>
      </c>
      <c r="G1515" s="34">
        <v>1.1562499999999998E-2</v>
      </c>
      <c r="H1515" t="s">
        <v>3547</v>
      </c>
      <c r="I1515" t="s">
        <v>1009</v>
      </c>
      <c r="J1515" t="s">
        <v>3548</v>
      </c>
      <c r="K1515" t="str">
        <f t="shared" si="23"/>
        <v>Raleigh NC</v>
      </c>
    </row>
    <row r="1516" spans="1:11" x14ac:dyDescent="0.25">
      <c r="A1516" t="s">
        <v>4932</v>
      </c>
      <c r="B1516">
        <v>47</v>
      </c>
      <c r="C1516" t="s">
        <v>1576</v>
      </c>
      <c r="D1516" t="s">
        <v>1554</v>
      </c>
      <c r="E1516" t="s">
        <v>4768</v>
      </c>
      <c r="F1516" t="s">
        <v>325</v>
      </c>
      <c r="G1516" s="34">
        <v>2.3495370370370371E-2</v>
      </c>
      <c r="H1516" t="s">
        <v>3547</v>
      </c>
      <c r="I1516" t="s">
        <v>1009</v>
      </c>
      <c r="J1516" t="s">
        <v>3653</v>
      </c>
      <c r="K1516" t="str">
        <f t="shared" si="23"/>
        <v>Raleigh NC</v>
      </c>
    </row>
    <row r="1517" spans="1:11" x14ac:dyDescent="0.25">
      <c r="A1517" t="s">
        <v>4933</v>
      </c>
      <c r="B1517">
        <v>72</v>
      </c>
      <c r="C1517" t="s">
        <v>1576</v>
      </c>
      <c r="D1517" t="s">
        <v>1554</v>
      </c>
      <c r="F1517" t="s">
        <v>77</v>
      </c>
      <c r="G1517" t="s">
        <v>3546</v>
      </c>
      <c r="H1517" t="s">
        <v>3547</v>
      </c>
      <c r="I1517" t="s">
        <v>1014</v>
      </c>
      <c r="J1517" t="s">
        <v>3556</v>
      </c>
      <c r="K1517" t="str">
        <f t="shared" si="23"/>
        <v>Raleigh NC</v>
      </c>
    </row>
    <row r="1518" spans="1:11" x14ac:dyDescent="0.25">
      <c r="A1518" t="s">
        <v>4933</v>
      </c>
      <c r="B1518">
        <v>72</v>
      </c>
      <c r="C1518" t="s">
        <v>1576</v>
      </c>
      <c r="D1518" t="s">
        <v>1554</v>
      </c>
      <c r="F1518" t="s">
        <v>351</v>
      </c>
      <c r="G1518" t="s">
        <v>3546</v>
      </c>
      <c r="H1518" t="s">
        <v>3547</v>
      </c>
      <c r="I1518" t="s">
        <v>1014</v>
      </c>
      <c r="J1518" t="s">
        <v>3573</v>
      </c>
      <c r="K1518" t="str">
        <f t="shared" si="23"/>
        <v>Raleigh NC</v>
      </c>
    </row>
    <row r="1519" spans="1:11" x14ac:dyDescent="0.25">
      <c r="A1519" t="s">
        <v>4933</v>
      </c>
      <c r="B1519">
        <v>72</v>
      </c>
      <c r="C1519" t="s">
        <v>1576</v>
      </c>
      <c r="D1519" t="s">
        <v>1554</v>
      </c>
      <c r="F1519" t="s">
        <v>4934</v>
      </c>
      <c r="G1519" t="s">
        <v>3546</v>
      </c>
      <c r="H1519" t="s">
        <v>3547</v>
      </c>
      <c r="I1519" t="s">
        <v>1014</v>
      </c>
      <c r="J1519" t="s">
        <v>3727</v>
      </c>
      <c r="K1519" t="str">
        <f t="shared" si="23"/>
        <v>Raleigh NC</v>
      </c>
    </row>
    <row r="1520" spans="1:11" x14ac:dyDescent="0.25">
      <c r="A1520" t="s">
        <v>4933</v>
      </c>
      <c r="B1520">
        <v>72</v>
      </c>
      <c r="C1520" t="s">
        <v>1576</v>
      </c>
      <c r="D1520" t="s">
        <v>1554</v>
      </c>
      <c r="F1520" t="s">
        <v>4935</v>
      </c>
      <c r="G1520" t="s">
        <v>3546</v>
      </c>
      <c r="H1520" t="s">
        <v>3547</v>
      </c>
      <c r="I1520" t="s">
        <v>1014</v>
      </c>
      <c r="J1520" t="s">
        <v>3503</v>
      </c>
      <c r="K1520" t="str">
        <f t="shared" si="23"/>
        <v>Raleigh NC</v>
      </c>
    </row>
    <row r="1521" spans="1:11" x14ac:dyDescent="0.25">
      <c r="A1521" t="s">
        <v>4936</v>
      </c>
      <c r="B1521">
        <v>71</v>
      </c>
      <c r="C1521" t="s">
        <v>2970</v>
      </c>
      <c r="D1521" t="s">
        <v>1554</v>
      </c>
      <c r="E1521" t="s">
        <v>4266</v>
      </c>
      <c r="F1521" t="s">
        <v>4171</v>
      </c>
      <c r="G1521" s="34">
        <v>1.4351851851851854E-3</v>
      </c>
      <c r="H1521" t="s">
        <v>3551</v>
      </c>
      <c r="I1521" t="s">
        <v>1014</v>
      </c>
      <c r="J1521" t="s">
        <v>3365</v>
      </c>
      <c r="K1521" t="str">
        <f t="shared" si="23"/>
        <v>Reidsville NC</v>
      </c>
    </row>
    <row r="1522" spans="1:11" x14ac:dyDescent="0.25">
      <c r="A1522" t="s">
        <v>4936</v>
      </c>
      <c r="B1522">
        <v>71</v>
      </c>
      <c r="C1522" t="s">
        <v>2970</v>
      </c>
      <c r="D1522" t="s">
        <v>1554</v>
      </c>
      <c r="E1522" t="s">
        <v>4266</v>
      </c>
      <c r="F1522" t="s">
        <v>4680</v>
      </c>
      <c r="G1522" s="34">
        <v>3.0092592592592588E-3</v>
      </c>
      <c r="H1522" t="s">
        <v>3551</v>
      </c>
      <c r="I1522" t="s">
        <v>1014</v>
      </c>
      <c r="J1522" t="s">
        <v>3431</v>
      </c>
      <c r="K1522" t="str">
        <f t="shared" si="23"/>
        <v>Reidsville NC</v>
      </c>
    </row>
    <row r="1523" spans="1:11" x14ac:dyDescent="0.25">
      <c r="A1523" t="s">
        <v>4936</v>
      </c>
      <c r="B1523">
        <v>71</v>
      </c>
      <c r="C1523" t="s">
        <v>2970</v>
      </c>
      <c r="D1523" t="s">
        <v>1554</v>
      </c>
      <c r="E1523" t="s">
        <v>4266</v>
      </c>
      <c r="F1523" t="s">
        <v>889</v>
      </c>
      <c r="G1523" t="s">
        <v>3546</v>
      </c>
      <c r="H1523" t="s">
        <v>3551</v>
      </c>
      <c r="I1523" t="s">
        <v>1014</v>
      </c>
      <c r="J1523" t="s">
        <v>3438</v>
      </c>
      <c r="K1523" t="str">
        <f t="shared" si="23"/>
        <v>Reidsville NC</v>
      </c>
    </row>
    <row r="1524" spans="1:11" x14ac:dyDescent="0.25">
      <c r="A1524" t="s">
        <v>4936</v>
      </c>
      <c r="B1524">
        <v>71</v>
      </c>
      <c r="C1524" t="s">
        <v>2970</v>
      </c>
      <c r="D1524" t="s">
        <v>1554</v>
      </c>
      <c r="E1524" t="s">
        <v>4266</v>
      </c>
      <c r="F1524" t="s">
        <v>962</v>
      </c>
      <c r="G1524" t="s">
        <v>4351</v>
      </c>
      <c r="H1524" t="s">
        <v>3551</v>
      </c>
      <c r="I1524" t="s">
        <v>1014</v>
      </c>
      <c r="J1524" t="s">
        <v>3490</v>
      </c>
      <c r="K1524" t="str">
        <f t="shared" si="23"/>
        <v>Reidsville NC</v>
      </c>
    </row>
    <row r="1525" spans="1:11" x14ac:dyDescent="0.25">
      <c r="A1525" t="s">
        <v>4937</v>
      </c>
      <c r="B1525">
        <v>32</v>
      </c>
      <c r="C1525" t="s">
        <v>2901</v>
      </c>
      <c r="D1525" t="s">
        <v>1554</v>
      </c>
      <c r="F1525" t="s">
        <v>3639</v>
      </c>
      <c r="G1525" t="s">
        <v>3546</v>
      </c>
      <c r="H1525" t="s">
        <v>3547</v>
      </c>
      <c r="I1525" t="s">
        <v>3555</v>
      </c>
      <c r="J1525" t="s">
        <v>3365</v>
      </c>
      <c r="K1525" t="str">
        <f t="shared" si="23"/>
        <v>Smithfield NC</v>
      </c>
    </row>
    <row r="1526" spans="1:11" x14ac:dyDescent="0.25">
      <c r="A1526" t="s">
        <v>4938</v>
      </c>
      <c r="B1526">
        <v>63</v>
      </c>
      <c r="C1526" t="s">
        <v>4939</v>
      </c>
      <c r="D1526" t="s">
        <v>1554</v>
      </c>
      <c r="F1526" t="s">
        <v>275</v>
      </c>
      <c r="G1526" t="s">
        <v>3546</v>
      </c>
      <c r="H1526" t="s">
        <v>3547</v>
      </c>
      <c r="I1526" t="s">
        <v>1012</v>
      </c>
      <c r="J1526" t="s">
        <v>3215</v>
      </c>
      <c r="K1526" t="str">
        <f t="shared" si="23"/>
        <v>Southern Pines NC</v>
      </c>
    </row>
    <row r="1527" spans="1:11" x14ac:dyDescent="0.25">
      <c r="A1527" t="s">
        <v>4940</v>
      </c>
      <c r="B1527">
        <v>80</v>
      </c>
      <c r="C1527" t="s">
        <v>1774</v>
      </c>
      <c r="D1527" t="s">
        <v>1554</v>
      </c>
      <c r="F1527" t="s">
        <v>3932</v>
      </c>
      <c r="G1527" t="s">
        <v>3546</v>
      </c>
      <c r="H1527" t="s">
        <v>3547</v>
      </c>
      <c r="I1527" t="s">
        <v>1016</v>
      </c>
      <c r="J1527" t="s">
        <v>3471</v>
      </c>
      <c r="K1527" t="str">
        <f t="shared" si="23"/>
        <v>Stanley NC</v>
      </c>
    </row>
    <row r="1528" spans="1:11" x14ac:dyDescent="0.25">
      <c r="A1528" t="s">
        <v>4940</v>
      </c>
      <c r="B1528">
        <v>80</v>
      </c>
      <c r="C1528" t="s">
        <v>1774</v>
      </c>
      <c r="D1528" t="s">
        <v>1554</v>
      </c>
      <c r="F1528" t="s">
        <v>3684</v>
      </c>
      <c r="G1528" t="s">
        <v>3546</v>
      </c>
      <c r="H1528" t="s">
        <v>3547</v>
      </c>
      <c r="I1528" t="s">
        <v>1016</v>
      </c>
      <c r="J1528" t="s">
        <v>3525</v>
      </c>
      <c r="K1528" t="str">
        <f t="shared" si="23"/>
        <v>Stanley NC</v>
      </c>
    </row>
    <row r="1529" spans="1:11" x14ac:dyDescent="0.25">
      <c r="A1529" t="s">
        <v>4940</v>
      </c>
      <c r="B1529">
        <v>80</v>
      </c>
      <c r="C1529" t="s">
        <v>1774</v>
      </c>
      <c r="D1529" t="s">
        <v>1554</v>
      </c>
      <c r="F1529" t="s">
        <v>896</v>
      </c>
      <c r="G1529" t="s">
        <v>3546</v>
      </c>
      <c r="H1529" t="s">
        <v>3547</v>
      </c>
      <c r="I1529" t="s">
        <v>1016</v>
      </c>
      <c r="J1529" t="s">
        <v>3438</v>
      </c>
      <c r="K1529" t="str">
        <f t="shared" si="23"/>
        <v>Stanley NC</v>
      </c>
    </row>
    <row r="1530" spans="1:11" x14ac:dyDescent="0.25">
      <c r="A1530" t="s">
        <v>4940</v>
      </c>
      <c r="B1530">
        <v>80</v>
      </c>
      <c r="C1530" t="s">
        <v>1774</v>
      </c>
      <c r="D1530" t="s">
        <v>1554</v>
      </c>
      <c r="F1530" t="s">
        <v>964</v>
      </c>
      <c r="G1530" t="s">
        <v>3546</v>
      </c>
      <c r="H1530" t="s">
        <v>3547</v>
      </c>
      <c r="I1530" t="s">
        <v>1016</v>
      </c>
      <c r="J1530" t="s">
        <v>3490</v>
      </c>
      <c r="K1530" t="str">
        <f t="shared" si="23"/>
        <v>Stanley NC</v>
      </c>
    </row>
    <row r="1531" spans="1:11" x14ac:dyDescent="0.25">
      <c r="A1531" t="s">
        <v>4941</v>
      </c>
      <c r="B1531">
        <v>30</v>
      </c>
      <c r="C1531" t="s">
        <v>4942</v>
      </c>
      <c r="D1531" t="s">
        <v>1554</v>
      </c>
      <c r="F1531" t="s">
        <v>4943</v>
      </c>
      <c r="G1531" t="s">
        <v>4944</v>
      </c>
      <c r="H1531" t="s">
        <v>3551</v>
      </c>
      <c r="I1531" t="s">
        <v>3555</v>
      </c>
      <c r="J1531" t="s">
        <v>3365</v>
      </c>
      <c r="K1531" t="str">
        <f t="shared" si="23"/>
        <v>Summerfield NC</v>
      </c>
    </row>
    <row r="1532" spans="1:11" x14ac:dyDescent="0.25">
      <c r="A1532" t="s">
        <v>4941</v>
      </c>
      <c r="B1532">
        <v>30</v>
      </c>
      <c r="C1532" t="s">
        <v>4942</v>
      </c>
      <c r="D1532" t="s">
        <v>1554</v>
      </c>
      <c r="F1532" t="s">
        <v>4945</v>
      </c>
      <c r="G1532" s="34">
        <v>1.5624999999999999E-3</v>
      </c>
      <c r="H1532" t="s">
        <v>3551</v>
      </c>
      <c r="I1532" t="s">
        <v>3555</v>
      </c>
      <c r="J1532" t="s">
        <v>3431</v>
      </c>
      <c r="K1532" t="str">
        <f t="shared" si="23"/>
        <v>Summerfield NC</v>
      </c>
    </row>
    <row r="1533" spans="1:11" x14ac:dyDescent="0.25">
      <c r="A1533" t="s">
        <v>4941</v>
      </c>
      <c r="B1533">
        <v>30</v>
      </c>
      <c r="C1533" t="s">
        <v>4942</v>
      </c>
      <c r="D1533" t="s">
        <v>1554</v>
      </c>
      <c r="F1533" t="s">
        <v>4946</v>
      </c>
      <c r="G1533" t="s">
        <v>3890</v>
      </c>
      <c r="H1533" t="s">
        <v>3551</v>
      </c>
      <c r="I1533" t="s">
        <v>3555</v>
      </c>
      <c r="J1533" t="s">
        <v>3516</v>
      </c>
      <c r="K1533" t="str">
        <f t="shared" si="23"/>
        <v>Summerfield NC</v>
      </c>
    </row>
    <row r="1534" spans="1:11" x14ac:dyDescent="0.25">
      <c r="A1534" t="s">
        <v>4947</v>
      </c>
      <c r="B1534">
        <v>54</v>
      </c>
      <c r="C1534" t="s">
        <v>2046</v>
      </c>
      <c r="D1534" t="s">
        <v>1554</v>
      </c>
      <c r="F1534" t="s">
        <v>41</v>
      </c>
      <c r="G1534" t="s">
        <v>3546</v>
      </c>
      <c r="H1534" t="s">
        <v>3547</v>
      </c>
      <c r="I1534" t="s">
        <v>1010</v>
      </c>
      <c r="J1534" t="s">
        <v>3556</v>
      </c>
      <c r="K1534" t="str">
        <f t="shared" si="23"/>
        <v>Waynesville NC</v>
      </c>
    </row>
    <row r="1535" spans="1:11" x14ac:dyDescent="0.25">
      <c r="A1535" t="s">
        <v>4948</v>
      </c>
      <c r="B1535">
        <v>62</v>
      </c>
      <c r="C1535" t="s">
        <v>4949</v>
      </c>
      <c r="D1535" t="s">
        <v>1554</v>
      </c>
      <c r="F1535" t="s">
        <v>311</v>
      </c>
      <c r="G1535" s="34">
        <v>1.5277777777777777E-2</v>
      </c>
      <c r="H1535" t="s">
        <v>3547</v>
      </c>
      <c r="I1535" t="s">
        <v>1012</v>
      </c>
      <c r="J1535" t="s">
        <v>3548</v>
      </c>
      <c r="K1535" t="str">
        <f t="shared" si="23"/>
        <v>Wendell NC</v>
      </c>
    </row>
    <row r="1536" spans="1:11" x14ac:dyDescent="0.25">
      <c r="A1536" t="s">
        <v>4948</v>
      </c>
      <c r="B1536">
        <v>62</v>
      </c>
      <c r="C1536" t="s">
        <v>4949</v>
      </c>
      <c r="D1536" t="s">
        <v>1554</v>
      </c>
      <c r="F1536" t="s">
        <v>332</v>
      </c>
      <c r="G1536" s="34">
        <v>3.0555555555555555E-2</v>
      </c>
      <c r="H1536" t="s">
        <v>3547</v>
      </c>
      <c r="I1536" t="s">
        <v>1012</v>
      </c>
      <c r="J1536" t="s">
        <v>3653</v>
      </c>
      <c r="K1536" t="str">
        <f t="shared" si="23"/>
        <v>Wendell NC</v>
      </c>
    </row>
    <row r="1537" spans="1:11" x14ac:dyDescent="0.25">
      <c r="A1537" t="s">
        <v>4950</v>
      </c>
      <c r="B1537">
        <v>38</v>
      </c>
      <c r="C1537" t="s">
        <v>2136</v>
      </c>
      <c r="D1537" t="s">
        <v>1554</v>
      </c>
      <c r="E1537" t="s">
        <v>4266</v>
      </c>
      <c r="F1537" t="s">
        <v>4234</v>
      </c>
      <c r="G1537" t="s">
        <v>3546</v>
      </c>
      <c r="H1537" t="s">
        <v>3547</v>
      </c>
      <c r="I1537" t="s">
        <v>1005</v>
      </c>
      <c r="J1537" t="s">
        <v>3548</v>
      </c>
      <c r="K1537" t="str">
        <f t="shared" si="23"/>
        <v>Whitsett NC</v>
      </c>
    </row>
    <row r="1538" spans="1:11" x14ac:dyDescent="0.25">
      <c r="A1538" t="s">
        <v>4950</v>
      </c>
      <c r="B1538">
        <v>38</v>
      </c>
      <c r="C1538" t="s">
        <v>2136</v>
      </c>
      <c r="D1538" t="s">
        <v>1554</v>
      </c>
      <c r="E1538" t="s">
        <v>4266</v>
      </c>
      <c r="F1538" t="s">
        <v>4236</v>
      </c>
      <c r="G1538" t="s">
        <v>3546</v>
      </c>
      <c r="H1538" t="s">
        <v>3547</v>
      </c>
      <c r="I1538" t="s">
        <v>1005</v>
      </c>
      <c r="J1538" t="s">
        <v>3941</v>
      </c>
      <c r="K1538" t="str">
        <f t="shared" ref="K1538:K1601" si="24">+C1538&amp;" "&amp;D1538</f>
        <v>Whitsett NC</v>
      </c>
    </row>
    <row r="1539" spans="1:11" x14ac:dyDescent="0.25">
      <c r="A1539" t="s">
        <v>4950</v>
      </c>
      <c r="B1539">
        <v>38</v>
      </c>
      <c r="C1539" t="s">
        <v>2136</v>
      </c>
      <c r="D1539" t="s">
        <v>1554</v>
      </c>
      <c r="E1539" t="s">
        <v>4266</v>
      </c>
      <c r="F1539" t="s">
        <v>4096</v>
      </c>
      <c r="G1539" t="s">
        <v>3546</v>
      </c>
      <c r="H1539" t="s">
        <v>3547</v>
      </c>
      <c r="I1539" t="s">
        <v>1005</v>
      </c>
      <c r="J1539" t="s">
        <v>3525</v>
      </c>
      <c r="K1539" t="str">
        <f t="shared" si="24"/>
        <v>Whitsett NC</v>
      </c>
    </row>
    <row r="1540" spans="1:11" x14ac:dyDescent="0.25">
      <c r="A1540" t="s">
        <v>4950</v>
      </c>
      <c r="B1540">
        <v>38</v>
      </c>
      <c r="C1540" t="s">
        <v>2136</v>
      </c>
      <c r="D1540" t="s">
        <v>1554</v>
      </c>
      <c r="E1540" t="s">
        <v>4266</v>
      </c>
      <c r="F1540" t="s">
        <v>848</v>
      </c>
      <c r="G1540" t="s">
        <v>3546</v>
      </c>
      <c r="H1540" t="s">
        <v>3547</v>
      </c>
      <c r="I1540" t="s">
        <v>1005</v>
      </c>
      <c r="J1540" t="s">
        <v>3438</v>
      </c>
      <c r="K1540" t="str">
        <f t="shared" si="24"/>
        <v>Whitsett NC</v>
      </c>
    </row>
    <row r="1541" spans="1:11" x14ac:dyDescent="0.25">
      <c r="A1541" t="s">
        <v>4950</v>
      </c>
      <c r="B1541">
        <v>38</v>
      </c>
      <c r="C1541" t="s">
        <v>2136</v>
      </c>
      <c r="D1541" t="s">
        <v>1554</v>
      </c>
      <c r="E1541" t="s">
        <v>4266</v>
      </c>
      <c r="F1541" t="s">
        <v>4603</v>
      </c>
      <c r="G1541" t="s">
        <v>3546</v>
      </c>
      <c r="H1541" t="s">
        <v>3547</v>
      </c>
      <c r="I1541" t="s">
        <v>1005</v>
      </c>
      <c r="J1541" t="s">
        <v>3538</v>
      </c>
      <c r="K1541" t="str">
        <f t="shared" si="24"/>
        <v>Whitsett NC</v>
      </c>
    </row>
    <row r="1542" spans="1:11" x14ac:dyDescent="0.25">
      <c r="A1542" t="s">
        <v>4951</v>
      </c>
      <c r="B1542">
        <v>34</v>
      </c>
      <c r="C1542" t="s">
        <v>2136</v>
      </c>
      <c r="D1542" t="s">
        <v>1554</v>
      </c>
      <c r="E1542" t="s">
        <v>4266</v>
      </c>
      <c r="F1542" t="s">
        <v>4952</v>
      </c>
      <c r="G1542" t="s">
        <v>3546</v>
      </c>
      <c r="H1542" t="s">
        <v>3551</v>
      </c>
      <c r="I1542" t="s">
        <v>3555</v>
      </c>
      <c r="J1542" t="s">
        <v>3438</v>
      </c>
      <c r="K1542" t="str">
        <f t="shared" si="24"/>
        <v>Whitsett NC</v>
      </c>
    </row>
    <row r="1543" spans="1:11" x14ac:dyDescent="0.25">
      <c r="A1543" t="s">
        <v>4951</v>
      </c>
      <c r="B1543">
        <v>34</v>
      </c>
      <c r="C1543" t="s">
        <v>2136</v>
      </c>
      <c r="D1543" t="s">
        <v>1554</v>
      </c>
      <c r="E1543" t="s">
        <v>4266</v>
      </c>
      <c r="F1543" t="s">
        <v>4953</v>
      </c>
      <c r="G1543" t="s">
        <v>3546</v>
      </c>
      <c r="H1543" t="s">
        <v>3551</v>
      </c>
      <c r="I1543" t="s">
        <v>3555</v>
      </c>
      <c r="J1543" t="s">
        <v>3538</v>
      </c>
      <c r="K1543" t="str">
        <f t="shared" si="24"/>
        <v>Whitsett NC</v>
      </c>
    </row>
    <row r="1544" spans="1:11" x14ac:dyDescent="0.25">
      <c r="A1544" t="s">
        <v>4951</v>
      </c>
      <c r="B1544">
        <v>34</v>
      </c>
      <c r="C1544" t="s">
        <v>2136</v>
      </c>
      <c r="D1544" t="s">
        <v>1554</v>
      </c>
      <c r="E1544" t="s">
        <v>4266</v>
      </c>
      <c r="F1544" t="s">
        <v>4855</v>
      </c>
      <c r="G1544" t="s">
        <v>3546</v>
      </c>
      <c r="H1544" t="s">
        <v>3551</v>
      </c>
      <c r="I1544" t="s">
        <v>3555</v>
      </c>
      <c r="J1544" t="s">
        <v>3490</v>
      </c>
      <c r="K1544" t="str">
        <f t="shared" si="24"/>
        <v>Whitsett NC</v>
      </c>
    </row>
    <row r="1545" spans="1:11" x14ac:dyDescent="0.25">
      <c r="A1545" t="s">
        <v>572</v>
      </c>
      <c r="B1545">
        <v>64</v>
      </c>
      <c r="C1545" t="s">
        <v>1776</v>
      </c>
      <c r="D1545" t="s">
        <v>1554</v>
      </c>
      <c r="E1545" t="s">
        <v>4447</v>
      </c>
      <c r="F1545" t="s">
        <v>427</v>
      </c>
      <c r="G1545" s="34">
        <v>2.013888888888889E-2</v>
      </c>
      <c r="H1545" t="s">
        <v>3547</v>
      </c>
      <c r="I1545" t="s">
        <v>1012</v>
      </c>
      <c r="J1545" t="s">
        <v>3809</v>
      </c>
      <c r="K1545" t="str">
        <f t="shared" si="24"/>
        <v>Whittier NC</v>
      </c>
    </row>
    <row r="1546" spans="1:11" x14ac:dyDescent="0.25">
      <c r="A1546" t="s">
        <v>572</v>
      </c>
      <c r="B1546">
        <v>64</v>
      </c>
      <c r="C1546" t="s">
        <v>1776</v>
      </c>
      <c r="D1546" t="s">
        <v>1554</v>
      </c>
      <c r="E1546" t="s">
        <v>4447</v>
      </c>
      <c r="F1546" t="s">
        <v>4622</v>
      </c>
      <c r="G1546" t="s">
        <v>3546</v>
      </c>
      <c r="H1546" t="s">
        <v>3547</v>
      </c>
      <c r="I1546" t="s">
        <v>1012</v>
      </c>
      <c r="J1546" t="s">
        <v>3811</v>
      </c>
      <c r="K1546" t="str">
        <f t="shared" si="24"/>
        <v>Whittier NC</v>
      </c>
    </row>
    <row r="1547" spans="1:11" x14ac:dyDescent="0.25">
      <c r="A1547" t="s">
        <v>802</v>
      </c>
      <c r="B1547">
        <v>65</v>
      </c>
      <c r="C1547" t="s">
        <v>1611</v>
      </c>
      <c r="D1547" t="s">
        <v>1554</v>
      </c>
      <c r="E1547" t="s">
        <v>4751</v>
      </c>
      <c r="F1547" t="s">
        <v>800</v>
      </c>
      <c r="G1547" t="s">
        <v>4954</v>
      </c>
      <c r="H1547" t="s">
        <v>3547</v>
      </c>
      <c r="I1547" t="s">
        <v>1013</v>
      </c>
      <c r="J1547" t="s">
        <v>3525</v>
      </c>
      <c r="K1547" t="str">
        <f t="shared" si="24"/>
        <v>Wilmington NC</v>
      </c>
    </row>
    <row r="1548" spans="1:11" x14ac:dyDescent="0.25">
      <c r="A1548" t="s">
        <v>802</v>
      </c>
      <c r="B1548">
        <v>65</v>
      </c>
      <c r="C1548" t="s">
        <v>1611</v>
      </c>
      <c r="D1548" t="s">
        <v>1554</v>
      </c>
      <c r="E1548" t="s">
        <v>4751</v>
      </c>
      <c r="F1548" t="s">
        <v>951</v>
      </c>
      <c r="G1548" t="s">
        <v>4955</v>
      </c>
      <c r="H1548" t="s">
        <v>3547</v>
      </c>
      <c r="I1548" t="s">
        <v>1013</v>
      </c>
      <c r="J1548" t="s">
        <v>3490</v>
      </c>
      <c r="K1548" t="str">
        <f t="shared" si="24"/>
        <v>Wilmington NC</v>
      </c>
    </row>
    <row r="1549" spans="1:11" x14ac:dyDescent="0.25">
      <c r="A1549" t="s">
        <v>4956</v>
      </c>
      <c r="B1549">
        <v>71</v>
      </c>
      <c r="C1549" t="s">
        <v>1611</v>
      </c>
      <c r="D1549" t="s">
        <v>1554</v>
      </c>
      <c r="F1549" t="s">
        <v>351</v>
      </c>
      <c r="G1549" t="s">
        <v>4753</v>
      </c>
      <c r="H1549" t="s">
        <v>3547</v>
      </c>
      <c r="I1549" t="s">
        <v>1014</v>
      </c>
      <c r="J1549" t="s">
        <v>3573</v>
      </c>
      <c r="K1549" t="str">
        <f t="shared" si="24"/>
        <v>Wilmington NC</v>
      </c>
    </row>
    <row r="1550" spans="1:11" x14ac:dyDescent="0.25">
      <c r="A1550" t="s">
        <v>4956</v>
      </c>
      <c r="B1550">
        <v>71</v>
      </c>
      <c r="C1550" t="s">
        <v>1611</v>
      </c>
      <c r="D1550" t="s">
        <v>1554</v>
      </c>
      <c r="F1550" t="s">
        <v>652</v>
      </c>
      <c r="G1550" t="s">
        <v>3716</v>
      </c>
      <c r="H1550" t="s">
        <v>3547</v>
      </c>
      <c r="I1550" t="s">
        <v>1014</v>
      </c>
      <c r="J1550" t="s">
        <v>3471</v>
      </c>
      <c r="K1550" t="str">
        <f t="shared" si="24"/>
        <v>Wilmington NC</v>
      </c>
    </row>
    <row r="1551" spans="1:11" x14ac:dyDescent="0.25">
      <c r="A1551" t="s">
        <v>4956</v>
      </c>
      <c r="B1551">
        <v>71</v>
      </c>
      <c r="C1551" t="s">
        <v>1611</v>
      </c>
      <c r="D1551" t="s">
        <v>1554</v>
      </c>
      <c r="F1551" t="s">
        <v>736</v>
      </c>
      <c r="G1551" t="s">
        <v>3890</v>
      </c>
      <c r="H1551" t="s">
        <v>3547</v>
      </c>
      <c r="I1551" t="s">
        <v>1014</v>
      </c>
      <c r="J1551" t="s">
        <v>3496</v>
      </c>
      <c r="K1551" t="str">
        <f t="shared" si="24"/>
        <v>Wilmington NC</v>
      </c>
    </row>
    <row r="1552" spans="1:11" x14ac:dyDescent="0.25">
      <c r="A1552" t="s">
        <v>4957</v>
      </c>
      <c r="B1552">
        <v>37</v>
      </c>
      <c r="C1552" t="s">
        <v>1611</v>
      </c>
      <c r="D1552" t="s">
        <v>1554</v>
      </c>
      <c r="F1552" t="s">
        <v>197</v>
      </c>
      <c r="G1552" s="34">
        <v>1.5624999999999999E-3</v>
      </c>
      <c r="H1552" t="s">
        <v>3547</v>
      </c>
      <c r="I1552" t="s">
        <v>1005</v>
      </c>
      <c r="J1552" t="s">
        <v>3431</v>
      </c>
      <c r="K1552" t="str">
        <f t="shared" si="24"/>
        <v>Wilmington NC</v>
      </c>
    </row>
    <row r="1553" spans="1:11" x14ac:dyDescent="0.25">
      <c r="A1553" t="s">
        <v>4957</v>
      </c>
      <c r="B1553">
        <v>37</v>
      </c>
      <c r="C1553" t="s">
        <v>1611</v>
      </c>
      <c r="D1553" t="s">
        <v>1554</v>
      </c>
      <c r="F1553" t="s">
        <v>244</v>
      </c>
      <c r="G1553" s="34">
        <v>3.530092592592592E-3</v>
      </c>
      <c r="H1553" t="s">
        <v>3547</v>
      </c>
      <c r="I1553" t="s">
        <v>1005</v>
      </c>
      <c r="J1553" t="s">
        <v>3215</v>
      </c>
      <c r="K1553" t="str">
        <f t="shared" si="24"/>
        <v>Wilmington NC</v>
      </c>
    </row>
    <row r="1554" spans="1:11" x14ac:dyDescent="0.25">
      <c r="A1554" t="s">
        <v>4958</v>
      </c>
      <c r="B1554">
        <v>33</v>
      </c>
      <c r="C1554" t="s">
        <v>2293</v>
      </c>
      <c r="D1554" t="s">
        <v>1554</v>
      </c>
      <c r="F1554" t="s">
        <v>4945</v>
      </c>
      <c r="G1554" s="34">
        <v>1.6782407407407406E-3</v>
      </c>
      <c r="H1554" t="s">
        <v>3551</v>
      </c>
      <c r="I1554" t="s">
        <v>3555</v>
      </c>
      <c r="J1554" t="s">
        <v>3431</v>
      </c>
      <c r="K1554" t="str">
        <f t="shared" si="24"/>
        <v>Winston Salem NC</v>
      </c>
    </row>
    <row r="1555" spans="1:11" x14ac:dyDescent="0.25">
      <c r="A1555" t="s">
        <v>4959</v>
      </c>
      <c r="B1555">
        <v>57</v>
      </c>
      <c r="C1555" t="s">
        <v>2293</v>
      </c>
      <c r="D1555" t="s">
        <v>1554</v>
      </c>
      <c r="E1555" t="s">
        <v>4960</v>
      </c>
      <c r="F1555" t="s">
        <v>52</v>
      </c>
      <c r="G1555" t="s">
        <v>4961</v>
      </c>
      <c r="H1555" t="s">
        <v>3547</v>
      </c>
      <c r="I1555" t="s">
        <v>1011</v>
      </c>
      <c r="J1555" t="s">
        <v>3556</v>
      </c>
      <c r="K1555" t="str">
        <f t="shared" si="24"/>
        <v>Winston Salem NC</v>
      </c>
    </row>
    <row r="1556" spans="1:11" x14ac:dyDescent="0.25">
      <c r="A1556" t="s">
        <v>4959</v>
      </c>
      <c r="B1556">
        <v>57</v>
      </c>
      <c r="C1556" t="s">
        <v>2293</v>
      </c>
      <c r="D1556" t="s">
        <v>1554</v>
      </c>
      <c r="E1556" t="s">
        <v>4960</v>
      </c>
      <c r="F1556" t="s">
        <v>129</v>
      </c>
      <c r="G1556" t="s">
        <v>4962</v>
      </c>
      <c r="H1556" t="s">
        <v>3547</v>
      </c>
      <c r="I1556" t="s">
        <v>1011</v>
      </c>
      <c r="J1556" t="s">
        <v>3273</v>
      </c>
      <c r="K1556" t="str">
        <f t="shared" si="24"/>
        <v>Winston Salem NC</v>
      </c>
    </row>
    <row r="1557" spans="1:11" x14ac:dyDescent="0.25">
      <c r="A1557" t="s">
        <v>4959</v>
      </c>
      <c r="B1557">
        <v>57</v>
      </c>
      <c r="C1557" t="s">
        <v>2293</v>
      </c>
      <c r="D1557" t="s">
        <v>1554</v>
      </c>
      <c r="E1557" t="s">
        <v>4960</v>
      </c>
      <c r="F1557" t="s">
        <v>169</v>
      </c>
      <c r="G1557" s="34">
        <v>7.5231481481481471E-4</v>
      </c>
      <c r="H1557" t="s">
        <v>3547</v>
      </c>
      <c r="I1557" t="s">
        <v>1011</v>
      </c>
      <c r="J1557" t="s">
        <v>3365</v>
      </c>
      <c r="K1557" t="str">
        <f t="shared" si="24"/>
        <v>Winston Salem NC</v>
      </c>
    </row>
    <row r="1558" spans="1:11" x14ac:dyDescent="0.25">
      <c r="A1558" t="s">
        <v>4963</v>
      </c>
      <c r="B1558">
        <v>45</v>
      </c>
      <c r="C1558" t="s">
        <v>2293</v>
      </c>
      <c r="D1558" t="s">
        <v>1554</v>
      </c>
      <c r="F1558" t="s">
        <v>29</v>
      </c>
      <c r="G1558" t="s">
        <v>4964</v>
      </c>
      <c r="H1558" t="s">
        <v>3547</v>
      </c>
      <c r="I1558" t="s">
        <v>1009</v>
      </c>
      <c r="J1558" t="s">
        <v>3556</v>
      </c>
      <c r="K1558" t="str">
        <f t="shared" si="24"/>
        <v>Winston Salem NC</v>
      </c>
    </row>
    <row r="1559" spans="1:11" x14ac:dyDescent="0.25">
      <c r="A1559" t="s">
        <v>4963</v>
      </c>
      <c r="B1559">
        <v>45</v>
      </c>
      <c r="C1559" t="s">
        <v>2293</v>
      </c>
      <c r="D1559" t="s">
        <v>1554</v>
      </c>
      <c r="F1559" t="s">
        <v>113</v>
      </c>
      <c r="G1559" t="s">
        <v>4965</v>
      </c>
      <c r="H1559" t="s">
        <v>3547</v>
      </c>
      <c r="I1559" t="s">
        <v>1009</v>
      </c>
      <c r="J1559" t="s">
        <v>3273</v>
      </c>
      <c r="K1559" t="str">
        <f t="shared" si="24"/>
        <v>Winston Salem NC</v>
      </c>
    </row>
    <row r="1560" spans="1:11" x14ac:dyDescent="0.25">
      <c r="A1560" t="s">
        <v>4966</v>
      </c>
      <c r="B1560">
        <v>47</v>
      </c>
      <c r="C1560" t="s">
        <v>2293</v>
      </c>
      <c r="D1560" t="s">
        <v>1554</v>
      </c>
      <c r="F1560" t="s">
        <v>394</v>
      </c>
      <c r="G1560" t="s">
        <v>3546</v>
      </c>
      <c r="H1560" t="s">
        <v>3547</v>
      </c>
      <c r="I1560" t="s">
        <v>1009</v>
      </c>
      <c r="J1560" t="s">
        <v>3563</v>
      </c>
      <c r="K1560" t="str">
        <f t="shared" si="24"/>
        <v>Winston Salem NC</v>
      </c>
    </row>
    <row r="1561" spans="1:11" x14ac:dyDescent="0.25">
      <c r="A1561" t="s">
        <v>4967</v>
      </c>
      <c r="B1561">
        <v>46</v>
      </c>
      <c r="C1561" t="s">
        <v>2293</v>
      </c>
      <c r="D1561" t="s">
        <v>1554</v>
      </c>
      <c r="F1561" t="s">
        <v>29</v>
      </c>
      <c r="G1561" t="s">
        <v>4968</v>
      </c>
      <c r="H1561" t="s">
        <v>3547</v>
      </c>
      <c r="I1561" t="s">
        <v>1009</v>
      </c>
      <c r="J1561" t="s">
        <v>3556</v>
      </c>
      <c r="K1561" t="str">
        <f t="shared" si="24"/>
        <v>Winston Salem NC</v>
      </c>
    </row>
    <row r="1562" spans="1:11" x14ac:dyDescent="0.25">
      <c r="A1562" t="s">
        <v>4967</v>
      </c>
      <c r="B1562">
        <v>46</v>
      </c>
      <c r="C1562" t="s">
        <v>2293</v>
      </c>
      <c r="D1562" t="s">
        <v>1554</v>
      </c>
      <c r="F1562" t="s">
        <v>716</v>
      </c>
      <c r="G1562" t="s">
        <v>4969</v>
      </c>
      <c r="H1562" t="s">
        <v>3547</v>
      </c>
      <c r="I1562" t="s">
        <v>1009</v>
      </c>
      <c r="J1562" t="s">
        <v>3496</v>
      </c>
      <c r="K1562" t="str">
        <f t="shared" si="24"/>
        <v>Winston Salem NC</v>
      </c>
    </row>
    <row r="1563" spans="1:11" x14ac:dyDescent="0.25">
      <c r="A1563" t="s">
        <v>4970</v>
      </c>
      <c r="B1563">
        <v>57</v>
      </c>
      <c r="C1563" t="s">
        <v>2293</v>
      </c>
      <c r="D1563" t="s">
        <v>1554</v>
      </c>
      <c r="F1563" t="s">
        <v>3944</v>
      </c>
      <c r="G1563" t="s">
        <v>4971</v>
      </c>
      <c r="H1563" t="s">
        <v>3547</v>
      </c>
      <c r="I1563" t="s">
        <v>1011</v>
      </c>
      <c r="J1563" t="s">
        <v>3438</v>
      </c>
      <c r="K1563" t="str">
        <f t="shared" si="24"/>
        <v>Winston Salem NC</v>
      </c>
    </row>
    <row r="1564" spans="1:11" x14ac:dyDescent="0.25">
      <c r="A1564" t="s">
        <v>4972</v>
      </c>
      <c r="B1564">
        <v>50</v>
      </c>
      <c r="C1564" t="s">
        <v>2293</v>
      </c>
      <c r="D1564" t="s">
        <v>1554</v>
      </c>
      <c r="E1564" t="s">
        <v>4960</v>
      </c>
      <c r="F1564" t="s">
        <v>211</v>
      </c>
      <c r="G1564" s="34">
        <v>1.6666666666666668E-3</v>
      </c>
      <c r="H1564" t="s">
        <v>3547</v>
      </c>
      <c r="I1564" t="s">
        <v>1010</v>
      </c>
      <c r="J1564" t="s">
        <v>3431</v>
      </c>
      <c r="K1564" t="str">
        <f t="shared" si="24"/>
        <v>Winston Salem NC</v>
      </c>
    </row>
    <row r="1565" spans="1:11" x14ac:dyDescent="0.25">
      <c r="A1565" t="s">
        <v>4972</v>
      </c>
      <c r="B1565">
        <v>50</v>
      </c>
      <c r="C1565" t="s">
        <v>2293</v>
      </c>
      <c r="D1565" t="s">
        <v>1554</v>
      </c>
      <c r="E1565" t="s">
        <v>4960</v>
      </c>
      <c r="F1565" t="s">
        <v>259</v>
      </c>
      <c r="G1565" s="34">
        <v>3.472222222222222E-3</v>
      </c>
      <c r="H1565" t="s">
        <v>3547</v>
      </c>
      <c r="I1565" t="s">
        <v>1010</v>
      </c>
      <c r="J1565" t="s">
        <v>3215</v>
      </c>
      <c r="K1565" t="str">
        <f t="shared" si="24"/>
        <v>Winston Salem NC</v>
      </c>
    </row>
    <row r="1566" spans="1:11" x14ac:dyDescent="0.25">
      <c r="A1566" t="s">
        <v>4972</v>
      </c>
      <c r="B1566">
        <v>50</v>
      </c>
      <c r="C1566" t="s">
        <v>2293</v>
      </c>
      <c r="D1566" t="s">
        <v>1554</v>
      </c>
      <c r="E1566" t="s">
        <v>4960</v>
      </c>
      <c r="F1566" t="s">
        <v>298</v>
      </c>
      <c r="G1566" s="34">
        <v>1.3541666666666667E-2</v>
      </c>
      <c r="H1566" t="s">
        <v>3547</v>
      </c>
      <c r="I1566" t="s">
        <v>1010</v>
      </c>
      <c r="J1566" t="s">
        <v>3548</v>
      </c>
      <c r="K1566" t="str">
        <f t="shared" si="24"/>
        <v>Winston Salem NC</v>
      </c>
    </row>
    <row r="1567" spans="1:11" x14ac:dyDescent="0.25">
      <c r="A1567" t="s">
        <v>4972</v>
      </c>
      <c r="B1567">
        <v>50</v>
      </c>
      <c r="C1567" t="s">
        <v>2293</v>
      </c>
      <c r="D1567" t="s">
        <v>1554</v>
      </c>
      <c r="E1567" t="s">
        <v>4960</v>
      </c>
      <c r="F1567" t="s">
        <v>328</v>
      </c>
      <c r="G1567" s="34">
        <v>2.8472222222222222E-2</v>
      </c>
      <c r="H1567" t="s">
        <v>3547</v>
      </c>
      <c r="I1567" t="s">
        <v>1010</v>
      </c>
      <c r="J1567" t="s">
        <v>3653</v>
      </c>
      <c r="K1567" t="str">
        <f t="shared" si="24"/>
        <v>Winston Salem NC</v>
      </c>
    </row>
    <row r="1568" spans="1:11" x14ac:dyDescent="0.25">
      <c r="A1568" t="s">
        <v>4973</v>
      </c>
      <c r="B1568">
        <v>43</v>
      </c>
      <c r="C1568" t="s">
        <v>2293</v>
      </c>
      <c r="D1568" t="s">
        <v>1554</v>
      </c>
      <c r="F1568" t="s">
        <v>201</v>
      </c>
      <c r="G1568" s="34">
        <v>1.6087962962962963E-3</v>
      </c>
      <c r="H1568" t="s">
        <v>3551</v>
      </c>
      <c r="I1568" t="s">
        <v>1008</v>
      </c>
      <c r="J1568" t="s">
        <v>3431</v>
      </c>
      <c r="K1568" t="str">
        <f t="shared" si="24"/>
        <v>Winston Salem NC</v>
      </c>
    </row>
    <row r="1569" spans="1:11" x14ac:dyDescent="0.25">
      <c r="A1569" t="s">
        <v>4973</v>
      </c>
      <c r="B1569">
        <v>43</v>
      </c>
      <c r="C1569" t="s">
        <v>2293</v>
      </c>
      <c r="D1569" t="s">
        <v>1554</v>
      </c>
      <c r="F1569" t="s">
        <v>249</v>
      </c>
      <c r="G1569" s="34">
        <v>3.4606481481481485E-3</v>
      </c>
      <c r="H1569" t="s">
        <v>3551</v>
      </c>
      <c r="I1569" t="s">
        <v>1008</v>
      </c>
      <c r="J1569" t="s">
        <v>3215</v>
      </c>
      <c r="K1569" t="str">
        <f t="shared" si="24"/>
        <v>Winston Salem NC</v>
      </c>
    </row>
    <row r="1570" spans="1:11" x14ac:dyDescent="0.25">
      <c r="A1570" t="s">
        <v>4974</v>
      </c>
      <c r="B1570">
        <v>57</v>
      </c>
      <c r="C1570" t="s">
        <v>2293</v>
      </c>
      <c r="D1570" t="s">
        <v>1554</v>
      </c>
      <c r="F1570" t="s">
        <v>268</v>
      </c>
      <c r="G1570" t="s">
        <v>3546</v>
      </c>
      <c r="H1570" t="s">
        <v>3547</v>
      </c>
      <c r="I1570" t="s">
        <v>1011</v>
      </c>
      <c r="J1570" t="s">
        <v>3215</v>
      </c>
      <c r="K1570" t="str">
        <f t="shared" si="24"/>
        <v>Winston Salem NC</v>
      </c>
    </row>
    <row r="1571" spans="1:11" x14ac:dyDescent="0.25">
      <c r="A1571" t="s">
        <v>4975</v>
      </c>
      <c r="B1571">
        <v>40</v>
      </c>
      <c r="C1571" t="s">
        <v>3403</v>
      </c>
      <c r="D1571" t="s">
        <v>1554</v>
      </c>
      <c r="E1571" t="s">
        <v>4960</v>
      </c>
      <c r="F1571" t="s">
        <v>247</v>
      </c>
      <c r="G1571" s="34">
        <v>2.9513888888888888E-3</v>
      </c>
      <c r="H1571" t="s">
        <v>3547</v>
      </c>
      <c r="I1571" t="s">
        <v>1008</v>
      </c>
      <c r="J1571" t="s">
        <v>3215</v>
      </c>
      <c r="K1571" t="str">
        <f t="shared" si="24"/>
        <v>Winston-Salem NC</v>
      </c>
    </row>
    <row r="1572" spans="1:11" x14ac:dyDescent="0.25">
      <c r="A1572" t="s">
        <v>4976</v>
      </c>
      <c r="B1572">
        <v>56</v>
      </c>
      <c r="C1572" t="s">
        <v>3403</v>
      </c>
      <c r="D1572" t="s">
        <v>1554</v>
      </c>
      <c r="E1572" t="s">
        <v>4960</v>
      </c>
      <c r="F1572" t="s">
        <v>939</v>
      </c>
      <c r="G1572" t="s">
        <v>3546</v>
      </c>
      <c r="H1572" t="s">
        <v>3547</v>
      </c>
      <c r="I1572" t="s">
        <v>1011</v>
      </c>
      <c r="J1572" t="s">
        <v>3490</v>
      </c>
      <c r="K1572" t="str">
        <f t="shared" si="24"/>
        <v>Winston-Salem NC</v>
      </c>
    </row>
    <row r="1573" spans="1:11" x14ac:dyDescent="0.25">
      <c r="A1573" t="s">
        <v>4977</v>
      </c>
      <c r="B1573">
        <v>35</v>
      </c>
      <c r="C1573" t="s">
        <v>3403</v>
      </c>
      <c r="D1573" t="s">
        <v>1554</v>
      </c>
      <c r="E1573" t="s">
        <v>4960</v>
      </c>
      <c r="F1573" t="s">
        <v>4978</v>
      </c>
      <c r="G1573" s="34">
        <v>2.9166666666666664E-2</v>
      </c>
      <c r="H1573" t="s">
        <v>3551</v>
      </c>
      <c r="I1573" t="s">
        <v>1005</v>
      </c>
      <c r="J1573" t="s">
        <v>3653</v>
      </c>
      <c r="K1573" t="str">
        <f t="shared" si="24"/>
        <v>Winston-Salem NC</v>
      </c>
    </row>
    <row r="1574" spans="1:11" x14ac:dyDescent="0.25">
      <c r="A1574" t="s">
        <v>4979</v>
      </c>
      <c r="B1574">
        <v>40</v>
      </c>
      <c r="C1574" t="s">
        <v>4980</v>
      </c>
      <c r="D1574" t="s">
        <v>1554</v>
      </c>
      <c r="E1574" t="s">
        <v>4981</v>
      </c>
      <c r="F1574" t="s">
        <v>107</v>
      </c>
      <c r="G1574" t="s">
        <v>4982</v>
      </c>
      <c r="H1574" t="s">
        <v>3547</v>
      </c>
      <c r="I1574" t="s">
        <v>1008</v>
      </c>
      <c r="J1574" t="s">
        <v>3273</v>
      </c>
      <c r="K1574" t="str">
        <f t="shared" si="24"/>
        <v>Winterville NC</v>
      </c>
    </row>
    <row r="1575" spans="1:11" x14ac:dyDescent="0.25">
      <c r="A1575" t="s">
        <v>4979</v>
      </c>
      <c r="B1575">
        <v>40</v>
      </c>
      <c r="C1575" t="s">
        <v>4980</v>
      </c>
      <c r="D1575" t="s">
        <v>1554</v>
      </c>
      <c r="E1575" t="s">
        <v>4981</v>
      </c>
      <c r="F1575" t="s">
        <v>153</v>
      </c>
      <c r="G1575" t="s">
        <v>3546</v>
      </c>
      <c r="H1575" t="s">
        <v>3547</v>
      </c>
      <c r="I1575" t="s">
        <v>1008</v>
      </c>
      <c r="J1575" t="s">
        <v>3365</v>
      </c>
      <c r="K1575" t="str">
        <f t="shared" si="24"/>
        <v>Winterville NC</v>
      </c>
    </row>
    <row r="1576" spans="1:11" x14ac:dyDescent="0.25">
      <c r="A1576" t="s">
        <v>808</v>
      </c>
      <c r="B1576">
        <v>71</v>
      </c>
      <c r="C1576" t="s">
        <v>2861</v>
      </c>
      <c r="D1576" t="s">
        <v>1554</v>
      </c>
      <c r="F1576" t="s">
        <v>805</v>
      </c>
      <c r="G1576" t="s">
        <v>3546</v>
      </c>
      <c r="H1576" t="s">
        <v>3547</v>
      </c>
      <c r="I1576" t="s">
        <v>1014</v>
      </c>
      <c r="J1576" t="s">
        <v>3525</v>
      </c>
      <c r="K1576" t="str">
        <f t="shared" si="24"/>
        <v>Wrightsville Beach NC</v>
      </c>
    </row>
    <row r="1577" spans="1:11" x14ac:dyDescent="0.25">
      <c r="A1577" t="s">
        <v>4983</v>
      </c>
      <c r="B1577">
        <v>49</v>
      </c>
      <c r="C1577" t="s">
        <v>4984</v>
      </c>
      <c r="D1577" t="s">
        <v>1554</v>
      </c>
      <c r="F1577" t="s">
        <v>29</v>
      </c>
      <c r="G1577" t="s">
        <v>3546</v>
      </c>
      <c r="H1577" t="s">
        <v>3547</v>
      </c>
      <c r="I1577" t="s">
        <v>1009</v>
      </c>
      <c r="J1577" t="s">
        <v>3556</v>
      </c>
      <c r="K1577" t="str">
        <f t="shared" si="24"/>
        <v>Youngsville NC</v>
      </c>
    </row>
    <row r="1578" spans="1:11" x14ac:dyDescent="0.25">
      <c r="A1578" t="s">
        <v>4985</v>
      </c>
      <c r="B1578">
        <v>32</v>
      </c>
      <c r="C1578" t="s">
        <v>1813</v>
      </c>
      <c r="D1578" t="s">
        <v>3332</v>
      </c>
      <c r="F1578" t="s">
        <v>3639</v>
      </c>
      <c r="G1578" t="s">
        <v>4986</v>
      </c>
      <c r="H1578" t="s">
        <v>3547</v>
      </c>
      <c r="I1578" t="s">
        <v>3555</v>
      </c>
      <c r="J1578" t="s">
        <v>3365</v>
      </c>
      <c r="K1578" t="str">
        <f t="shared" si="24"/>
        <v>Charlotte NE</v>
      </c>
    </row>
    <row r="1579" spans="1:11" x14ac:dyDescent="0.25">
      <c r="A1579" t="s">
        <v>4987</v>
      </c>
      <c r="B1579">
        <v>63</v>
      </c>
      <c r="C1579" t="s">
        <v>2915</v>
      </c>
      <c r="D1579" t="s">
        <v>3332</v>
      </c>
      <c r="F1579" t="s">
        <v>403</v>
      </c>
      <c r="G1579" t="s">
        <v>3546</v>
      </c>
      <c r="H1579" t="s">
        <v>3547</v>
      </c>
      <c r="I1579" t="s">
        <v>1012</v>
      </c>
      <c r="J1579" t="s">
        <v>3706</v>
      </c>
      <c r="K1579" t="str">
        <f t="shared" si="24"/>
        <v>Columbus NE</v>
      </c>
    </row>
    <row r="1580" spans="1:11" x14ac:dyDescent="0.25">
      <c r="A1580" t="s">
        <v>4988</v>
      </c>
      <c r="B1580">
        <v>49</v>
      </c>
      <c r="C1580" t="s">
        <v>2674</v>
      </c>
      <c r="D1580" t="s">
        <v>1571</v>
      </c>
      <c r="E1580" t="s">
        <v>4541</v>
      </c>
      <c r="F1580" t="s">
        <v>253</v>
      </c>
      <c r="G1580" s="34">
        <v>3.4513888888888888E-3</v>
      </c>
      <c r="H1580" t="s">
        <v>3547</v>
      </c>
      <c r="I1580" t="s">
        <v>1009</v>
      </c>
      <c r="J1580" t="s">
        <v>3215</v>
      </c>
      <c r="K1580" t="str">
        <f t="shared" si="24"/>
        <v>Brookline NH</v>
      </c>
    </row>
    <row r="1581" spans="1:11" x14ac:dyDescent="0.25">
      <c r="A1581" t="s">
        <v>4988</v>
      </c>
      <c r="B1581">
        <v>49</v>
      </c>
      <c r="C1581" t="s">
        <v>2674</v>
      </c>
      <c r="D1581" t="s">
        <v>1571</v>
      </c>
      <c r="E1581" t="s">
        <v>4541</v>
      </c>
      <c r="F1581" t="s">
        <v>294</v>
      </c>
      <c r="G1581" s="34">
        <v>1.2916666666666667E-2</v>
      </c>
      <c r="H1581" t="s">
        <v>3547</v>
      </c>
      <c r="I1581" t="s">
        <v>1009</v>
      </c>
      <c r="J1581" t="s">
        <v>3548</v>
      </c>
      <c r="K1581" t="str">
        <f t="shared" si="24"/>
        <v>Brookline NH</v>
      </c>
    </row>
    <row r="1582" spans="1:11" x14ac:dyDescent="0.25">
      <c r="A1582" t="s">
        <v>954</v>
      </c>
      <c r="B1582">
        <v>66</v>
      </c>
      <c r="C1582" t="s">
        <v>2102</v>
      </c>
      <c r="D1582" t="s">
        <v>1571</v>
      </c>
      <c r="E1582" t="s">
        <v>3969</v>
      </c>
      <c r="F1582" t="s">
        <v>951</v>
      </c>
      <c r="G1582" t="s">
        <v>4989</v>
      </c>
      <c r="H1582" t="s">
        <v>3547</v>
      </c>
      <c r="I1582" t="s">
        <v>1013</v>
      </c>
      <c r="J1582" t="s">
        <v>3490</v>
      </c>
      <c r="K1582" t="str">
        <f t="shared" si="24"/>
        <v>Concord NH</v>
      </c>
    </row>
    <row r="1583" spans="1:11" x14ac:dyDescent="0.25">
      <c r="A1583" t="s">
        <v>4990</v>
      </c>
      <c r="B1583">
        <v>72</v>
      </c>
      <c r="C1583" t="s">
        <v>4991</v>
      </c>
      <c r="D1583" t="s">
        <v>1571</v>
      </c>
      <c r="E1583" t="s">
        <v>3962</v>
      </c>
      <c r="F1583" t="s">
        <v>809</v>
      </c>
      <c r="G1583" t="s">
        <v>3546</v>
      </c>
      <c r="H1583" t="s">
        <v>3551</v>
      </c>
      <c r="I1583" t="s">
        <v>1014</v>
      </c>
      <c r="J1583" t="s">
        <v>3525</v>
      </c>
      <c r="K1583" t="str">
        <f t="shared" si="24"/>
        <v>Gilford NH</v>
      </c>
    </row>
    <row r="1584" spans="1:11" x14ac:dyDescent="0.25">
      <c r="A1584" t="s">
        <v>4990</v>
      </c>
      <c r="B1584">
        <v>72</v>
      </c>
      <c r="C1584" t="s">
        <v>4991</v>
      </c>
      <c r="D1584" t="s">
        <v>1571</v>
      </c>
      <c r="E1584" t="s">
        <v>3962</v>
      </c>
      <c r="F1584" t="s">
        <v>889</v>
      </c>
      <c r="G1584" t="s">
        <v>3546</v>
      </c>
      <c r="H1584" t="s">
        <v>3551</v>
      </c>
      <c r="I1584" t="s">
        <v>1014</v>
      </c>
      <c r="J1584" t="s">
        <v>3438</v>
      </c>
      <c r="K1584" t="str">
        <f t="shared" si="24"/>
        <v>Gilford NH</v>
      </c>
    </row>
    <row r="1585" spans="1:11" x14ac:dyDescent="0.25">
      <c r="A1585" t="s">
        <v>4990</v>
      </c>
      <c r="B1585">
        <v>72</v>
      </c>
      <c r="C1585" t="s">
        <v>4991</v>
      </c>
      <c r="D1585" t="s">
        <v>1571</v>
      </c>
      <c r="E1585" t="s">
        <v>3962</v>
      </c>
      <c r="F1585" t="s">
        <v>4992</v>
      </c>
      <c r="G1585" t="s">
        <v>3546</v>
      </c>
      <c r="H1585" t="s">
        <v>3551</v>
      </c>
      <c r="I1585" t="s">
        <v>1014</v>
      </c>
      <c r="J1585" t="s">
        <v>3462</v>
      </c>
      <c r="K1585" t="str">
        <f t="shared" si="24"/>
        <v>Gilford NH</v>
      </c>
    </row>
    <row r="1586" spans="1:11" x14ac:dyDescent="0.25">
      <c r="A1586" t="s">
        <v>4990</v>
      </c>
      <c r="B1586">
        <v>72</v>
      </c>
      <c r="C1586" t="s">
        <v>4991</v>
      </c>
      <c r="D1586" t="s">
        <v>1571</v>
      </c>
      <c r="E1586" t="s">
        <v>3962</v>
      </c>
      <c r="F1586" t="s">
        <v>4460</v>
      </c>
      <c r="G1586" t="s">
        <v>3546</v>
      </c>
      <c r="H1586" t="s">
        <v>3551</v>
      </c>
      <c r="I1586" t="s">
        <v>1014</v>
      </c>
      <c r="J1586" t="s">
        <v>3538</v>
      </c>
      <c r="K1586" t="str">
        <f t="shared" si="24"/>
        <v>Gilford NH</v>
      </c>
    </row>
    <row r="1587" spans="1:11" x14ac:dyDescent="0.25">
      <c r="A1587" t="s">
        <v>4993</v>
      </c>
      <c r="B1587">
        <v>60</v>
      </c>
      <c r="C1587" t="s">
        <v>4991</v>
      </c>
      <c r="D1587" t="s">
        <v>1571</v>
      </c>
      <c r="E1587" t="s">
        <v>3956</v>
      </c>
      <c r="F1587" t="s">
        <v>63</v>
      </c>
      <c r="G1587" t="s">
        <v>4703</v>
      </c>
      <c r="H1587" t="s">
        <v>3547</v>
      </c>
      <c r="I1587" t="s">
        <v>1012</v>
      </c>
      <c r="J1587" t="s">
        <v>3556</v>
      </c>
      <c r="K1587" t="str">
        <f t="shared" si="24"/>
        <v>Gilford NH</v>
      </c>
    </row>
    <row r="1588" spans="1:11" x14ac:dyDescent="0.25">
      <c r="A1588" t="s">
        <v>4993</v>
      </c>
      <c r="B1588">
        <v>60</v>
      </c>
      <c r="C1588" t="s">
        <v>4991</v>
      </c>
      <c r="D1588" t="s">
        <v>1571</v>
      </c>
      <c r="E1588" t="s">
        <v>3956</v>
      </c>
      <c r="F1588" t="s">
        <v>137</v>
      </c>
      <c r="G1588" t="s">
        <v>4994</v>
      </c>
      <c r="H1588" t="s">
        <v>3547</v>
      </c>
      <c r="I1588" t="s">
        <v>1012</v>
      </c>
      <c r="J1588" t="s">
        <v>3273</v>
      </c>
      <c r="K1588" t="str">
        <f t="shared" si="24"/>
        <v>Gilford NH</v>
      </c>
    </row>
    <row r="1589" spans="1:11" x14ac:dyDescent="0.25">
      <c r="A1589" t="s">
        <v>4993</v>
      </c>
      <c r="B1589">
        <v>60</v>
      </c>
      <c r="C1589" t="s">
        <v>4991</v>
      </c>
      <c r="D1589" t="s">
        <v>1571</v>
      </c>
      <c r="E1589" t="s">
        <v>3956</v>
      </c>
      <c r="F1589" t="s">
        <v>732</v>
      </c>
      <c r="G1589" t="s">
        <v>707</v>
      </c>
      <c r="H1589" t="s">
        <v>3547</v>
      </c>
      <c r="I1589" t="s">
        <v>1012</v>
      </c>
      <c r="J1589" t="s">
        <v>3496</v>
      </c>
      <c r="K1589" t="str">
        <f t="shared" si="24"/>
        <v>Gilford NH</v>
      </c>
    </row>
    <row r="1590" spans="1:11" x14ac:dyDescent="0.25">
      <c r="A1590" t="s">
        <v>4993</v>
      </c>
      <c r="B1590">
        <v>60</v>
      </c>
      <c r="C1590" t="s">
        <v>4991</v>
      </c>
      <c r="D1590" t="s">
        <v>1571</v>
      </c>
      <c r="E1590" t="s">
        <v>3956</v>
      </c>
      <c r="F1590" t="s">
        <v>770</v>
      </c>
      <c r="G1590" t="s">
        <v>4995</v>
      </c>
      <c r="H1590" t="s">
        <v>3547</v>
      </c>
      <c r="I1590" t="s">
        <v>1012</v>
      </c>
      <c r="J1590" t="s">
        <v>3533</v>
      </c>
      <c r="K1590" t="str">
        <f t="shared" si="24"/>
        <v>Gilford NH</v>
      </c>
    </row>
    <row r="1591" spans="1:11" x14ac:dyDescent="0.25">
      <c r="A1591" t="s">
        <v>4996</v>
      </c>
      <c r="B1591">
        <v>53</v>
      </c>
      <c r="C1591" t="s">
        <v>4997</v>
      </c>
      <c r="D1591" t="s">
        <v>1571</v>
      </c>
      <c r="E1591" t="s">
        <v>3962</v>
      </c>
      <c r="F1591" t="s">
        <v>785</v>
      </c>
      <c r="G1591" t="s">
        <v>3546</v>
      </c>
      <c r="H1591" t="s">
        <v>3551</v>
      </c>
      <c r="I1591" t="s">
        <v>1010</v>
      </c>
      <c r="J1591" t="s">
        <v>3525</v>
      </c>
      <c r="K1591" t="str">
        <f t="shared" si="24"/>
        <v>Hanover NH</v>
      </c>
    </row>
    <row r="1592" spans="1:11" x14ac:dyDescent="0.25">
      <c r="A1592" t="s">
        <v>4996</v>
      </c>
      <c r="B1592">
        <v>53</v>
      </c>
      <c r="C1592" t="s">
        <v>4997</v>
      </c>
      <c r="D1592" t="s">
        <v>1571</v>
      </c>
      <c r="E1592" t="s">
        <v>3962</v>
      </c>
      <c r="F1592" t="s">
        <v>4198</v>
      </c>
      <c r="G1592" t="s">
        <v>3546</v>
      </c>
      <c r="H1592" t="s">
        <v>3551</v>
      </c>
      <c r="I1592" t="s">
        <v>1010</v>
      </c>
      <c r="J1592" t="s">
        <v>3438</v>
      </c>
      <c r="K1592" t="str">
        <f t="shared" si="24"/>
        <v>Hanover NH</v>
      </c>
    </row>
    <row r="1593" spans="1:11" x14ac:dyDescent="0.25">
      <c r="A1593" t="s">
        <v>4996</v>
      </c>
      <c r="B1593">
        <v>53</v>
      </c>
      <c r="C1593" t="s">
        <v>4997</v>
      </c>
      <c r="D1593" t="s">
        <v>1571</v>
      </c>
      <c r="E1593" t="s">
        <v>3962</v>
      </c>
      <c r="F1593" t="s">
        <v>906</v>
      </c>
      <c r="G1593" t="s">
        <v>3546</v>
      </c>
      <c r="H1593" t="s">
        <v>3551</v>
      </c>
      <c r="I1593" t="s">
        <v>1010</v>
      </c>
      <c r="J1593" t="s">
        <v>3462</v>
      </c>
      <c r="K1593" t="str">
        <f t="shared" si="24"/>
        <v>Hanover NH</v>
      </c>
    </row>
    <row r="1594" spans="1:11" x14ac:dyDescent="0.25">
      <c r="A1594" t="s">
        <v>4996</v>
      </c>
      <c r="B1594">
        <v>53</v>
      </c>
      <c r="C1594" t="s">
        <v>4997</v>
      </c>
      <c r="D1594" t="s">
        <v>1571</v>
      </c>
      <c r="E1594" t="s">
        <v>3962</v>
      </c>
      <c r="F1594" t="s">
        <v>824</v>
      </c>
      <c r="G1594" t="s">
        <v>3546</v>
      </c>
      <c r="H1594" t="s">
        <v>3551</v>
      </c>
      <c r="I1594" t="s">
        <v>1010</v>
      </c>
      <c r="J1594" t="s">
        <v>3538</v>
      </c>
      <c r="K1594" t="str">
        <f t="shared" si="24"/>
        <v>Hanover NH</v>
      </c>
    </row>
    <row r="1595" spans="1:11" x14ac:dyDescent="0.25">
      <c r="A1595" t="s">
        <v>4996</v>
      </c>
      <c r="B1595">
        <v>53</v>
      </c>
      <c r="C1595" t="s">
        <v>4997</v>
      </c>
      <c r="D1595" t="s">
        <v>1571</v>
      </c>
      <c r="E1595" t="s">
        <v>3962</v>
      </c>
      <c r="F1595" t="s">
        <v>937</v>
      </c>
      <c r="G1595" t="s">
        <v>3546</v>
      </c>
      <c r="H1595" t="s">
        <v>3551</v>
      </c>
      <c r="I1595" t="s">
        <v>1010</v>
      </c>
      <c r="J1595" t="s">
        <v>3490</v>
      </c>
      <c r="K1595" t="str">
        <f t="shared" si="24"/>
        <v>Hanover NH</v>
      </c>
    </row>
    <row r="1596" spans="1:11" x14ac:dyDescent="0.25">
      <c r="A1596" t="s">
        <v>4998</v>
      </c>
      <c r="B1596">
        <v>72</v>
      </c>
      <c r="C1596" t="s">
        <v>1517</v>
      </c>
      <c r="D1596" t="s">
        <v>1571</v>
      </c>
      <c r="E1596" t="s">
        <v>3962</v>
      </c>
      <c r="F1596" t="s">
        <v>805</v>
      </c>
      <c r="G1596" t="s">
        <v>4999</v>
      </c>
      <c r="H1596" t="s">
        <v>3547</v>
      </c>
      <c r="I1596" t="s">
        <v>1014</v>
      </c>
      <c r="J1596" t="s">
        <v>3525</v>
      </c>
      <c r="K1596" t="str">
        <f t="shared" si="24"/>
        <v>Lebanon NH</v>
      </c>
    </row>
    <row r="1597" spans="1:11" x14ac:dyDescent="0.25">
      <c r="A1597" t="s">
        <v>4998</v>
      </c>
      <c r="B1597">
        <v>72</v>
      </c>
      <c r="C1597" t="s">
        <v>1517</v>
      </c>
      <c r="D1597" t="s">
        <v>1571</v>
      </c>
      <c r="E1597" t="s">
        <v>3962</v>
      </c>
      <c r="F1597" t="s">
        <v>921</v>
      </c>
      <c r="G1597" t="s">
        <v>5000</v>
      </c>
      <c r="H1597" t="s">
        <v>3547</v>
      </c>
      <c r="I1597" t="s">
        <v>1014</v>
      </c>
      <c r="J1597" t="s">
        <v>3462</v>
      </c>
      <c r="K1597" t="str">
        <f t="shared" si="24"/>
        <v>Lebanon NH</v>
      </c>
    </row>
    <row r="1598" spans="1:11" x14ac:dyDescent="0.25">
      <c r="A1598" t="s">
        <v>4998</v>
      </c>
      <c r="B1598">
        <v>72</v>
      </c>
      <c r="C1598" t="s">
        <v>1517</v>
      </c>
      <c r="D1598" t="s">
        <v>1571</v>
      </c>
      <c r="E1598" t="s">
        <v>3962</v>
      </c>
      <c r="F1598" t="s">
        <v>839</v>
      </c>
      <c r="G1598" t="s">
        <v>5001</v>
      </c>
      <c r="H1598" t="s">
        <v>3547</v>
      </c>
      <c r="I1598" t="s">
        <v>1014</v>
      </c>
      <c r="J1598" t="s">
        <v>3538</v>
      </c>
      <c r="K1598" t="str">
        <f t="shared" si="24"/>
        <v>Lebanon NH</v>
      </c>
    </row>
    <row r="1599" spans="1:11" x14ac:dyDescent="0.25">
      <c r="A1599" t="s">
        <v>5002</v>
      </c>
      <c r="B1599">
        <v>56</v>
      </c>
      <c r="C1599" t="s">
        <v>1517</v>
      </c>
      <c r="D1599" t="s">
        <v>1571</v>
      </c>
      <c r="E1599" t="s">
        <v>3962</v>
      </c>
      <c r="F1599" t="s">
        <v>786</v>
      </c>
      <c r="G1599" t="s">
        <v>815</v>
      </c>
      <c r="H1599" t="s">
        <v>3551</v>
      </c>
      <c r="I1599" t="s">
        <v>1011</v>
      </c>
      <c r="J1599" t="s">
        <v>3525</v>
      </c>
      <c r="K1599" t="str">
        <f t="shared" si="24"/>
        <v>Lebanon NH</v>
      </c>
    </row>
    <row r="1600" spans="1:11" x14ac:dyDescent="0.25">
      <c r="A1600" t="s">
        <v>5002</v>
      </c>
      <c r="B1600">
        <v>56</v>
      </c>
      <c r="C1600" t="s">
        <v>1517</v>
      </c>
      <c r="D1600" t="s">
        <v>1571</v>
      </c>
      <c r="E1600" t="s">
        <v>3962</v>
      </c>
      <c r="F1600" t="s">
        <v>911</v>
      </c>
      <c r="G1600" t="s">
        <v>5003</v>
      </c>
      <c r="H1600" t="s">
        <v>3551</v>
      </c>
      <c r="I1600" t="s">
        <v>1011</v>
      </c>
      <c r="J1600" t="s">
        <v>3462</v>
      </c>
      <c r="K1600" t="str">
        <f t="shared" si="24"/>
        <v>Lebanon NH</v>
      </c>
    </row>
    <row r="1601" spans="1:11" x14ac:dyDescent="0.25">
      <c r="A1601" t="s">
        <v>5002</v>
      </c>
      <c r="B1601">
        <v>56</v>
      </c>
      <c r="C1601" t="s">
        <v>1517</v>
      </c>
      <c r="D1601" t="s">
        <v>1571</v>
      </c>
      <c r="E1601" t="s">
        <v>3962</v>
      </c>
      <c r="F1601" t="s">
        <v>828</v>
      </c>
      <c r="G1601" t="s">
        <v>3546</v>
      </c>
      <c r="H1601" t="s">
        <v>3551</v>
      </c>
      <c r="I1601" t="s">
        <v>1011</v>
      </c>
      <c r="J1601" t="s">
        <v>3538</v>
      </c>
      <c r="K1601" t="str">
        <f t="shared" si="24"/>
        <v>Lebanon NH</v>
      </c>
    </row>
    <row r="1602" spans="1:11" x14ac:dyDescent="0.25">
      <c r="A1602" t="s">
        <v>5002</v>
      </c>
      <c r="B1602">
        <v>56</v>
      </c>
      <c r="C1602" t="s">
        <v>1517</v>
      </c>
      <c r="D1602" t="s">
        <v>1571</v>
      </c>
      <c r="E1602" t="s">
        <v>3962</v>
      </c>
      <c r="F1602" t="s">
        <v>946</v>
      </c>
      <c r="G1602" t="s">
        <v>823</v>
      </c>
      <c r="H1602" t="s">
        <v>3551</v>
      </c>
      <c r="I1602" t="s">
        <v>1011</v>
      </c>
      <c r="J1602" t="s">
        <v>3490</v>
      </c>
      <c r="K1602" t="str">
        <f t="shared" ref="K1602:K1665" si="25">+C1602&amp;" "&amp;D1602</f>
        <v>Lebanon NH</v>
      </c>
    </row>
    <row r="1603" spans="1:11" x14ac:dyDescent="0.25">
      <c r="A1603" t="s">
        <v>5004</v>
      </c>
      <c r="B1603">
        <v>67</v>
      </c>
      <c r="C1603" t="s">
        <v>5005</v>
      </c>
      <c r="D1603" t="s">
        <v>1571</v>
      </c>
      <c r="E1603" t="s">
        <v>5006</v>
      </c>
      <c r="F1603" t="s">
        <v>434</v>
      </c>
      <c r="G1603" t="s">
        <v>3546</v>
      </c>
      <c r="H1603" t="s">
        <v>3547</v>
      </c>
      <c r="I1603" t="s">
        <v>1013</v>
      </c>
      <c r="J1603" t="s">
        <v>3809</v>
      </c>
      <c r="K1603" t="str">
        <f t="shared" si="25"/>
        <v>Nashua NH</v>
      </c>
    </row>
    <row r="1604" spans="1:11" x14ac:dyDescent="0.25">
      <c r="A1604" t="s">
        <v>5004</v>
      </c>
      <c r="B1604">
        <v>67</v>
      </c>
      <c r="C1604" t="s">
        <v>5005</v>
      </c>
      <c r="D1604" t="s">
        <v>1571</v>
      </c>
      <c r="E1604" t="s">
        <v>5006</v>
      </c>
      <c r="F1604" t="s">
        <v>3810</v>
      </c>
      <c r="G1604" t="s">
        <v>3546</v>
      </c>
      <c r="H1604" t="s">
        <v>3547</v>
      </c>
      <c r="I1604" t="s">
        <v>1013</v>
      </c>
      <c r="J1604" t="s">
        <v>3811</v>
      </c>
      <c r="K1604" t="str">
        <f t="shared" si="25"/>
        <v>Nashua NH</v>
      </c>
    </row>
    <row r="1605" spans="1:11" x14ac:dyDescent="0.25">
      <c r="A1605" t="s">
        <v>5007</v>
      </c>
      <c r="B1605">
        <v>77</v>
      </c>
      <c r="C1605" t="s">
        <v>5008</v>
      </c>
      <c r="D1605" t="s">
        <v>1571</v>
      </c>
      <c r="F1605" t="s">
        <v>922</v>
      </c>
      <c r="G1605" t="s">
        <v>855</v>
      </c>
      <c r="H1605" t="s">
        <v>3547</v>
      </c>
      <c r="I1605" t="s">
        <v>1015</v>
      </c>
      <c r="J1605" t="s">
        <v>3462</v>
      </c>
      <c r="K1605" t="str">
        <f t="shared" si="25"/>
        <v>North Conway NH</v>
      </c>
    </row>
    <row r="1606" spans="1:11" x14ac:dyDescent="0.25">
      <c r="A1606" t="s">
        <v>5007</v>
      </c>
      <c r="B1606">
        <v>77</v>
      </c>
      <c r="C1606" t="s">
        <v>5008</v>
      </c>
      <c r="D1606" t="s">
        <v>1571</v>
      </c>
      <c r="F1606" t="s">
        <v>843</v>
      </c>
      <c r="G1606" t="s">
        <v>4351</v>
      </c>
      <c r="H1606" t="s">
        <v>3547</v>
      </c>
      <c r="I1606" t="s">
        <v>1015</v>
      </c>
      <c r="J1606" t="s">
        <v>3538</v>
      </c>
      <c r="K1606" t="str">
        <f t="shared" si="25"/>
        <v>North Conway NH</v>
      </c>
    </row>
    <row r="1607" spans="1:11" x14ac:dyDescent="0.25">
      <c r="A1607" t="s">
        <v>5009</v>
      </c>
      <c r="B1607">
        <v>80</v>
      </c>
      <c r="C1607" t="s">
        <v>2437</v>
      </c>
      <c r="D1607" t="s">
        <v>1571</v>
      </c>
      <c r="E1607" t="s">
        <v>3969</v>
      </c>
      <c r="F1607" t="s">
        <v>3684</v>
      </c>
      <c r="G1607" t="s">
        <v>3546</v>
      </c>
      <c r="H1607" t="s">
        <v>3547</v>
      </c>
      <c r="I1607" t="s">
        <v>1016</v>
      </c>
      <c r="J1607" t="s">
        <v>3525</v>
      </c>
      <c r="K1607" t="str">
        <f t="shared" si="25"/>
        <v>Salem NH</v>
      </c>
    </row>
    <row r="1608" spans="1:11" x14ac:dyDescent="0.25">
      <c r="A1608" t="s">
        <v>5009</v>
      </c>
      <c r="B1608">
        <v>80</v>
      </c>
      <c r="C1608" t="s">
        <v>2437</v>
      </c>
      <c r="D1608" t="s">
        <v>1571</v>
      </c>
      <c r="E1608" t="s">
        <v>3969</v>
      </c>
      <c r="F1608" t="s">
        <v>896</v>
      </c>
      <c r="G1608" t="s">
        <v>3546</v>
      </c>
      <c r="H1608" t="s">
        <v>3547</v>
      </c>
      <c r="I1608" t="s">
        <v>1016</v>
      </c>
      <c r="J1608" t="s">
        <v>3438</v>
      </c>
      <c r="K1608" t="str">
        <f t="shared" si="25"/>
        <v>Salem NH</v>
      </c>
    </row>
    <row r="1609" spans="1:11" x14ac:dyDescent="0.25">
      <c r="A1609" t="s">
        <v>5010</v>
      </c>
      <c r="B1609">
        <v>61</v>
      </c>
      <c r="C1609" t="s">
        <v>1912</v>
      </c>
      <c r="D1609" t="s">
        <v>1571</v>
      </c>
      <c r="E1609" t="s">
        <v>5011</v>
      </c>
      <c r="F1609" t="s">
        <v>913</v>
      </c>
      <c r="G1609" t="s">
        <v>3546</v>
      </c>
      <c r="H1609" t="s">
        <v>3547</v>
      </c>
      <c r="I1609" t="s">
        <v>1012</v>
      </c>
      <c r="J1609" t="s">
        <v>3462</v>
      </c>
      <c r="K1609" t="str">
        <f t="shared" si="25"/>
        <v>Salisbury NH</v>
      </c>
    </row>
    <row r="1610" spans="1:11" x14ac:dyDescent="0.25">
      <c r="A1610" t="s">
        <v>5010</v>
      </c>
      <c r="B1610">
        <v>61</v>
      </c>
      <c r="C1610" t="s">
        <v>1912</v>
      </c>
      <c r="D1610" t="s">
        <v>1571</v>
      </c>
      <c r="E1610" t="s">
        <v>5011</v>
      </c>
      <c r="F1610" t="s">
        <v>830</v>
      </c>
      <c r="G1610" t="s">
        <v>3546</v>
      </c>
      <c r="H1610" t="s">
        <v>3547</v>
      </c>
      <c r="I1610" t="s">
        <v>1012</v>
      </c>
      <c r="J1610" t="s">
        <v>3538</v>
      </c>
      <c r="K1610" t="str">
        <f t="shared" si="25"/>
        <v>Salisbury NH</v>
      </c>
    </row>
    <row r="1611" spans="1:11" x14ac:dyDescent="0.25">
      <c r="A1611" t="s">
        <v>5012</v>
      </c>
      <c r="B1611">
        <v>46</v>
      </c>
      <c r="C1611" t="s">
        <v>5013</v>
      </c>
      <c r="D1611" t="s">
        <v>1580</v>
      </c>
      <c r="F1611" t="s">
        <v>253</v>
      </c>
      <c r="G1611" s="34">
        <v>3.1944444444444442E-3</v>
      </c>
      <c r="H1611" t="s">
        <v>3547</v>
      </c>
      <c r="I1611" t="s">
        <v>1009</v>
      </c>
      <c r="J1611" t="s">
        <v>3215</v>
      </c>
      <c r="K1611" t="str">
        <f t="shared" si="25"/>
        <v>Barnegat NJ</v>
      </c>
    </row>
    <row r="1612" spans="1:11" x14ac:dyDescent="0.25">
      <c r="A1612" t="s">
        <v>5014</v>
      </c>
      <c r="B1612">
        <v>68</v>
      </c>
      <c r="C1612" t="s">
        <v>5015</v>
      </c>
      <c r="D1612" t="s">
        <v>1580</v>
      </c>
      <c r="F1612" t="s">
        <v>959</v>
      </c>
      <c r="G1612" t="s">
        <v>3546</v>
      </c>
      <c r="H1612" t="s">
        <v>3551</v>
      </c>
      <c r="I1612" t="s">
        <v>1013</v>
      </c>
      <c r="J1612" t="s">
        <v>3490</v>
      </c>
      <c r="K1612" t="str">
        <f t="shared" si="25"/>
        <v>Bridgeton NJ</v>
      </c>
    </row>
    <row r="1613" spans="1:11" x14ac:dyDescent="0.25">
      <c r="A1613" t="s">
        <v>5016</v>
      </c>
      <c r="B1613">
        <v>66</v>
      </c>
      <c r="C1613" t="s">
        <v>2626</v>
      </c>
      <c r="D1613" t="s">
        <v>1580</v>
      </c>
      <c r="E1613" t="s">
        <v>5017</v>
      </c>
      <c r="F1613" t="s">
        <v>66</v>
      </c>
      <c r="G1613" t="s">
        <v>5018</v>
      </c>
      <c r="H1613" t="s">
        <v>3547</v>
      </c>
      <c r="I1613" t="s">
        <v>1013</v>
      </c>
      <c r="J1613" t="s">
        <v>3556</v>
      </c>
      <c r="K1613" t="str">
        <f t="shared" si="25"/>
        <v>Byram Township NJ</v>
      </c>
    </row>
    <row r="1614" spans="1:11" x14ac:dyDescent="0.25">
      <c r="A1614" t="s">
        <v>5016</v>
      </c>
      <c r="B1614">
        <v>66</v>
      </c>
      <c r="C1614" t="s">
        <v>2626</v>
      </c>
      <c r="D1614" t="s">
        <v>1580</v>
      </c>
      <c r="E1614" t="s">
        <v>5017</v>
      </c>
      <c r="F1614" t="s">
        <v>368</v>
      </c>
      <c r="G1614" t="s">
        <v>5019</v>
      </c>
      <c r="H1614" t="s">
        <v>3547</v>
      </c>
      <c r="I1614" t="s">
        <v>1013</v>
      </c>
      <c r="J1614" t="s">
        <v>3561</v>
      </c>
      <c r="K1614" t="str">
        <f t="shared" si="25"/>
        <v>Byram Township NJ</v>
      </c>
    </row>
    <row r="1615" spans="1:11" x14ac:dyDescent="0.25">
      <c r="A1615" t="s">
        <v>5016</v>
      </c>
      <c r="B1615">
        <v>66</v>
      </c>
      <c r="C1615" t="s">
        <v>2626</v>
      </c>
      <c r="D1615" t="s">
        <v>1580</v>
      </c>
      <c r="E1615" t="s">
        <v>5017</v>
      </c>
      <c r="F1615" t="s">
        <v>387</v>
      </c>
      <c r="G1615" t="s">
        <v>5020</v>
      </c>
      <c r="H1615" t="s">
        <v>3547</v>
      </c>
      <c r="I1615" t="s">
        <v>1013</v>
      </c>
      <c r="J1615" t="s">
        <v>3727</v>
      </c>
      <c r="K1615" t="str">
        <f t="shared" si="25"/>
        <v>Byram Township NJ</v>
      </c>
    </row>
    <row r="1616" spans="1:11" x14ac:dyDescent="0.25">
      <c r="A1616" t="s">
        <v>5016</v>
      </c>
      <c r="B1616">
        <v>66</v>
      </c>
      <c r="C1616" t="s">
        <v>2626</v>
      </c>
      <c r="D1616" t="s">
        <v>1580</v>
      </c>
      <c r="E1616" t="s">
        <v>5017</v>
      </c>
      <c r="F1616" t="s">
        <v>645</v>
      </c>
      <c r="G1616" t="s">
        <v>5021</v>
      </c>
      <c r="H1616" t="s">
        <v>3547</v>
      </c>
      <c r="I1616" t="s">
        <v>1013</v>
      </c>
      <c r="J1616" t="s">
        <v>3471</v>
      </c>
      <c r="K1616" t="str">
        <f t="shared" si="25"/>
        <v>Byram Township NJ</v>
      </c>
    </row>
    <row r="1617" spans="1:11" x14ac:dyDescent="0.25">
      <c r="A1617" t="s">
        <v>5016</v>
      </c>
      <c r="B1617">
        <v>66</v>
      </c>
      <c r="C1617" t="s">
        <v>2626</v>
      </c>
      <c r="D1617" t="s">
        <v>1580</v>
      </c>
      <c r="E1617" t="s">
        <v>5017</v>
      </c>
      <c r="F1617" t="s">
        <v>685</v>
      </c>
      <c r="G1617" t="s">
        <v>5022</v>
      </c>
      <c r="H1617" t="s">
        <v>3547</v>
      </c>
      <c r="I1617" t="s">
        <v>1013</v>
      </c>
      <c r="J1617" t="s">
        <v>3516</v>
      </c>
      <c r="K1617" t="str">
        <f t="shared" si="25"/>
        <v>Byram Township NJ</v>
      </c>
    </row>
    <row r="1618" spans="1:11" x14ac:dyDescent="0.25">
      <c r="A1618" t="s">
        <v>5016</v>
      </c>
      <c r="B1618">
        <v>66</v>
      </c>
      <c r="C1618" t="s">
        <v>2626</v>
      </c>
      <c r="D1618" t="s">
        <v>1580</v>
      </c>
      <c r="E1618" t="s">
        <v>5017</v>
      </c>
      <c r="F1618" t="s">
        <v>800</v>
      </c>
      <c r="G1618" t="s">
        <v>5023</v>
      </c>
      <c r="H1618" t="s">
        <v>3547</v>
      </c>
      <c r="I1618" t="s">
        <v>1013</v>
      </c>
      <c r="J1618" t="s">
        <v>3525</v>
      </c>
      <c r="K1618" t="str">
        <f t="shared" si="25"/>
        <v>Byram Township NJ</v>
      </c>
    </row>
    <row r="1619" spans="1:11" x14ac:dyDescent="0.25">
      <c r="A1619" t="s">
        <v>5016</v>
      </c>
      <c r="B1619">
        <v>66</v>
      </c>
      <c r="C1619" t="s">
        <v>2626</v>
      </c>
      <c r="D1619" t="s">
        <v>1580</v>
      </c>
      <c r="E1619" t="s">
        <v>5017</v>
      </c>
      <c r="F1619" t="s">
        <v>879</v>
      </c>
      <c r="G1619" t="s">
        <v>5024</v>
      </c>
      <c r="H1619" t="s">
        <v>3547</v>
      </c>
      <c r="I1619" t="s">
        <v>1013</v>
      </c>
      <c r="J1619" t="s">
        <v>3438</v>
      </c>
      <c r="K1619" t="str">
        <f t="shared" si="25"/>
        <v>Byram Township NJ</v>
      </c>
    </row>
    <row r="1620" spans="1:11" x14ac:dyDescent="0.25">
      <c r="A1620" t="s">
        <v>5016</v>
      </c>
      <c r="B1620">
        <v>66</v>
      </c>
      <c r="C1620" t="s">
        <v>2626</v>
      </c>
      <c r="D1620" t="s">
        <v>1580</v>
      </c>
      <c r="E1620" t="s">
        <v>5017</v>
      </c>
      <c r="F1620" t="s">
        <v>835</v>
      </c>
      <c r="G1620" t="s">
        <v>5025</v>
      </c>
      <c r="H1620" t="s">
        <v>3547</v>
      </c>
      <c r="I1620" t="s">
        <v>1013</v>
      </c>
      <c r="J1620" t="s">
        <v>3538</v>
      </c>
      <c r="K1620" t="str">
        <f t="shared" si="25"/>
        <v>Byram Township NJ</v>
      </c>
    </row>
    <row r="1621" spans="1:11" x14ac:dyDescent="0.25">
      <c r="A1621" t="s">
        <v>5016</v>
      </c>
      <c r="B1621">
        <v>66</v>
      </c>
      <c r="C1621" t="s">
        <v>2626</v>
      </c>
      <c r="D1621" t="s">
        <v>1580</v>
      </c>
      <c r="E1621" t="s">
        <v>5017</v>
      </c>
      <c r="F1621" t="s">
        <v>4741</v>
      </c>
      <c r="G1621" t="s">
        <v>5026</v>
      </c>
      <c r="H1621" t="s">
        <v>3547</v>
      </c>
      <c r="I1621" t="s">
        <v>1013</v>
      </c>
      <c r="J1621" t="s">
        <v>3503</v>
      </c>
      <c r="K1621" t="str">
        <f t="shared" si="25"/>
        <v>Byram Township NJ</v>
      </c>
    </row>
    <row r="1622" spans="1:11" x14ac:dyDescent="0.25">
      <c r="A1622" t="s">
        <v>5027</v>
      </c>
      <c r="B1622">
        <v>53</v>
      </c>
      <c r="C1622" t="s">
        <v>5028</v>
      </c>
      <c r="D1622" t="s">
        <v>1580</v>
      </c>
      <c r="E1622" t="s">
        <v>5029</v>
      </c>
      <c r="F1622" t="s">
        <v>298</v>
      </c>
      <c r="G1622" s="34">
        <v>1.1844907407407408E-2</v>
      </c>
      <c r="H1622" t="s">
        <v>3547</v>
      </c>
      <c r="I1622" t="s">
        <v>1010</v>
      </c>
      <c r="J1622" t="s">
        <v>3548</v>
      </c>
      <c r="K1622" t="str">
        <f t="shared" si="25"/>
        <v>Clarksboro NJ</v>
      </c>
    </row>
    <row r="1623" spans="1:11" x14ac:dyDescent="0.25">
      <c r="A1623" t="s">
        <v>5027</v>
      </c>
      <c r="B1623">
        <v>53</v>
      </c>
      <c r="C1623" t="s">
        <v>5028</v>
      </c>
      <c r="D1623" t="s">
        <v>1580</v>
      </c>
      <c r="E1623" t="s">
        <v>5029</v>
      </c>
      <c r="F1623" t="s">
        <v>328</v>
      </c>
      <c r="G1623" s="34">
        <v>2.486574074074074E-2</v>
      </c>
      <c r="H1623" t="s">
        <v>3547</v>
      </c>
      <c r="I1623" t="s">
        <v>1010</v>
      </c>
      <c r="J1623" t="s">
        <v>3653</v>
      </c>
      <c r="K1623" t="str">
        <f t="shared" si="25"/>
        <v>Clarksboro NJ</v>
      </c>
    </row>
    <row r="1624" spans="1:11" x14ac:dyDescent="0.25">
      <c r="A1624" t="s">
        <v>200</v>
      </c>
      <c r="B1624">
        <v>41</v>
      </c>
      <c r="C1624" t="s">
        <v>1494</v>
      </c>
      <c r="D1624" t="s">
        <v>1580</v>
      </c>
      <c r="E1624" t="s">
        <v>5030</v>
      </c>
      <c r="F1624" t="s">
        <v>199</v>
      </c>
      <c r="G1624" s="34">
        <v>1.3657407407407409E-3</v>
      </c>
      <c r="H1624" t="s">
        <v>3547</v>
      </c>
      <c r="I1624" t="s">
        <v>1008</v>
      </c>
      <c r="J1624" t="s">
        <v>3431</v>
      </c>
      <c r="K1624" t="str">
        <f t="shared" si="25"/>
        <v>Columbia NJ</v>
      </c>
    </row>
    <row r="1625" spans="1:11" x14ac:dyDescent="0.25">
      <c r="A1625" t="s">
        <v>200</v>
      </c>
      <c r="B1625">
        <v>41</v>
      </c>
      <c r="C1625" t="s">
        <v>1494</v>
      </c>
      <c r="D1625" t="s">
        <v>1580</v>
      </c>
      <c r="E1625" t="s">
        <v>5030</v>
      </c>
      <c r="F1625" t="s">
        <v>247</v>
      </c>
      <c r="G1625" s="34">
        <v>2.8333333333333335E-3</v>
      </c>
      <c r="H1625" t="s">
        <v>3547</v>
      </c>
      <c r="I1625" t="s">
        <v>1008</v>
      </c>
      <c r="J1625" t="s">
        <v>3215</v>
      </c>
      <c r="K1625" t="str">
        <f t="shared" si="25"/>
        <v>Columbia NJ</v>
      </c>
    </row>
    <row r="1626" spans="1:11" x14ac:dyDescent="0.25">
      <c r="A1626" t="s">
        <v>5031</v>
      </c>
      <c r="B1626">
        <v>37</v>
      </c>
      <c r="C1626" t="s">
        <v>5032</v>
      </c>
      <c r="D1626" t="s">
        <v>1580</v>
      </c>
      <c r="F1626" t="s">
        <v>697</v>
      </c>
      <c r="G1626" t="s">
        <v>5033</v>
      </c>
      <c r="H1626" t="s">
        <v>3547</v>
      </c>
      <c r="I1626" t="s">
        <v>1005</v>
      </c>
      <c r="J1626" t="s">
        <v>3496</v>
      </c>
      <c r="K1626" t="str">
        <f t="shared" si="25"/>
        <v>Edison NJ</v>
      </c>
    </row>
    <row r="1627" spans="1:11" x14ac:dyDescent="0.25">
      <c r="A1627" t="s">
        <v>363</v>
      </c>
      <c r="B1627">
        <v>55</v>
      </c>
      <c r="C1627" t="s">
        <v>5032</v>
      </c>
      <c r="D1627" t="s">
        <v>1580</v>
      </c>
      <c r="E1627" t="s">
        <v>5017</v>
      </c>
      <c r="F1627" t="s">
        <v>360</v>
      </c>
      <c r="G1627" t="s">
        <v>5034</v>
      </c>
      <c r="H1627" t="s">
        <v>3547</v>
      </c>
      <c r="I1627" t="s">
        <v>1011</v>
      </c>
      <c r="J1627" t="s">
        <v>3561</v>
      </c>
      <c r="K1627" t="str">
        <f t="shared" si="25"/>
        <v>Edison NJ</v>
      </c>
    </row>
    <row r="1628" spans="1:11" x14ac:dyDescent="0.25">
      <c r="A1628" t="s">
        <v>5035</v>
      </c>
      <c r="B1628">
        <v>39</v>
      </c>
      <c r="C1628" t="s">
        <v>5036</v>
      </c>
      <c r="D1628" t="s">
        <v>1580</v>
      </c>
      <c r="E1628" t="s">
        <v>5017</v>
      </c>
      <c r="F1628" t="s">
        <v>3749</v>
      </c>
      <c r="G1628" t="s">
        <v>5037</v>
      </c>
      <c r="H1628" t="s">
        <v>3551</v>
      </c>
      <c r="I1628" t="s">
        <v>1005</v>
      </c>
      <c r="J1628" t="s">
        <v>3462</v>
      </c>
      <c r="K1628" t="str">
        <f t="shared" si="25"/>
        <v>Franklin Park NJ</v>
      </c>
    </row>
    <row r="1629" spans="1:11" x14ac:dyDescent="0.25">
      <c r="A1629" t="s">
        <v>5035</v>
      </c>
      <c r="B1629">
        <v>39</v>
      </c>
      <c r="C1629" t="s">
        <v>5036</v>
      </c>
      <c r="D1629" t="s">
        <v>1580</v>
      </c>
      <c r="E1629" t="s">
        <v>5017</v>
      </c>
      <c r="F1629" t="s">
        <v>3750</v>
      </c>
      <c r="G1629" t="s">
        <v>5038</v>
      </c>
      <c r="H1629" t="s">
        <v>3551</v>
      </c>
      <c r="I1629" t="s">
        <v>1005</v>
      </c>
      <c r="J1629" t="s">
        <v>3538</v>
      </c>
      <c r="K1629" t="str">
        <f t="shared" si="25"/>
        <v>Franklin Park NJ</v>
      </c>
    </row>
    <row r="1630" spans="1:11" x14ac:dyDescent="0.25">
      <c r="A1630" t="s">
        <v>5039</v>
      </c>
      <c r="B1630">
        <v>97</v>
      </c>
      <c r="C1630" t="s">
        <v>2143</v>
      </c>
      <c r="D1630" t="s">
        <v>1580</v>
      </c>
      <c r="E1630" t="s">
        <v>4455</v>
      </c>
      <c r="F1630" t="s">
        <v>5040</v>
      </c>
      <c r="G1630" t="s">
        <v>4135</v>
      </c>
      <c r="H1630" t="s">
        <v>3547</v>
      </c>
      <c r="I1630" t="s">
        <v>5041</v>
      </c>
      <c r="J1630" t="s">
        <v>3556</v>
      </c>
      <c r="K1630" t="str">
        <f t="shared" si="25"/>
        <v>Haddonfield NJ</v>
      </c>
    </row>
    <row r="1631" spans="1:11" x14ac:dyDescent="0.25">
      <c r="A1631" t="s">
        <v>5039</v>
      </c>
      <c r="B1631">
        <v>97</v>
      </c>
      <c r="C1631" t="s">
        <v>2143</v>
      </c>
      <c r="D1631" t="s">
        <v>1580</v>
      </c>
      <c r="E1631" t="s">
        <v>4455</v>
      </c>
      <c r="F1631" t="s">
        <v>5042</v>
      </c>
      <c r="G1631" s="34">
        <v>1.2152777777777778E-3</v>
      </c>
      <c r="H1631" t="s">
        <v>3547</v>
      </c>
      <c r="I1631" t="s">
        <v>5041</v>
      </c>
      <c r="J1631" t="s">
        <v>3273</v>
      </c>
      <c r="K1631" t="str">
        <f t="shared" si="25"/>
        <v>Haddonfield NJ</v>
      </c>
    </row>
    <row r="1632" spans="1:11" x14ac:dyDescent="0.25">
      <c r="A1632" t="s">
        <v>5039</v>
      </c>
      <c r="B1632">
        <v>97</v>
      </c>
      <c r="C1632" t="s">
        <v>2143</v>
      </c>
      <c r="D1632" t="s">
        <v>1580</v>
      </c>
      <c r="E1632" t="s">
        <v>4455</v>
      </c>
      <c r="F1632" t="s">
        <v>5043</v>
      </c>
      <c r="G1632" t="s">
        <v>5044</v>
      </c>
      <c r="H1632" t="s">
        <v>3547</v>
      </c>
      <c r="I1632" t="s">
        <v>5041</v>
      </c>
      <c r="J1632" t="s">
        <v>3525</v>
      </c>
      <c r="K1632" t="str">
        <f t="shared" si="25"/>
        <v>Haddonfield NJ</v>
      </c>
    </row>
    <row r="1633" spans="1:11" x14ac:dyDescent="0.25">
      <c r="A1633" t="s">
        <v>5039</v>
      </c>
      <c r="B1633">
        <v>97</v>
      </c>
      <c r="C1633" t="s">
        <v>2143</v>
      </c>
      <c r="D1633" t="s">
        <v>1580</v>
      </c>
      <c r="E1633" t="s">
        <v>4455</v>
      </c>
      <c r="F1633" t="s">
        <v>5045</v>
      </c>
      <c r="G1633" t="s">
        <v>5046</v>
      </c>
      <c r="H1633" t="s">
        <v>3547</v>
      </c>
      <c r="I1633" t="s">
        <v>5041</v>
      </c>
      <c r="J1633" t="s">
        <v>3438</v>
      </c>
      <c r="K1633" t="str">
        <f t="shared" si="25"/>
        <v>Haddonfield NJ</v>
      </c>
    </row>
    <row r="1634" spans="1:11" x14ac:dyDescent="0.25">
      <c r="A1634" t="s">
        <v>5039</v>
      </c>
      <c r="B1634">
        <v>97</v>
      </c>
      <c r="C1634" t="s">
        <v>2143</v>
      </c>
      <c r="D1634" t="s">
        <v>1580</v>
      </c>
      <c r="E1634" t="s">
        <v>4455</v>
      </c>
      <c r="F1634" t="s">
        <v>5047</v>
      </c>
      <c r="G1634" t="s">
        <v>5048</v>
      </c>
      <c r="H1634" t="s">
        <v>3547</v>
      </c>
      <c r="I1634" t="s">
        <v>5041</v>
      </c>
      <c r="J1634" t="s">
        <v>3538</v>
      </c>
      <c r="K1634" t="str">
        <f t="shared" si="25"/>
        <v>Haddonfield NJ</v>
      </c>
    </row>
    <row r="1635" spans="1:11" x14ac:dyDescent="0.25">
      <c r="A1635" t="s">
        <v>5039</v>
      </c>
      <c r="B1635">
        <v>97</v>
      </c>
      <c r="C1635" t="s">
        <v>2143</v>
      </c>
      <c r="D1635" t="s">
        <v>1580</v>
      </c>
      <c r="E1635" t="s">
        <v>4455</v>
      </c>
      <c r="F1635" t="s">
        <v>5049</v>
      </c>
      <c r="G1635" t="s">
        <v>5050</v>
      </c>
      <c r="H1635" t="s">
        <v>3547</v>
      </c>
      <c r="I1635" t="s">
        <v>5041</v>
      </c>
      <c r="J1635" t="s">
        <v>3490</v>
      </c>
      <c r="K1635" t="str">
        <f t="shared" si="25"/>
        <v>Haddonfield NJ</v>
      </c>
    </row>
    <row r="1636" spans="1:11" x14ac:dyDescent="0.25">
      <c r="A1636" t="s">
        <v>444</v>
      </c>
      <c r="B1636">
        <v>67</v>
      </c>
      <c r="C1636" t="s">
        <v>3225</v>
      </c>
      <c r="D1636" t="s">
        <v>1580</v>
      </c>
      <c r="E1636" t="s">
        <v>5017</v>
      </c>
      <c r="F1636" t="s">
        <v>439</v>
      </c>
      <c r="G1636" s="34">
        <v>2.3495370370370371E-2</v>
      </c>
      <c r="H1636" t="s">
        <v>3551</v>
      </c>
      <c r="I1636" t="s">
        <v>1013</v>
      </c>
      <c r="J1636" t="s">
        <v>3809</v>
      </c>
      <c r="K1636" t="str">
        <f t="shared" si="25"/>
        <v>Hazlet NJ</v>
      </c>
    </row>
    <row r="1637" spans="1:11" x14ac:dyDescent="0.25">
      <c r="A1637" t="s">
        <v>444</v>
      </c>
      <c r="B1637">
        <v>67</v>
      </c>
      <c r="C1637" t="s">
        <v>3225</v>
      </c>
      <c r="D1637" t="s">
        <v>1580</v>
      </c>
      <c r="E1637" t="s">
        <v>5017</v>
      </c>
      <c r="F1637" t="s">
        <v>3823</v>
      </c>
      <c r="G1637" s="34">
        <v>8.0092592592592594E-3</v>
      </c>
      <c r="H1637" t="s">
        <v>3551</v>
      </c>
      <c r="I1637" t="s">
        <v>1013</v>
      </c>
      <c r="J1637" t="s">
        <v>3811</v>
      </c>
      <c r="K1637" t="str">
        <f t="shared" si="25"/>
        <v>Hazlet NJ</v>
      </c>
    </row>
    <row r="1638" spans="1:11" x14ac:dyDescent="0.25">
      <c r="A1638" t="s">
        <v>408</v>
      </c>
      <c r="B1638">
        <v>74</v>
      </c>
      <c r="C1638" t="s">
        <v>1139</v>
      </c>
      <c r="D1638" t="s">
        <v>1580</v>
      </c>
      <c r="E1638" t="s">
        <v>5017</v>
      </c>
      <c r="F1638" t="s">
        <v>284</v>
      </c>
      <c r="G1638" t="s">
        <v>3546</v>
      </c>
      <c r="H1638" t="s">
        <v>3547</v>
      </c>
      <c r="I1638" t="s">
        <v>1014</v>
      </c>
      <c r="J1638" t="s">
        <v>3215</v>
      </c>
      <c r="K1638" t="str">
        <f t="shared" si="25"/>
        <v>Jackson NJ</v>
      </c>
    </row>
    <row r="1639" spans="1:11" x14ac:dyDescent="0.25">
      <c r="A1639" t="s">
        <v>408</v>
      </c>
      <c r="B1639">
        <v>74</v>
      </c>
      <c r="C1639" t="s">
        <v>1139</v>
      </c>
      <c r="D1639" t="s">
        <v>1580</v>
      </c>
      <c r="E1639" t="s">
        <v>5017</v>
      </c>
      <c r="F1639" t="s">
        <v>406</v>
      </c>
      <c r="G1639" t="s">
        <v>3546</v>
      </c>
      <c r="H1639" t="s">
        <v>3547</v>
      </c>
      <c r="I1639" t="s">
        <v>1014</v>
      </c>
      <c r="J1639" t="s">
        <v>3706</v>
      </c>
      <c r="K1639" t="str">
        <f t="shared" si="25"/>
        <v>Jackson NJ</v>
      </c>
    </row>
    <row r="1640" spans="1:11" x14ac:dyDescent="0.25">
      <c r="A1640" t="s">
        <v>5051</v>
      </c>
      <c r="B1640">
        <v>40</v>
      </c>
      <c r="C1640" t="s">
        <v>1701</v>
      </c>
      <c r="D1640" t="s">
        <v>1580</v>
      </c>
      <c r="F1640" t="s">
        <v>107</v>
      </c>
      <c r="G1640" t="s">
        <v>5052</v>
      </c>
      <c r="H1640" t="s">
        <v>3547</v>
      </c>
      <c r="I1640" t="s">
        <v>1008</v>
      </c>
      <c r="J1640" t="s">
        <v>3273</v>
      </c>
      <c r="K1640" t="str">
        <f t="shared" si="25"/>
        <v>Jersey City NJ</v>
      </c>
    </row>
    <row r="1641" spans="1:11" x14ac:dyDescent="0.25">
      <c r="A1641" t="s">
        <v>112</v>
      </c>
      <c r="B1641">
        <v>39</v>
      </c>
      <c r="C1641" t="s">
        <v>1701</v>
      </c>
      <c r="D1641" t="s">
        <v>1580</v>
      </c>
      <c r="E1641" t="s">
        <v>5017</v>
      </c>
      <c r="F1641" t="s">
        <v>105</v>
      </c>
      <c r="G1641" t="s">
        <v>5053</v>
      </c>
      <c r="H1641" t="s">
        <v>3551</v>
      </c>
      <c r="I1641" t="s">
        <v>1005</v>
      </c>
      <c r="J1641" t="s">
        <v>3273</v>
      </c>
      <c r="K1641" t="str">
        <f t="shared" si="25"/>
        <v>Jersey City NJ</v>
      </c>
    </row>
    <row r="1642" spans="1:11" x14ac:dyDescent="0.25">
      <c r="A1642" t="s">
        <v>112</v>
      </c>
      <c r="B1642">
        <v>39</v>
      </c>
      <c r="C1642" t="s">
        <v>1701</v>
      </c>
      <c r="D1642" t="s">
        <v>1580</v>
      </c>
      <c r="E1642" t="s">
        <v>5017</v>
      </c>
      <c r="F1642" t="s">
        <v>151</v>
      </c>
      <c r="G1642" t="s">
        <v>5054</v>
      </c>
      <c r="H1642" t="s">
        <v>3551</v>
      </c>
      <c r="I1642" t="s">
        <v>1005</v>
      </c>
      <c r="J1642" t="s">
        <v>3365</v>
      </c>
      <c r="K1642" t="str">
        <f t="shared" si="25"/>
        <v>Jersey City NJ</v>
      </c>
    </row>
    <row r="1643" spans="1:11" x14ac:dyDescent="0.25">
      <c r="A1643" t="s">
        <v>5055</v>
      </c>
      <c r="B1643">
        <v>42</v>
      </c>
      <c r="C1643" t="s">
        <v>1701</v>
      </c>
      <c r="D1643" t="s">
        <v>1580</v>
      </c>
      <c r="E1643" t="s">
        <v>5056</v>
      </c>
      <c r="F1643" t="s">
        <v>199</v>
      </c>
      <c r="G1643" s="34">
        <v>1.3935185185185188E-3</v>
      </c>
      <c r="H1643" t="s">
        <v>3547</v>
      </c>
      <c r="I1643" t="s">
        <v>1008</v>
      </c>
      <c r="J1643" t="s">
        <v>3431</v>
      </c>
      <c r="K1643" t="str">
        <f t="shared" si="25"/>
        <v>Jersey City NJ</v>
      </c>
    </row>
    <row r="1644" spans="1:11" x14ac:dyDescent="0.25">
      <c r="A1644" t="s">
        <v>5055</v>
      </c>
      <c r="B1644">
        <v>42</v>
      </c>
      <c r="C1644" t="s">
        <v>1701</v>
      </c>
      <c r="D1644" t="s">
        <v>1580</v>
      </c>
      <c r="E1644" t="s">
        <v>5056</v>
      </c>
      <c r="F1644" t="s">
        <v>247</v>
      </c>
      <c r="G1644" s="34">
        <v>2.8599537037037035E-3</v>
      </c>
      <c r="H1644" t="s">
        <v>3547</v>
      </c>
      <c r="I1644" t="s">
        <v>1008</v>
      </c>
      <c r="J1644" t="s">
        <v>3215</v>
      </c>
      <c r="K1644" t="str">
        <f t="shared" si="25"/>
        <v>Jersey City NJ</v>
      </c>
    </row>
    <row r="1645" spans="1:11" x14ac:dyDescent="0.25">
      <c r="A1645" t="s">
        <v>302</v>
      </c>
      <c r="B1645">
        <v>51</v>
      </c>
      <c r="C1645" t="s">
        <v>5057</v>
      </c>
      <c r="D1645" t="s">
        <v>1580</v>
      </c>
      <c r="E1645" t="s">
        <v>5030</v>
      </c>
      <c r="F1645" t="s">
        <v>259</v>
      </c>
      <c r="G1645" s="34">
        <v>3.1249999999999997E-3</v>
      </c>
      <c r="H1645" t="s">
        <v>3547</v>
      </c>
      <c r="I1645" t="s">
        <v>1010</v>
      </c>
      <c r="J1645" t="s">
        <v>3215</v>
      </c>
      <c r="K1645" t="str">
        <f t="shared" si="25"/>
        <v>Lavellette NJ</v>
      </c>
    </row>
    <row r="1646" spans="1:11" x14ac:dyDescent="0.25">
      <c r="A1646" t="s">
        <v>302</v>
      </c>
      <c r="B1646">
        <v>51</v>
      </c>
      <c r="C1646" t="s">
        <v>5057</v>
      </c>
      <c r="D1646" t="s">
        <v>1580</v>
      </c>
      <c r="E1646" t="s">
        <v>5030</v>
      </c>
      <c r="F1646" t="s">
        <v>298</v>
      </c>
      <c r="G1646" s="34">
        <v>1.1458333333333334E-2</v>
      </c>
      <c r="H1646" t="s">
        <v>3547</v>
      </c>
      <c r="I1646" t="s">
        <v>1010</v>
      </c>
      <c r="J1646" t="s">
        <v>3548</v>
      </c>
      <c r="K1646" t="str">
        <f t="shared" si="25"/>
        <v>Lavellette NJ</v>
      </c>
    </row>
    <row r="1647" spans="1:11" x14ac:dyDescent="0.25">
      <c r="A1647" t="s">
        <v>79</v>
      </c>
      <c r="B1647">
        <v>69</v>
      </c>
      <c r="C1647" t="s">
        <v>1726</v>
      </c>
      <c r="D1647" t="s">
        <v>1580</v>
      </c>
      <c r="F1647" t="s">
        <v>66</v>
      </c>
      <c r="G1647" t="s">
        <v>3546</v>
      </c>
      <c r="H1647" t="s">
        <v>3547</v>
      </c>
      <c r="I1647" t="s">
        <v>1013</v>
      </c>
      <c r="J1647" t="s">
        <v>3556</v>
      </c>
      <c r="K1647" t="str">
        <f t="shared" si="25"/>
        <v>Lawrenceville NJ</v>
      </c>
    </row>
    <row r="1648" spans="1:11" x14ac:dyDescent="0.25">
      <c r="A1648" t="s">
        <v>79</v>
      </c>
      <c r="B1648">
        <v>69</v>
      </c>
      <c r="C1648" t="s">
        <v>1726</v>
      </c>
      <c r="D1648" t="s">
        <v>1580</v>
      </c>
      <c r="F1648" t="s">
        <v>141</v>
      </c>
      <c r="G1648" t="s">
        <v>3546</v>
      </c>
      <c r="H1648" t="s">
        <v>3547</v>
      </c>
      <c r="I1648" t="s">
        <v>1013</v>
      </c>
      <c r="J1648" t="s">
        <v>3273</v>
      </c>
      <c r="K1648" t="str">
        <f t="shared" si="25"/>
        <v>Lawrenceville NJ</v>
      </c>
    </row>
    <row r="1649" spans="1:11" x14ac:dyDescent="0.25">
      <c r="A1649" t="s">
        <v>51</v>
      </c>
      <c r="B1649">
        <v>49</v>
      </c>
      <c r="C1649" t="s">
        <v>5058</v>
      </c>
      <c r="D1649" t="s">
        <v>1580</v>
      </c>
      <c r="F1649" t="s">
        <v>36</v>
      </c>
      <c r="G1649" t="s">
        <v>3933</v>
      </c>
      <c r="H1649" t="s">
        <v>3551</v>
      </c>
      <c r="I1649" t="s">
        <v>1009</v>
      </c>
      <c r="J1649" t="s">
        <v>3556</v>
      </c>
      <c r="K1649" t="str">
        <f t="shared" si="25"/>
        <v>Merchantville NJ</v>
      </c>
    </row>
    <row r="1650" spans="1:11" x14ac:dyDescent="0.25">
      <c r="A1650" t="s">
        <v>51</v>
      </c>
      <c r="B1650">
        <v>49</v>
      </c>
      <c r="C1650" t="s">
        <v>5058</v>
      </c>
      <c r="D1650" t="s">
        <v>1580</v>
      </c>
      <c r="F1650" t="s">
        <v>118</v>
      </c>
      <c r="G1650" t="s">
        <v>5059</v>
      </c>
      <c r="H1650" t="s">
        <v>3551</v>
      </c>
      <c r="I1650" t="s">
        <v>1009</v>
      </c>
      <c r="J1650" t="s">
        <v>3273</v>
      </c>
      <c r="K1650" t="str">
        <f t="shared" si="25"/>
        <v>Merchantville NJ</v>
      </c>
    </row>
    <row r="1651" spans="1:11" x14ac:dyDescent="0.25">
      <c r="A1651" t="s">
        <v>5060</v>
      </c>
      <c r="B1651">
        <v>41</v>
      </c>
      <c r="C1651" t="s">
        <v>2474</v>
      </c>
      <c r="D1651" t="s">
        <v>1580</v>
      </c>
      <c r="E1651" t="s">
        <v>5017</v>
      </c>
      <c r="F1651" t="s">
        <v>607</v>
      </c>
      <c r="G1651" t="s">
        <v>608</v>
      </c>
      <c r="H1651" t="s">
        <v>3547</v>
      </c>
      <c r="I1651" t="s">
        <v>1008</v>
      </c>
      <c r="J1651" t="s">
        <v>3471</v>
      </c>
      <c r="K1651" t="str">
        <f t="shared" si="25"/>
        <v>Morris Plains NJ</v>
      </c>
    </row>
    <row r="1652" spans="1:11" x14ac:dyDescent="0.25">
      <c r="A1652" t="s">
        <v>5060</v>
      </c>
      <c r="B1652">
        <v>41</v>
      </c>
      <c r="C1652" t="s">
        <v>2474</v>
      </c>
      <c r="D1652" t="s">
        <v>1580</v>
      </c>
      <c r="E1652" t="s">
        <v>5017</v>
      </c>
      <c r="F1652" t="s">
        <v>4316</v>
      </c>
      <c r="G1652" t="s">
        <v>5061</v>
      </c>
      <c r="H1652" t="s">
        <v>3547</v>
      </c>
      <c r="I1652" t="s">
        <v>1008</v>
      </c>
      <c r="J1652" t="s">
        <v>3438</v>
      </c>
      <c r="K1652" t="str">
        <f t="shared" si="25"/>
        <v>Morris Plains NJ</v>
      </c>
    </row>
    <row r="1653" spans="1:11" x14ac:dyDescent="0.25">
      <c r="A1653" t="s">
        <v>5060</v>
      </c>
      <c r="B1653">
        <v>41</v>
      </c>
      <c r="C1653" t="s">
        <v>2474</v>
      </c>
      <c r="D1653" t="s">
        <v>1580</v>
      </c>
      <c r="E1653" t="s">
        <v>5017</v>
      </c>
      <c r="F1653" t="s">
        <v>3879</v>
      </c>
      <c r="G1653" t="s">
        <v>3546</v>
      </c>
      <c r="H1653" t="s">
        <v>3547</v>
      </c>
      <c r="I1653" t="s">
        <v>1008</v>
      </c>
      <c r="J1653" t="s">
        <v>3503</v>
      </c>
      <c r="K1653" t="str">
        <f t="shared" si="25"/>
        <v>Morris Plains NJ</v>
      </c>
    </row>
    <row r="1654" spans="1:11" x14ac:dyDescent="0.25">
      <c r="A1654" t="s">
        <v>5062</v>
      </c>
      <c r="B1654">
        <v>58</v>
      </c>
      <c r="C1654" t="s">
        <v>5063</v>
      </c>
      <c r="D1654" t="s">
        <v>1580</v>
      </c>
      <c r="E1654" t="s">
        <v>5017</v>
      </c>
      <c r="F1654" t="s">
        <v>421</v>
      </c>
      <c r="G1654" s="34">
        <v>2.1875000000000002E-2</v>
      </c>
      <c r="H1654" t="s">
        <v>3547</v>
      </c>
      <c r="I1654" t="s">
        <v>1011</v>
      </c>
      <c r="J1654" t="s">
        <v>3809</v>
      </c>
      <c r="K1654" t="str">
        <f t="shared" si="25"/>
        <v>Northfield NJ</v>
      </c>
    </row>
    <row r="1655" spans="1:11" x14ac:dyDescent="0.25">
      <c r="A1655" t="s">
        <v>5062</v>
      </c>
      <c r="B1655">
        <v>58</v>
      </c>
      <c r="C1655" t="s">
        <v>5063</v>
      </c>
      <c r="D1655" t="s">
        <v>1580</v>
      </c>
      <c r="E1655" t="s">
        <v>5017</v>
      </c>
      <c r="F1655" t="s">
        <v>4337</v>
      </c>
      <c r="G1655" s="34">
        <v>6.9444444444444441E-3</v>
      </c>
      <c r="H1655" t="s">
        <v>3547</v>
      </c>
      <c r="I1655" t="s">
        <v>1011</v>
      </c>
      <c r="J1655" t="s">
        <v>3811</v>
      </c>
      <c r="K1655" t="str">
        <f t="shared" si="25"/>
        <v>Northfield NJ</v>
      </c>
    </row>
    <row r="1656" spans="1:11" x14ac:dyDescent="0.25">
      <c r="A1656" t="s">
        <v>40</v>
      </c>
      <c r="B1656">
        <v>45</v>
      </c>
      <c r="C1656" t="s">
        <v>3097</v>
      </c>
      <c r="D1656" t="s">
        <v>1580</v>
      </c>
      <c r="F1656" t="s">
        <v>36</v>
      </c>
      <c r="G1656" t="s">
        <v>5064</v>
      </c>
      <c r="H1656" t="s">
        <v>3551</v>
      </c>
      <c r="I1656" t="s">
        <v>1009</v>
      </c>
      <c r="J1656" t="s">
        <v>3556</v>
      </c>
      <c r="K1656" t="str">
        <f t="shared" si="25"/>
        <v>Piscataway NJ</v>
      </c>
    </row>
    <row r="1657" spans="1:11" x14ac:dyDescent="0.25">
      <c r="A1657" t="s">
        <v>5065</v>
      </c>
      <c r="B1657">
        <v>54</v>
      </c>
      <c r="C1657" t="s">
        <v>3097</v>
      </c>
      <c r="D1657" t="s">
        <v>1580</v>
      </c>
      <c r="F1657" t="s">
        <v>164</v>
      </c>
      <c r="G1657" t="s">
        <v>5066</v>
      </c>
      <c r="H1657" t="s">
        <v>3547</v>
      </c>
      <c r="I1657" t="s">
        <v>1010</v>
      </c>
      <c r="J1657" t="s">
        <v>3365</v>
      </c>
      <c r="K1657" t="str">
        <f t="shared" si="25"/>
        <v>Piscataway NJ</v>
      </c>
    </row>
    <row r="1658" spans="1:11" x14ac:dyDescent="0.25">
      <c r="A1658" t="s">
        <v>5065</v>
      </c>
      <c r="B1658">
        <v>54</v>
      </c>
      <c r="C1658" t="s">
        <v>3097</v>
      </c>
      <c r="D1658" t="s">
        <v>1580</v>
      </c>
      <c r="F1658" t="s">
        <v>211</v>
      </c>
      <c r="G1658" t="s">
        <v>3546</v>
      </c>
      <c r="H1658" t="s">
        <v>3547</v>
      </c>
      <c r="I1658" t="s">
        <v>1010</v>
      </c>
      <c r="J1658" t="s">
        <v>3431</v>
      </c>
      <c r="K1658" t="str">
        <f t="shared" si="25"/>
        <v>Piscataway NJ</v>
      </c>
    </row>
    <row r="1659" spans="1:11" x14ac:dyDescent="0.25">
      <c r="A1659" t="s">
        <v>125</v>
      </c>
      <c r="B1659">
        <v>52</v>
      </c>
      <c r="C1659" t="s">
        <v>3080</v>
      </c>
      <c r="D1659" t="s">
        <v>1580</v>
      </c>
      <c r="E1659" t="s">
        <v>5017</v>
      </c>
      <c r="F1659" t="s">
        <v>122</v>
      </c>
      <c r="G1659" t="s">
        <v>4373</v>
      </c>
      <c r="H1659" t="s">
        <v>3547</v>
      </c>
      <c r="I1659" t="s">
        <v>1010</v>
      </c>
      <c r="J1659" t="s">
        <v>3273</v>
      </c>
      <c r="K1659" t="str">
        <f t="shared" si="25"/>
        <v>Princeton Junction NJ</v>
      </c>
    </row>
    <row r="1660" spans="1:11" x14ac:dyDescent="0.25">
      <c r="A1660" t="s">
        <v>125</v>
      </c>
      <c r="B1660">
        <v>52</v>
      </c>
      <c r="C1660" t="s">
        <v>3080</v>
      </c>
      <c r="D1660" t="s">
        <v>1580</v>
      </c>
      <c r="E1660" t="s">
        <v>5017</v>
      </c>
      <c r="F1660" t="s">
        <v>164</v>
      </c>
      <c r="G1660" t="s">
        <v>4037</v>
      </c>
      <c r="H1660" t="s">
        <v>3547</v>
      </c>
      <c r="I1660" t="s">
        <v>1010</v>
      </c>
      <c r="J1660" t="s">
        <v>3365</v>
      </c>
      <c r="K1660" t="str">
        <f t="shared" si="25"/>
        <v>Princeton Junction NJ</v>
      </c>
    </row>
    <row r="1661" spans="1:11" x14ac:dyDescent="0.25">
      <c r="A1661" t="s">
        <v>5067</v>
      </c>
      <c r="B1661">
        <v>53</v>
      </c>
      <c r="C1661" t="s">
        <v>2567</v>
      </c>
      <c r="D1661" t="s">
        <v>1580</v>
      </c>
      <c r="F1661" t="s">
        <v>785</v>
      </c>
      <c r="G1661" t="s">
        <v>5068</v>
      </c>
      <c r="H1661" t="s">
        <v>3551</v>
      </c>
      <c r="I1661" t="s">
        <v>1010</v>
      </c>
      <c r="J1661" t="s">
        <v>3525</v>
      </c>
      <c r="K1661" t="str">
        <f t="shared" si="25"/>
        <v>Ringwood NJ</v>
      </c>
    </row>
    <row r="1662" spans="1:11" x14ac:dyDescent="0.25">
      <c r="A1662" t="s">
        <v>5069</v>
      </c>
      <c r="B1662">
        <v>47</v>
      </c>
      <c r="C1662" t="s">
        <v>5070</v>
      </c>
      <c r="D1662" t="s">
        <v>1580</v>
      </c>
      <c r="F1662" t="s">
        <v>157</v>
      </c>
      <c r="G1662" t="s">
        <v>3546</v>
      </c>
      <c r="H1662" t="s">
        <v>3547</v>
      </c>
      <c r="I1662" t="s">
        <v>1009</v>
      </c>
      <c r="J1662" t="s">
        <v>3365</v>
      </c>
      <c r="K1662" t="str">
        <f t="shared" si="25"/>
        <v>Rumson NJ</v>
      </c>
    </row>
    <row r="1663" spans="1:11" x14ac:dyDescent="0.25">
      <c r="A1663" t="s">
        <v>5069</v>
      </c>
      <c r="B1663">
        <v>47</v>
      </c>
      <c r="C1663" t="s">
        <v>5070</v>
      </c>
      <c r="D1663" t="s">
        <v>1580</v>
      </c>
      <c r="F1663" t="s">
        <v>202</v>
      </c>
      <c r="G1663" t="s">
        <v>3546</v>
      </c>
      <c r="H1663" t="s">
        <v>3547</v>
      </c>
      <c r="I1663" t="s">
        <v>1009</v>
      </c>
      <c r="J1663" t="s">
        <v>3431</v>
      </c>
      <c r="K1663" t="str">
        <f t="shared" si="25"/>
        <v>Rumson NJ</v>
      </c>
    </row>
    <row r="1664" spans="1:11" x14ac:dyDescent="0.25">
      <c r="A1664" t="s">
        <v>5071</v>
      </c>
      <c r="B1664">
        <v>33</v>
      </c>
      <c r="C1664" t="s">
        <v>1928</v>
      </c>
      <c r="D1664" t="s">
        <v>1580</v>
      </c>
      <c r="E1664" t="s">
        <v>5030</v>
      </c>
      <c r="F1664" t="s">
        <v>5072</v>
      </c>
      <c r="G1664" s="34">
        <v>1.4212962962962962E-2</v>
      </c>
      <c r="H1664" t="s">
        <v>3551</v>
      </c>
      <c r="I1664" t="s">
        <v>3555</v>
      </c>
      <c r="J1664" t="s">
        <v>3548</v>
      </c>
      <c r="K1664" t="str">
        <f t="shared" si="25"/>
        <v>Saddle Brook NJ</v>
      </c>
    </row>
    <row r="1665" spans="1:11" x14ac:dyDescent="0.25">
      <c r="A1665" t="s">
        <v>5073</v>
      </c>
      <c r="B1665">
        <v>37</v>
      </c>
      <c r="C1665" t="s">
        <v>1928</v>
      </c>
      <c r="D1665" t="s">
        <v>1580</v>
      </c>
      <c r="E1665" t="s">
        <v>5030</v>
      </c>
      <c r="F1665" t="s">
        <v>197</v>
      </c>
      <c r="G1665" s="34">
        <v>1.5046296296296294E-3</v>
      </c>
      <c r="H1665" t="s">
        <v>3547</v>
      </c>
      <c r="I1665" t="s">
        <v>1005</v>
      </c>
      <c r="J1665" t="s">
        <v>3431</v>
      </c>
      <c r="K1665" t="str">
        <f t="shared" si="25"/>
        <v>Saddle Brook NJ</v>
      </c>
    </row>
    <row r="1666" spans="1:11" x14ac:dyDescent="0.25">
      <c r="A1666" t="s">
        <v>5073</v>
      </c>
      <c r="B1666">
        <v>37</v>
      </c>
      <c r="C1666" t="s">
        <v>1928</v>
      </c>
      <c r="D1666" t="s">
        <v>1580</v>
      </c>
      <c r="E1666" t="s">
        <v>5030</v>
      </c>
      <c r="F1666" t="s">
        <v>244</v>
      </c>
      <c r="G1666" s="34">
        <v>3.1249999999999997E-3</v>
      </c>
      <c r="H1666" t="s">
        <v>3547</v>
      </c>
      <c r="I1666" t="s">
        <v>1005</v>
      </c>
      <c r="J1666" t="s">
        <v>3215</v>
      </c>
      <c r="K1666" t="str">
        <f t="shared" ref="K1666:K1729" si="26">+C1666&amp;" "&amp;D1666</f>
        <v>Saddle Brook NJ</v>
      </c>
    </row>
    <row r="1667" spans="1:11" x14ac:dyDescent="0.25">
      <c r="A1667" t="s">
        <v>5074</v>
      </c>
      <c r="B1667">
        <v>60</v>
      </c>
      <c r="C1667" t="s">
        <v>5075</v>
      </c>
      <c r="D1667" t="s">
        <v>1580</v>
      </c>
      <c r="F1667" t="s">
        <v>229</v>
      </c>
      <c r="G1667" t="s">
        <v>3546</v>
      </c>
      <c r="H1667" t="s">
        <v>3551</v>
      </c>
      <c r="I1667" t="s">
        <v>1012</v>
      </c>
      <c r="J1667" t="s">
        <v>3431</v>
      </c>
      <c r="K1667" t="str">
        <f t="shared" si="26"/>
        <v>Short Hills NJ</v>
      </c>
    </row>
    <row r="1668" spans="1:11" x14ac:dyDescent="0.25">
      <c r="A1668" t="s">
        <v>5076</v>
      </c>
      <c r="B1668">
        <v>48</v>
      </c>
      <c r="C1668" t="s">
        <v>2203</v>
      </c>
      <c r="D1668" t="s">
        <v>1580</v>
      </c>
      <c r="E1668" t="s">
        <v>5017</v>
      </c>
      <c r="F1668" t="s">
        <v>4187</v>
      </c>
      <c r="G1668" t="s">
        <v>753</v>
      </c>
      <c r="H1668" t="s">
        <v>3547</v>
      </c>
      <c r="I1668" t="s">
        <v>1009</v>
      </c>
      <c r="J1668" t="s">
        <v>3525</v>
      </c>
      <c r="K1668" t="str">
        <f t="shared" si="26"/>
        <v>Shrewsbury NJ</v>
      </c>
    </row>
    <row r="1669" spans="1:11" x14ac:dyDescent="0.25">
      <c r="A1669" t="s">
        <v>5076</v>
      </c>
      <c r="B1669">
        <v>48</v>
      </c>
      <c r="C1669" t="s">
        <v>2203</v>
      </c>
      <c r="D1669" t="s">
        <v>1580</v>
      </c>
      <c r="E1669" t="s">
        <v>5017</v>
      </c>
      <c r="F1669" t="s">
        <v>860</v>
      </c>
      <c r="G1669" t="s">
        <v>3623</v>
      </c>
      <c r="H1669" t="s">
        <v>3547</v>
      </c>
      <c r="I1669" t="s">
        <v>1009</v>
      </c>
      <c r="J1669" t="s">
        <v>3438</v>
      </c>
      <c r="K1669" t="str">
        <f t="shared" si="26"/>
        <v>Shrewsbury NJ</v>
      </c>
    </row>
    <row r="1670" spans="1:11" x14ac:dyDescent="0.25">
      <c r="A1670" t="s">
        <v>5076</v>
      </c>
      <c r="B1670">
        <v>48</v>
      </c>
      <c r="C1670" t="s">
        <v>2203</v>
      </c>
      <c r="D1670" t="s">
        <v>1580</v>
      </c>
      <c r="E1670" t="s">
        <v>5017</v>
      </c>
      <c r="F1670" t="s">
        <v>902</v>
      </c>
      <c r="G1670" t="s">
        <v>3623</v>
      </c>
      <c r="H1670" t="s">
        <v>3547</v>
      </c>
      <c r="I1670" t="s">
        <v>1009</v>
      </c>
      <c r="J1670" t="s">
        <v>3462</v>
      </c>
      <c r="K1670" t="str">
        <f t="shared" si="26"/>
        <v>Shrewsbury NJ</v>
      </c>
    </row>
    <row r="1671" spans="1:11" x14ac:dyDescent="0.25">
      <c r="A1671" t="s">
        <v>5076</v>
      </c>
      <c r="B1671">
        <v>48</v>
      </c>
      <c r="C1671" t="s">
        <v>2203</v>
      </c>
      <c r="D1671" t="s">
        <v>1580</v>
      </c>
      <c r="E1671" t="s">
        <v>5017</v>
      </c>
      <c r="F1671" t="s">
        <v>820</v>
      </c>
      <c r="G1671" t="s">
        <v>753</v>
      </c>
      <c r="H1671" t="s">
        <v>3547</v>
      </c>
      <c r="I1671" t="s">
        <v>1009</v>
      </c>
      <c r="J1671" t="s">
        <v>3538</v>
      </c>
      <c r="K1671" t="str">
        <f t="shared" si="26"/>
        <v>Shrewsbury NJ</v>
      </c>
    </row>
    <row r="1672" spans="1:11" x14ac:dyDescent="0.25">
      <c r="A1672" t="s">
        <v>5077</v>
      </c>
      <c r="B1672">
        <v>80</v>
      </c>
      <c r="C1672" t="s">
        <v>3283</v>
      </c>
      <c r="D1672" t="s">
        <v>1580</v>
      </c>
      <c r="F1672" t="s">
        <v>95</v>
      </c>
      <c r="G1672" t="s">
        <v>5034</v>
      </c>
      <c r="H1672" t="s">
        <v>3547</v>
      </c>
      <c r="I1672" t="s">
        <v>1016</v>
      </c>
      <c r="J1672" t="s">
        <v>3556</v>
      </c>
      <c r="K1672" t="str">
        <f t="shared" si="26"/>
        <v>Sicklerville NJ</v>
      </c>
    </row>
    <row r="1673" spans="1:11" x14ac:dyDescent="0.25">
      <c r="A1673" t="s">
        <v>5077</v>
      </c>
      <c r="B1673">
        <v>80</v>
      </c>
      <c r="C1673" t="s">
        <v>3283</v>
      </c>
      <c r="D1673" t="s">
        <v>1580</v>
      </c>
      <c r="F1673" t="s">
        <v>147</v>
      </c>
      <c r="G1673" t="s">
        <v>5078</v>
      </c>
      <c r="H1673" t="s">
        <v>3547</v>
      </c>
      <c r="I1673" t="s">
        <v>1016</v>
      </c>
      <c r="J1673" t="s">
        <v>3273</v>
      </c>
      <c r="K1673" t="str">
        <f t="shared" si="26"/>
        <v>Sicklerville NJ</v>
      </c>
    </row>
    <row r="1674" spans="1:11" x14ac:dyDescent="0.25">
      <c r="A1674" t="s">
        <v>5077</v>
      </c>
      <c r="B1674">
        <v>80</v>
      </c>
      <c r="C1674" t="s">
        <v>3283</v>
      </c>
      <c r="D1674" t="s">
        <v>1580</v>
      </c>
      <c r="F1674" t="s">
        <v>5079</v>
      </c>
      <c r="G1674" t="s">
        <v>5080</v>
      </c>
      <c r="H1674" t="s">
        <v>3547</v>
      </c>
      <c r="I1674" t="s">
        <v>1016</v>
      </c>
      <c r="J1674" t="s">
        <v>3573</v>
      </c>
      <c r="K1674" t="str">
        <f t="shared" si="26"/>
        <v>Sicklerville NJ</v>
      </c>
    </row>
    <row r="1675" spans="1:11" x14ac:dyDescent="0.25">
      <c r="A1675" t="s">
        <v>5077</v>
      </c>
      <c r="B1675">
        <v>80</v>
      </c>
      <c r="C1675" t="s">
        <v>3283</v>
      </c>
      <c r="D1675" t="s">
        <v>1580</v>
      </c>
      <c r="F1675" t="s">
        <v>377</v>
      </c>
      <c r="G1675" t="s">
        <v>5081</v>
      </c>
      <c r="H1675" t="s">
        <v>3547</v>
      </c>
      <c r="I1675" t="s">
        <v>1016</v>
      </c>
      <c r="J1675" t="s">
        <v>3696</v>
      </c>
      <c r="K1675" t="str">
        <f t="shared" si="26"/>
        <v>Sicklerville NJ</v>
      </c>
    </row>
    <row r="1676" spans="1:11" x14ac:dyDescent="0.25">
      <c r="A1676" t="s">
        <v>5082</v>
      </c>
      <c r="B1676">
        <v>61</v>
      </c>
      <c r="C1676" t="s">
        <v>2332</v>
      </c>
      <c r="D1676" t="s">
        <v>1580</v>
      </c>
      <c r="E1676" t="s">
        <v>5017</v>
      </c>
      <c r="F1676" t="s">
        <v>678</v>
      </c>
      <c r="G1676" t="s">
        <v>5083</v>
      </c>
      <c r="H1676" t="s">
        <v>3547</v>
      </c>
      <c r="I1676" t="s">
        <v>1012</v>
      </c>
      <c r="J1676" t="s">
        <v>3516</v>
      </c>
      <c r="K1676" t="str">
        <f t="shared" si="26"/>
        <v>Spotswood NJ</v>
      </c>
    </row>
    <row r="1677" spans="1:11" x14ac:dyDescent="0.25">
      <c r="A1677" t="s">
        <v>5084</v>
      </c>
      <c r="B1677">
        <v>49</v>
      </c>
      <c r="C1677" t="s">
        <v>3339</v>
      </c>
      <c r="D1677" t="s">
        <v>1580</v>
      </c>
      <c r="E1677" t="s">
        <v>3984</v>
      </c>
      <c r="F1677" t="s">
        <v>340</v>
      </c>
      <c r="G1677" t="s">
        <v>5085</v>
      </c>
      <c r="H1677" t="s">
        <v>3551</v>
      </c>
      <c r="I1677" t="s">
        <v>1009</v>
      </c>
      <c r="J1677" t="s">
        <v>3573</v>
      </c>
      <c r="K1677" t="str">
        <f t="shared" si="26"/>
        <v>Summit NJ</v>
      </c>
    </row>
    <row r="1678" spans="1:11" x14ac:dyDescent="0.25">
      <c r="A1678" t="s">
        <v>5084</v>
      </c>
      <c r="B1678">
        <v>49</v>
      </c>
      <c r="C1678" t="s">
        <v>3339</v>
      </c>
      <c r="D1678" t="s">
        <v>1580</v>
      </c>
      <c r="E1678" t="s">
        <v>3984</v>
      </c>
      <c r="F1678" t="s">
        <v>392</v>
      </c>
      <c r="G1678" t="s">
        <v>3546</v>
      </c>
      <c r="H1678" t="s">
        <v>3551</v>
      </c>
      <c r="I1678" t="s">
        <v>1009</v>
      </c>
      <c r="J1678" t="s">
        <v>3563</v>
      </c>
      <c r="K1678" t="str">
        <f t="shared" si="26"/>
        <v>Summit NJ</v>
      </c>
    </row>
    <row r="1679" spans="1:11" x14ac:dyDescent="0.25">
      <c r="A1679" t="s">
        <v>5084</v>
      </c>
      <c r="B1679">
        <v>49</v>
      </c>
      <c r="C1679" t="s">
        <v>3339</v>
      </c>
      <c r="D1679" t="s">
        <v>1580</v>
      </c>
      <c r="E1679" t="s">
        <v>3984</v>
      </c>
      <c r="F1679" t="s">
        <v>618</v>
      </c>
      <c r="G1679" t="s">
        <v>3546</v>
      </c>
      <c r="H1679" t="s">
        <v>3551</v>
      </c>
      <c r="I1679" t="s">
        <v>1009</v>
      </c>
      <c r="J1679" t="s">
        <v>3471</v>
      </c>
      <c r="K1679" t="str">
        <f t="shared" si="26"/>
        <v>Summit NJ</v>
      </c>
    </row>
    <row r="1680" spans="1:11" x14ac:dyDescent="0.25">
      <c r="A1680" t="s">
        <v>5084</v>
      </c>
      <c r="B1680">
        <v>49</v>
      </c>
      <c r="C1680" t="s">
        <v>3339</v>
      </c>
      <c r="D1680" t="s">
        <v>1580</v>
      </c>
      <c r="E1680" t="s">
        <v>3984</v>
      </c>
      <c r="F1680" t="s">
        <v>4395</v>
      </c>
      <c r="G1680" t="s">
        <v>3546</v>
      </c>
      <c r="H1680" t="s">
        <v>3551</v>
      </c>
      <c r="I1680" t="s">
        <v>1009</v>
      </c>
      <c r="J1680" t="s">
        <v>3462</v>
      </c>
      <c r="K1680" t="str">
        <f t="shared" si="26"/>
        <v>Summit NJ</v>
      </c>
    </row>
    <row r="1681" spans="1:11" x14ac:dyDescent="0.25">
      <c r="A1681" t="s">
        <v>5084</v>
      </c>
      <c r="B1681">
        <v>49</v>
      </c>
      <c r="C1681" t="s">
        <v>3339</v>
      </c>
      <c r="D1681" t="s">
        <v>1580</v>
      </c>
      <c r="E1681" t="s">
        <v>3984</v>
      </c>
      <c r="F1681" t="s">
        <v>4396</v>
      </c>
      <c r="G1681" t="s">
        <v>3546</v>
      </c>
      <c r="H1681" t="s">
        <v>3551</v>
      </c>
      <c r="I1681" t="s">
        <v>1009</v>
      </c>
      <c r="J1681" t="s">
        <v>3538</v>
      </c>
      <c r="K1681" t="str">
        <f t="shared" si="26"/>
        <v>Summit NJ</v>
      </c>
    </row>
    <row r="1682" spans="1:11" x14ac:dyDescent="0.25">
      <c r="A1682" t="s">
        <v>5084</v>
      </c>
      <c r="B1682">
        <v>49</v>
      </c>
      <c r="C1682" t="s">
        <v>3339</v>
      </c>
      <c r="D1682" t="s">
        <v>1580</v>
      </c>
      <c r="E1682" t="s">
        <v>3984</v>
      </c>
      <c r="F1682" t="s">
        <v>4219</v>
      </c>
      <c r="G1682" t="s">
        <v>3546</v>
      </c>
      <c r="H1682" t="s">
        <v>3551</v>
      </c>
      <c r="I1682" t="s">
        <v>1009</v>
      </c>
      <c r="J1682" t="s">
        <v>3503</v>
      </c>
      <c r="K1682" t="str">
        <f t="shared" si="26"/>
        <v>Summit NJ</v>
      </c>
    </row>
    <row r="1683" spans="1:11" x14ac:dyDescent="0.25">
      <c r="A1683" t="s">
        <v>5086</v>
      </c>
      <c r="B1683">
        <v>50</v>
      </c>
      <c r="C1683" t="s">
        <v>3339</v>
      </c>
      <c r="D1683" t="s">
        <v>1580</v>
      </c>
      <c r="E1683" t="s">
        <v>5017</v>
      </c>
      <c r="F1683" t="s">
        <v>3808</v>
      </c>
      <c r="G1683" t="s">
        <v>3546</v>
      </c>
      <c r="H1683" t="s">
        <v>3547</v>
      </c>
      <c r="I1683" t="s">
        <v>1010</v>
      </c>
      <c r="J1683" t="s">
        <v>3525</v>
      </c>
      <c r="K1683" t="str">
        <f t="shared" si="26"/>
        <v>Summit NJ</v>
      </c>
    </row>
    <row r="1684" spans="1:11" x14ac:dyDescent="0.25">
      <c r="A1684" t="s">
        <v>128</v>
      </c>
      <c r="B1684">
        <v>51</v>
      </c>
      <c r="C1684" t="s">
        <v>3128</v>
      </c>
      <c r="D1684" t="s">
        <v>1580</v>
      </c>
      <c r="E1684" t="s">
        <v>5056</v>
      </c>
      <c r="F1684" t="s">
        <v>126</v>
      </c>
      <c r="G1684" t="s">
        <v>5087</v>
      </c>
      <c r="H1684" t="s">
        <v>3551</v>
      </c>
      <c r="I1684" t="s">
        <v>1010</v>
      </c>
      <c r="J1684" t="s">
        <v>3273</v>
      </c>
      <c r="K1684" t="str">
        <f t="shared" si="26"/>
        <v>Teaneck NJ</v>
      </c>
    </row>
    <row r="1685" spans="1:11" x14ac:dyDescent="0.25">
      <c r="A1685" t="s">
        <v>128</v>
      </c>
      <c r="B1685">
        <v>51</v>
      </c>
      <c r="C1685" t="s">
        <v>3128</v>
      </c>
      <c r="D1685" t="s">
        <v>1580</v>
      </c>
      <c r="E1685" t="s">
        <v>5056</v>
      </c>
      <c r="F1685" t="s">
        <v>167</v>
      </c>
      <c r="G1685" s="34">
        <v>7.6388888888888893E-4</v>
      </c>
      <c r="H1685" t="s">
        <v>3551</v>
      </c>
      <c r="I1685" t="s">
        <v>1010</v>
      </c>
      <c r="J1685" t="s">
        <v>3365</v>
      </c>
      <c r="K1685" t="str">
        <f t="shared" si="26"/>
        <v>Teaneck NJ</v>
      </c>
    </row>
    <row r="1686" spans="1:11" x14ac:dyDescent="0.25">
      <c r="A1686" t="s">
        <v>5088</v>
      </c>
      <c r="B1686">
        <v>45</v>
      </c>
      <c r="C1686" t="s">
        <v>2385</v>
      </c>
      <c r="D1686" t="s">
        <v>1580</v>
      </c>
      <c r="E1686" t="s">
        <v>5089</v>
      </c>
      <c r="F1686" t="s">
        <v>3587</v>
      </c>
      <c r="G1686" t="s">
        <v>5090</v>
      </c>
      <c r="H1686" t="s">
        <v>3547</v>
      </c>
      <c r="I1686" t="s">
        <v>1009</v>
      </c>
      <c r="J1686" t="s">
        <v>3516</v>
      </c>
      <c r="K1686" t="str">
        <f t="shared" si="26"/>
        <v>Warren NJ</v>
      </c>
    </row>
    <row r="1687" spans="1:11" x14ac:dyDescent="0.25">
      <c r="A1687" t="s">
        <v>5091</v>
      </c>
      <c r="B1687">
        <v>73</v>
      </c>
      <c r="C1687" t="s">
        <v>1613</v>
      </c>
      <c r="D1687" t="s">
        <v>1580</v>
      </c>
      <c r="E1687" t="s">
        <v>3984</v>
      </c>
      <c r="F1687" t="s">
        <v>84</v>
      </c>
      <c r="G1687" t="s">
        <v>3546</v>
      </c>
      <c r="H1687" t="s">
        <v>3551</v>
      </c>
      <c r="I1687" t="s">
        <v>1014</v>
      </c>
      <c r="J1687" t="s">
        <v>3556</v>
      </c>
      <c r="K1687" t="str">
        <f t="shared" si="26"/>
        <v>Wayne NJ</v>
      </c>
    </row>
    <row r="1688" spans="1:11" x14ac:dyDescent="0.25">
      <c r="A1688" t="s">
        <v>5091</v>
      </c>
      <c r="B1688">
        <v>73</v>
      </c>
      <c r="C1688" t="s">
        <v>1613</v>
      </c>
      <c r="D1688" t="s">
        <v>1580</v>
      </c>
      <c r="E1688" t="s">
        <v>3984</v>
      </c>
      <c r="F1688" t="s">
        <v>4680</v>
      </c>
      <c r="G1688" t="s">
        <v>3546</v>
      </c>
      <c r="H1688" t="s">
        <v>3551</v>
      </c>
      <c r="I1688" t="s">
        <v>1014</v>
      </c>
      <c r="J1688" t="s">
        <v>3431</v>
      </c>
      <c r="K1688" t="str">
        <f t="shared" si="26"/>
        <v>Wayne NJ</v>
      </c>
    </row>
    <row r="1689" spans="1:11" x14ac:dyDescent="0.25">
      <c r="A1689" t="s">
        <v>5091</v>
      </c>
      <c r="B1689">
        <v>73</v>
      </c>
      <c r="C1689" t="s">
        <v>1613</v>
      </c>
      <c r="D1689" t="s">
        <v>1580</v>
      </c>
      <c r="E1689" t="s">
        <v>3984</v>
      </c>
      <c r="F1689" t="s">
        <v>5092</v>
      </c>
      <c r="G1689" t="s">
        <v>3546</v>
      </c>
      <c r="H1689" t="s">
        <v>3551</v>
      </c>
      <c r="I1689" t="s">
        <v>1014</v>
      </c>
      <c r="J1689" t="s">
        <v>3706</v>
      </c>
      <c r="K1689" t="str">
        <f t="shared" si="26"/>
        <v>Wayne NJ</v>
      </c>
    </row>
    <row r="1690" spans="1:11" x14ac:dyDescent="0.25">
      <c r="A1690" t="s">
        <v>5091</v>
      </c>
      <c r="B1690">
        <v>73</v>
      </c>
      <c r="C1690" t="s">
        <v>1613</v>
      </c>
      <c r="D1690" t="s">
        <v>1580</v>
      </c>
      <c r="E1690" t="s">
        <v>3984</v>
      </c>
      <c r="F1690" t="s">
        <v>3723</v>
      </c>
      <c r="G1690" t="s">
        <v>3546</v>
      </c>
      <c r="H1690" t="s">
        <v>3551</v>
      </c>
      <c r="I1690" t="s">
        <v>1014</v>
      </c>
      <c r="J1690" t="s">
        <v>3471</v>
      </c>
      <c r="K1690" t="str">
        <f t="shared" si="26"/>
        <v>Wayne NJ</v>
      </c>
    </row>
    <row r="1691" spans="1:11" x14ac:dyDescent="0.25">
      <c r="A1691" t="s">
        <v>5091</v>
      </c>
      <c r="B1691">
        <v>73</v>
      </c>
      <c r="C1691" t="s">
        <v>1613</v>
      </c>
      <c r="D1691" t="s">
        <v>1580</v>
      </c>
      <c r="E1691" t="s">
        <v>3984</v>
      </c>
      <c r="F1691" t="s">
        <v>692</v>
      </c>
      <c r="G1691" t="s">
        <v>3546</v>
      </c>
      <c r="H1691" t="s">
        <v>3551</v>
      </c>
      <c r="I1691" t="s">
        <v>1014</v>
      </c>
      <c r="J1691" t="s">
        <v>3516</v>
      </c>
      <c r="K1691" t="str">
        <f t="shared" si="26"/>
        <v>Wayne NJ</v>
      </c>
    </row>
    <row r="1692" spans="1:11" x14ac:dyDescent="0.25">
      <c r="A1692" t="s">
        <v>5091</v>
      </c>
      <c r="B1692">
        <v>73</v>
      </c>
      <c r="C1692" t="s">
        <v>1613</v>
      </c>
      <c r="D1692" t="s">
        <v>1580</v>
      </c>
      <c r="E1692" t="s">
        <v>3984</v>
      </c>
      <c r="F1692" t="s">
        <v>4458</v>
      </c>
      <c r="G1692" t="s">
        <v>3546</v>
      </c>
      <c r="H1692" t="s">
        <v>3551</v>
      </c>
      <c r="I1692" t="s">
        <v>1014</v>
      </c>
      <c r="J1692" t="s">
        <v>3496</v>
      </c>
      <c r="K1692" t="str">
        <f t="shared" si="26"/>
        <v>Wayne NJ</v>
      </c>
    </row>
    <row r="1693" spans="1:11" x14ac:dyDescent="0.25">
      <c r="A1693" t="s">
        <v>5091</v>
      </c>
      <c r="B1693">
        <v>73</v>
      </c>
      <c r="C1693" t="s">
        <v>1613</v>
      </c>
      <c r="D1693" t="s">
        <v>1580</v>
      </c>
      <c r="E1693" t="s">
        <v>3984</v>
      </c>
      <c r="F1693" t="s">
        <v>5093</v>
      </c>
      <c r="G1693" t="s">
        <v>3546</v>
      </c>
      <c r="H1693" t="s">
        <v>3551</v>
      </c>
      <c r="I1693" t="s">
        <v>1014</v>
      </c>
      <c r="J1693" t="s">
        <v>3533</v>
      </c>
      <c r="K1693" t="str">
        <f t="shared" si="26"/>
        <v>Wayne NJ</v>
      </c>
    </row>
    <row r="1694" spans="1:11" x14ac:dyDescent="0.25">
      <c r="A1694" t="s">
        <v>5091</v>
      </c>
      <c r="B1694">
        <v>73</v>
      </c>
      <c r="C1694" t="s">
        <v>1613</v>
      </c>
      <c r="D1694" t="s">
        <v>1580</v>
      </c>
      <c r="E1694" t="s">
        <v>3984</v>
      </c>
      <c r="F1694" t="s">
        <v>4992</v>
      </c>
      <c r="G1694" t="s">
        <v>3546</v>
      </c>
      <c r="H1694" t="s">
        <v>3551</v>
      </c>
      <c r="I1694" t="s">
        <v>1014</v>
      </c>
      <c r="J1694" t="s">
        <v>3462</v>
      </c>
      <c r="K1694" t="str">
        <f t="shared" si="26"/>
        <v>Wayne NJ</v>
      </c>
    </row>
    <row r="1695" spans="1:11" x14ac:dyDescent="0.25">
      <c r="A1695" t="s">
        <v>5091</v>
      </c>
      <c r="B1695">
        <v>73</v>
      </c>
      <c r="C1695" t="s">
        <v>1613</v>
      </c>
      <c r="D1695" t="s">
        <v>1580</v>
      </c>
      <c r="E1695" t="s">
        <v>3984</v>
      </c>
      <c r="F1695" t="s">
        <v>4460</v>
      </c>
      <c r="G1695" t="s">
        <v>3546</v>
      </c>
      <c r="H1695" t="s">
        <v>3551</v>
      </c>
      <c r="I1695" t="s">
        <v>1014</v>
      </c>
      <c r="J1695" t="s">
        <v>3538</v>
      </c>
      <c r="K1695" t="str">
        <f t="shared" si="26"/>
        <v>Wayne NJ</v>
      </c>
    </row>
    <row r="1696" spans="1:11" x14ac:dyDescent="0.25">
      <c r="A1696" t="s">
        <v>5091</v>
      </c>
      <c r="B1696">
        <v>73</v>
      </c>
      <c r="C1696" t="s">
        <v>1613</v>
      </c>
      <c r="D1696" t="s">
        <v>1580</v>
      </c>
      <c r="E1696" t="s">
        <v>3984</v>
      </c>
      <c r="F1696" t="s">
        <v>962</v>
      </c>
      <c r="G1696" t="s">
        <v>3546</v>
      </c>
      <c r="H1696" t="s">
        <v>3551</v>
      </c>
      <c r="I1696" t="s">
        <v>1014</v>
      </c>
      <c r="J1696" t="s">
        <v>3490</v>
      </c>
      <c r="K1696" t="str">
        <f t="shared" si="26"/>
        <v>Wayne NJ</v>
      </c>
    </row>
    <row r="1697" spans="1:11" x14ac:dyDescent="0.25">
      <c r="A1697" t="s">
        <v>5091</v>
      </c>
      <c r="B1697">
        <v>73</v>
      </c>
      <c r="C1697" t="s">
        <v>1613</v>
      </c>
      <c r="D1697" t="s">
        <v>1580</v>
      </c>
      <c r="E1697" t="s">
        <v>3984</v>
      </c>
      <c r="F1697" t="s">
        <v>5094</v>
      </c>
      <c r="G1697" t="s">
        <v>3546</v>
      </c>
      <c r="H1697" t="s">
        <v>3551</v>
      </c>
      <c r="I1697" t="s">
        <v>1014</v>
      </c>
      <c r="J1697" t="s">
        <v>3503</v>
      </c>
      <c r="K1697" t="str">
        <f t="shared" si="26"/>
        <v>Wayne NJ</v>
      </c>
    </row>
    <row r="1698" spans="1:11" x14ac:dyDescent="0.25">
      <c r="A1698" t="s">
        <v>5095</v>
      </c>
      <c r="B1698">
        <v>38</v>
      </c>
      <c r="C1698" t="s">
        <v>5096</v>
      </c>
      <c r="D1698" t="s">
        <v>1580</v>
      </c>
      <c r="E1698" t="s">
        <v>3984</v>
      </c>
      <c r="F1698" t="s">
        <v>4236</v>
      </c>
      <c r="G1698" t="s">
        <v>3546</v>
      </c>
      <c r="H1698" t="s">
        <v>3547</v>
      </c>
      <c r="I1698" t="s">
        <v>1005</v>
      </c>
      <c r="J1698" t="s">
        <v>3941</v>
      </c>
      <c r="K1698" t="str">
        <f t="shared" si="26"/>
        <v>West Deptford NJ</v>
      </c>
    </row>
    <row r="1699" spans="1:11" x14ac:dyDescent="0.25">
      <c r="A1699" t="s">
        <v>5097</v>
      </c>
      <c r="B1699">
        <v>61</v>
      </c>
      <c r="C1699" t="s">
        <v>1952</v>
      </c>
      <c r="D1699" t="s">
        <v>1580</v>
      </c>
      <c r="F1699" t="s">
        <v>3794</v>
      </c>
      <c r="G1699" t="s">
        <v>4753</v>
      </c>
      <c r="H1699" t="s">
        <v>3551</v>
      </c>
      <c r="I1699" t="s">
        <v>1012</v>
      </c>
      <c r="J1699" t="s">
        <v>3556</v>
      </c>
      <c r="K1699" t="str">
        <f t="shared" si="26"/>
        <v>West Orange NJ</v>
      </c>
    </row>
    <row r="1700" spans="1:11" x14ac:dyDescent="0.25">
      <c r="A1700" t="s">
        <v>5097</v>
      </c>
      <c r="B1700">
        <v>61</v>
      </c>
      <c r="C1700" t="s">
        <v>1952</v>
      </c>
      <c r="D1700" t="s">
        <v>1580</v>
      </c>
      <c r="F1700" t="s">
        <v>3860</v>
      </c>
      <c r="G1700" t="s">
        <v>4529</v>
      </c>
      <c r="H1700" t="s">
        <v>3551</v>
      </c>
      <c r="I1700" t="s">
        <v>1012</v>
      </c>
      <c r="J1700" t="s">
        <v>3273</v>
      </c>
      <c r="K1700" t="str">
        <f t="shared" si="26"/>
        <v>West Orange NJ</v>
      </c>
    </row>
    <row r="1701" spans="1:11" x14ac:dyDescent="0.25">
      <c r="A1701" t="s">
        <v>5097</v>
      </c>
      <c r="B1701">
        <v>61</v>
      </c>
      <c r="C1701" t="s">
        <v>1952</v>
      </c>
      <c r="D1701" t="s">
        <v>1580</v>
      </c>
      <c r="F1701" t="s">
        <v>182</v>
      </c>
      <c r="G1701" s="34">
        <v>8.1018518518518516E-4</v>
      </c>
      <c r="H1701" t="s">
        <v>3551</v>
      </c>
      <c r="I1701" t="s">
        <v>1012</v>
      </c>
      <c r="J1701" t="s">
        <v>3365</v>
      </c>
      <c r="K1701" t="str">
        <f t="shared" si="26"/>
        <v>West Orange NJ</v>
      </c>
    </row>
    <row r="1702" spans="1:11" x14ac:dyDescent="0.25">
      <c r="A1702" t="s">
        <v>5098</v>
      </c>
      <c r="B1702">
        <v>52</v>
      </c>
      <c r="C1702" t="s">
        <v>1761</v>
      </c>
      <c r="D1702" t="s">
        <v>1580</v>
      </c>
      <c r="E1702" t="s">
        <v>3984</v>
      </c>
      <c r="F1702" t="s">
        <v>164</v>
      </c>
      <c r="G1702" t="s">
        <v>5066</v>
      </c>
      <c r="H1702" t="s">
        <v>3547</v>
      </c>
      <c r="I1702" t="s">
        <v>1010</v>
      </c>
      <c r="J1702" t="s">
        <v>3365</v>
      </c>
      <c r="K1702" t="str">
        <f t="shared" si="26"/>
        <v>Williamstown NJ</v>
      </c>
    </row>
    <row r="1703" spans="1:11" x14ac:dyDescent="0.25">
      <c r="A1703" t="s">
        <v>5098</v>
      </c>
      <c r="B1703">
        <v>52</v>
      </c>
      <c r="C1703" t="s">
        <v>1761</v>
      </c>
      <c r="D1703" t="s">
        <v>1580</v>
      </c>
      <c r="E1703" t="s">
        <v>3984</v>
      </c>
      <c r="F1703" t="s">
        <v>211</v>
      </c>
      <c r="G1703" s="34">
        <v>1.4814814814814814E-3</v>
      </c>
      <c r="H1703" t="s">
        <v>3547</v>
      </c>
      <c r="I1703" t="s">
        <v>1010</v>
      </c>
      <c r="J1703" t="s">
        <v>3431</v>
      </c>
      <c r="K1703" t="str">
        <f t="shared" si="26"/>
        <v>Williamstown NJ</v>
      </c>
    </row>
    <row r="1704" spans="1:11" x14ac:dyDescent="0.25">
      <c r="A1704" t="s">
        <v>217</v>
      </c>
      <c r="B1704">
        <v>57</v>
      </c>
      <c r="C1704" t="s">
        <v>1521</v>
      </c>
      <c r="D1704" t="s">
        <v>602</v>
      </c>
      <c r="E1704" t="s">
        <v>5099</v>
      </c>
      <c r="F1704" t="s">
        <v>169</v>
      </c>
      <c r="G1704" t="s">
        <v>5100</v>
      </c>
      <c r="H1704" t="s">
        <v>3547</v>
      </c>
      <c r="I1704" t="s">
        <v>1011</v>
      </c>
      <c r="J1704" t="s">
        <v>3365</v>
      </c>
      <c r="K1704" t="str">
        <f t="shared" si="26"/>
        <v>Albuquerque NM</v>
      </c>
    </row>
    <row r="1705" spans="1:11" x14ac:dyDescent="0.25">
      <c r="A1705" t="s">
        <v>217</v>
      </c>
      <c r="B1705">
        <v>57</v>
      </c>
      <c r="C1705" t="s">
        <v>1521</v>
      </c>
      <c r="D1705" t="s">
        <v>602</v>
      </c>
      <c r="E1705" t="s">
        <v>5099</v>
      </c>
      <c r="F1705" t="s">
        <v>216</v>
      </c>
      <c r="G1705" s="34">
        <v>1.494212962962963E-3</v>
      </c>
      <c r="H1705" t="s">
        <v>3547</v>
      </c>
      <c r="I1705" t="s">
        <v>1011</v>
      </c>
      <c r="J1705" t="s">
        <v>3431</v>
      </c>
      <c r="K1705" t="str">
        <f t="shared" si="26"/>
        <v>Albuquerque NM</v>
      </c>
    </row>
    <row r="1706" spans="1:11" x14ac:dyDescent="0.25">
      <c r="A1706" t="s">
        <v>217</v>
      </c>
      <c r="B1706">
        <v>57</v>
      </c>
      <c r="C1706" t="s">
        <v>1521</v>
      </c>
      <c r="D1706" t="s">
        <v>602</v>
      </c>
      <c r="E1706" t="s">
        <v>5099</v>
      </c>
      <c r="F1706" t="s">
        <v>268</v>
      </c>
      <c r="G1706" s="34">
        <v>3.216435185185185E-3</v>
      </c>
      <c r="H1706" t="s">
        <v>3547</v>
      </c>
      <c r="I1706" t="s">
        <v>1011</v>
      </c>
      <c r="J1706" t="s">
        <v>3215</v>
      </c>
      <c r="K1706" t="str">
        <f t="shared" si="26"/>
        <v>Albuquerque NM</v>
      </c>
    </row>
    <row r="1707" spans="1:11" x14ac:dyDescent="0.25">
      <c r="A1707" t="s">
        <v>5101</v>
      </c>
      <c r="B1707">
        <v>51</v>
      </c>
      <c r="C1707" t="s">
        <v>1521</v>
      </c>
      <c r="D1707" t="s">
        <v>602</v>
      </c>
      <c r="E1707" t="s">
        <v>5099</v>
      </c>
      <c r="F1707" t="s">
        <v>211</v>
      </c>
      <c r="G1707" s="34">
        <v>1.5844907407407407E-3</v>
      </c>
      <c r="H1707" t="s">
        <v>3547</v>
      </c>
      <c r="I1707" t="s">
        <v>1010</v>
      </c>
      <c r="J1707" t="s">
        <v>3431</v>
      </c>
      <c r="K1707" t="str">
        <f t="shared" si="26"/>
        <v>Albuquerque NM</v>
      </c>
    </row>
    <row r="1708" spans="1:11" x14ac:dyDescent="0.25">
      <c r="A1708" t="s">
        <v>5101</v>
      </c>
      <c r="B1708">
        <v>51</v>
      </c>
      <c r="C1708" t="s">
        <v>1521</v>
      </c>
      <c r="D1708" t="s">
        <v>602</v>
      </c>
      <c r="E1708" t="s">
        <v>5099</v>
      </c>
      <c r="F1708" t="s">
        <v>259</v>
      </c>
      <c r="G1708" s="34">
        <v>3.3402777777777784E-3</v>
      </c>
      <c r="H1708" t="s">
        <v>3547</v>
      </c>
      <c r="I1708" t="s">
        <v>1010</v>
      </c>
      <c r="J1708" t="s">
        <v>3215</v>
      </c>
      <c r="K1708" t="str">
        <f t="shared" si="26"/>
        <v>Albuquerque NM</v>
      </c>
    </row>
    <row r="1709" spans="1:11" x14ac:dyDescent="0.25">
      <c r="A1709" t="s">
        <v>5102</v>
      </c>
      <c r="B1709">
        <v>65</v>
      </c>
      <c r="C1709" t="s">
        <v>2210</v>
      </c>
      <c r="D1709" t="s">
        <v>602</v>
      </c>
      <c r="E1709" t="s">
        <v>3608</v>
      </c>
      <c r="F1709" t="s">
        <v>278</v>
      </c>
      <c r="G1709" s="34">
        <v>3.6134259259259257E-3</v>
      </c>
      <c r="H1709" t="s">
        <v>3547</v>
      </c>
      <c r="I1709" t="s">
        <v>1013</v>
      </c>
      <c r="J1709" t="s">
        <v>3215</v>
      </c>
      <c r="K1709" t="str">
        <f t="shared" si="26"/>
        <v>Las Cruces NM</v>
      </c>
    </row>
    <row r="1710" spans="1:11" x14ac:dyDescent="0.25">
      <c r="A1710" t="s">
        <v>5103</v>
      </c>
      <c r="B1710">
        <v>54</v>
      </c>
      <c r="C1710" t="s">
        <v>2427</v>
      </c>
      <c r="D1710" t="s">
        <v>602</v>
      </c>
      <c r="F1710" t="s">
        <v>49</v>
      </c>
      <c r="G1710" t="s">
        <v>5034</v>
      </c>
      <c r="H1710" t="s">
        <v>3551</v>
      </c>
      <c r="I1710" t="s">
        <v>1010</v>
      </c>
      <c r="J1710" t="s">
        <v>3556</v>
      </c>
      <c r="K1710" t="str">
        <f t="shared" si="26"/>
        <v>Santa Fe NM</v>
      </c>
    </row>
    <row r="1711" spans="1:11" x14ac:dyDescent="0.25">
      <c r="A1711" t="s">
        <v>5103</v>
      </c>
      <c r="B1711">
        <v>54</v>
      </c>
      <c r="C1711" t="s">
        <v>2427</v>
      </c>
      <c r="D1711" t="s">
        <v>602</v>
      </c>
      <c r="F1711" t="s">
        <v>622</v>
      </c>
      <c r="G1711" t="s">
        <v>5104</v>
      </c>
      <c r="H1711" t="s">
        <v>3551</v>
      </c>
      <c r="I1711" t="s">
        <v>1010</v>
      </c>
      <c r="J1711" t="s">
        <v>3471</v>
      </c>
      <c r="K1711" t="str">
        <f t="shared" si="26"/>
        <v>Santa Fe NM</v>
      </c>
    </row>
    <row r="1712" spans="1:11" x14ac:dyDescent="0.25">
      <c r="A1712" t="s">
        <v>5103</v>
      </c>
      <c r="B1712">
        <v>54</v>
      </c>
      <c r="C1712" t="s">
        <v>2427</v>
      </c>
      <c r="D1712" t="s">
        <v>602</v>
      </c>
      <c r="F1712" t="s">
        <v>726</v>
      </c>
      <c r="G1712" t="s">
        <v>5105</v>
      </c>
      <c r="H1712" t="s">
        <v>3551</v>
      </c>
      <c r="I1712" t="s">
        <v>1010</v>
      </c>
      <c r="J1712" t="s">
        <v>3496</v>
      </c>
      <c r="K1712" t="str">
        <f t="shared" si="26"/>
        <v>Santa Fe NM</v>
      </c>
    </row>
    <row r="1713" spans="1:11" x14ac:dyDescent="0.25">
      <c r="A1713" t="s">
        <v>5103</v>
      </c>
      <c r="B1713">
        <v>54</v>
      </c>
      <c r="C1713" t="s">
        <v>2427</v>
      </c>
      <c r="D1713" t="s">
        <v>602</v>
      </c>
      <c r="F1713" t="s">
        <v>785</v>
      </c>
      <c r="G1713" t="s">
        <v>5106</v>
      </c>
      <c r="H1713" t="s">
        <v>3551</v>
      </c>
      <c r="I1713" t="s">
        <v>1010</v>
      </c>
      <c r="J1713" t="s">
        <v>3525</v>
      </c>
      <c r="K1713" t="str">
        <f t="shared" si="26"/>
        <v>Santa Fe NM</v>
      </c>
    </row>
    <row r="1714" spans="1:11" x14ac:dyDescent="0.25">
      <c r="A1714" t="s">
        <v>5103</v>
      </c>
      <c r="B1714">
        <v>54</v>
      </c>
      <c r="C1714" t="s">
        <v>2427</v>
      </c>
      <c r="D1714" t="s">
        <v>602</v>
      </c>
      <c r="F1714" t="s">
        <v>4198</v>
      </c>
      <c r="G1714" t="s">
        <v>5107</v>
      </c>
      <c r="H1714" t="s">
        <v>3551</v>
      </c>
      <c r="I1714" t="s">
        <v>1010</v>
      </c>
      <c r="J1714" t="s">
        <v>3438</v>
      </c>
      <c r="K1714" t="str">
        <f t="shared" si="26"/>
        <v>Santa Fe NM</v>
      </c>
    </row>
    <row r="1715" spans="1:11" x14ac:dyDescent="0.25">
      <c r="A1715" t="s">
        <v>5108</v>
      </c>
      <c r="B1715">
        <v>68</v>
      </c>
      <c r="C1715" t="s">
        <v>2261</v>
      </c>
      <c r="D1715" t="s">
        <v>1679</v>
      </c>
      <c r="F1715" t="s">
        <v>800</v>
      </c>
      <c r="G1715" t="s">
        <v>3546</v>
      </c>
      <c r="H1715" t="s">
        <v>3547</v>
      </c>
      <c r="I1715" t="s">
        <v>1013</v>
      </c>
      <c r="J1715" t="s">
        <v>3525</v>
      </c>
      <c r="K1715" t="str">
        <f t="shared" si="26"/>
        <v>Glenbrook NV</v>
      </c>
    </row>
    <row r="1716" spans="1:11" x14ac:dyDescent="0.25">
      <c r="A1716" t="s">
        <v>5108</v>
      </c>
      <c r="B1716">
        <v>68</v>
      </c>
      <c r="C1716" t="s">
        <v>2261</v>
      </c>
      <c r="D1716" t="s">
        <v>1679</v>
      </c>
      <c r="F1716" t="s">
        <v>879</v>
      </c>
      <c r="G1716" t="s">
        <v>3546</v>
      </c>
      <c r="H1716" t="s">
        <v>3547</v>
      </c>
      <c r="I1716" t="s">
        <v>1013</v>
      </c>
      <c r="J1716" t="s">
        <v>3438</v>
      </c>
      <c r="K1716" t="str">
        <f t="shared" si="26"/>
        <v>Glenbrook NV</v>
      </c>
    </row>
    <row r="1717" spans="1:11" x14ac:dyDescent="0.25">
      <c r="A1717" t="s">
        <v>5109</v>
      </c>
      <c r="B1717">
        <v>65</v>
      </c>
      <c r="C1717" t="s">
        <v>2240</v>
      </c>
      <c r="D1717" t="s">
        <v>1679</v>
      </c>
      <c r="E1717" t="s">
        <v>3608</v>
      </c>
      <c r="F1717" t="s">
        <v>66</v>
      </c>
      <c r="G1717" t="s">
        <v>5110</v>
      </c>
      <c r="H1717" t="s">
        <v>3547</v>
      </c>
      <c r="I1717" t="s">
        <v>1013</v>
      </c>
      <c r="J1717" t="s">
        <v>3556</v>
      </c>
      <c r="K1717" t="str">
        <f t="shared" si="26"/>
        <v>Las Vegas NV</v>
      </c>
    </row>
    <row r="1718" spans="1:11" x14ac:dyDescent="0.25">
      <c r="A1718" t="s">
        <v>5109</v>
      </c>
      <c r="B1718">
        <v>65</v>
      </c>
      <c r="C1718" t="s">
        <v>2240</v>
      </c>
      <c r="D1718" t="s">
        <v>1679</v>
      </c>
      <c r="E1718" t="s">
        <v>3608</v>
      </c>
      <c r="F1718" t="s">
        <v>141</v>
      </c>
      <c r="G1718" t="s">
        <v>5111</v>
      </c>
      <c r="H1718" t="s">
        <v>3547</v>
      </c>
      <c r="I1718" t="s">
        <v>1013</v>
      </c>
      <c r="J1718" t="s">
        <v>3273</v>
      </c>
      <c r="K1718" t="str">
        <f t="shared" si="26"/>
        <v>Las Vegas NV</v>
      </c>
    </row>
    <row r="1719" spans="1:11" x14ac:dyDescent="0.25">
      <c r="A1719" t="s">
        <v>5112</v>
      </c>
      <c r="B1719">
        <v>67</v>
      </c>
      <c r="C1719" t="s">
        <v>3427</v>
      </c>
      <c r="D1719" t="s">
        <v>1679</v>
      </c>
      <c r="F1719" t="s">
        <v>917</v>
      </c>
      <c r="G1719" t="s">
        <v>3546</v>
      </c>
      <c r="H1719" t="s">
        <v>3547</v>
      </c>
      <c r="I1719" t="s">
        <v>1013</v>
      </c>
      <c r="J1719" t="s">
        <v>3462</v>
      </c>
      <c r="K1719" t="str">
        <f t="shared" si="26"/>
        <v>Reno NV</v>
      </c>
    </row>
    <row r="1720" spans="1:11" x14ac:dyDescent="0.25">
      <c r="A1720" t="s">
        <v>5112</v>
      </c>
      <c r="B1720">
        <v>67</v>
      </c>
      <c r="C1720" t="s">
        <v>3427</v>
      </c>
      <c r="D1720" t="s">
        <v>1679</v>
      </c>
      <c r="F1720" t="s">
        <v>835</v>
      </c>
      <c r="G1720" t="s">
        <v>3546</v>
      </c>
      <c r="H1720" t="s">
        <v>3547</v>
      </c>
      <c r="I1720" t="s">
        <v>1013</v>
      </c>
      <c r="J1720" t="s">
        <v>3538</v>
      </c>
      <c r="K1720" t="str">
        <f t="shared" si="26"/>
        <v>Reno NV</v>
      </c>
    </row>
    <row r="1721" spans="1:11" x14ac:dyDescent="0.25">
      <c r="A1721" t="s">
        <v>5113</v>
      </c>
      <c r="B1721">
        <v>46</v>
      </c>
      <c r="C1721" t="s">
        <v>2459</v>
      </c>
      <c r="D1721" t="s">
        <v>1524</v>
      </c>
      <c r="F1721" t="s">
        <v>29</v>
      </c>
      <c r="G1721" t="s">
        <v>3546</v>
      </c>
      <c r="H1721" t="s">
        <v>3547</v>
      </c>
      <c r="I1721" t="s">
        <v>1009</v>
      </c>
      <c r="J1721" t="s">
        <v>3556</v>
      </c>
      <c r="K1721" t="str">
        <f t="shared" si="26"/>
        <v>Auburn NY</v>
      </c>
    </row>
    <row r="1722" spans="1:11" x14ac:dyDescent="0.25">
      <c r="A1722" t="s">
        <v>5113</v>
      </c>
      <c r="B1722">
        <v>46</v>
      </c>
      <c r="C1722" t="s">
        <v>2459</v>
      </c>
      <c r="D1722" t="s">
        <v>1524</v>
      </c>
      <c r="F1722" t="s">
        <v>113</v>
      </c>
      <c r="G1722" t="s">
        <v>3546</v>
      </c>
      <c r="H1722" t="s">
        <v>3547</v>
      </c>
      <c r="I1722" t="s">
        <v>1009</v>
      </c>
      <c r="J1722" t="s">
        <v>3273</v>
      </c>
      <c r="K1722" t="str">
        <f t="shared" si="26"/>
        <v>Auburn NY</v>
      </c>
    </row>
    <row r="1723" spans="1:11" x14ac:dyDescent="0.25">
      <c r="A1723" t="s">
        <v>5114</v>
      </c>
      <c r="B1723">
        <v>53</v>
      </c>
      <c r="C1723" t="s">
        <v>2459</v>
      </c>
      <c r="D1723" t="s">
        <v>1524</v>
      </c>
      <c r="E1723" t="s">
        <v>3969</v>
      </c>
      <c r="F1723" t="s">
        <v>904</v>
      </c>
      <c r="G1723" t="s">
        <v>5115</v>
      </c>
      <c r="H1723" t="s">
        <v>3547</v>
      </c>
      <c r="I1723" t="s">
        <v>1010</v>
      </c>
      <c r="J1723" t="s">
        <v>3462</v>
      </c>
      <c r="K1723" t="str">
        <f t="shared" si="26"/>
        <v>Auburn NY</v>
      </c>
    </row>
    <row r="1724" spans="1:11" x14ac:dyDescent="0.25">
      <c r="A1724" t="s">
        <v>5114</v>
      </c>
      <c r="B1724">
        <v>53</v>
      </c>
      <c r="C1724" t="s">
        <v>2459</v>
      </c>
      <c r="D1724" t="s">
        <v>1524</v>
      </c>
      <c r="E1724" t="s">
        <v>3969</v>
      </c>
      <c r="F1724" t="s">
        <v>3712</v>
      </c>
      <c r="G1724" t="s">
        <v>5116</v>
      </c>
      <c r="H1724" t="s">
        <v>3547</v>
      </c>
      <c r="I1724" t="s">
        <v>1010</v>
      </c>
      <c r="J1724" t="s">
        <v>3538</v>
      </c>
      <c r="K1724" t="str">
        <f t="shared" si="26"/>
        <v>Auburn NY</v>
      </c>
    </row>
    <row r="1725" spans="1:11" x14ac:dyDescent="0.25">
      <c r="A1725" t="s">
        <v>5117</v>
      </c>
      <c r="B1725">
        <v>86</v>
      </c>
      <c r="C1725" t="s">
        <v>1868</v>
      </c>
      <c r="D1725" t="s">
        <v>1524</v>
      </c>
      <c r="E1725" t="s">
        <v>5118</v>
      </c>
      <c r="F1725" t="s">
        <v>4228</v>
      </c>
      <c r="G1725" t="s">
        <v>5119</v>
      </c>
      <c r="H1725" t="s">
        <v>3547</v>
      </c>
      <c r="I1725" t="s">
        <v>1017</v>
      </c>
      <c r="J1725" t="s">
        <v>3556</v>
      </c>
      <c r="K1725" t="str">
        <f t="shared" si="26"/>
        <v>Binghamton NY</v>
      </c>
    </row>
    <row r="1726" spans="1:11" x14ac:dyDescent="0.25">
      <c r="A1726" t="s">
        <v>5117</v>
      </c>
      <c r="B1726">
        <v>86</v>
      </c>
      <c r="C1726" t="s">
        <v>1868</v>
      </c>
      <c r="D1726" t="s">
        <v>1524</v>
      </c>
      <c r="E1726" t="s">
        <v>5118</v>
      </c>
      <c r="F1726" t="s">
        <v>5120</v>
      </c>
      <c r="G1726" t="s">
        <v>5121</v>
      </c>
      <c r="H1726" t="s">
        <v>3547</v>
      </c>
      <c r="I1726" t="s">
        <v>1017</v>
      </c>
      <c r="J1726" t="s">
        <v>3273</v>
      </c>
      <c r="K1726" t="str">
        <f t="shared" si="26"/>
        <v>Binghamton NY</v>
      </c>
    </row>
    <row r="1727" spans="1:11" x14ac:dyDescent="0.25">
      <c r="A1727" t="s">
        <v>30</v>
      </c>
      <c r="B1727">
        <v>48</v>
      </c>
      <c r="C1727" t="s">
        <v>2016</v>
      </c>
      <c r="D1727" t="s">
        <v>1524</v>
      </c>
      <c r="E1727" t="s">
        <v>3626</v>
      </c>
      <c r="F1727" t="s">
        <v>29</v>
      </c>
      <c r="G1727" t="s">
        <v>5122</v>
      </c>
      <c r="H1727" t="s">
        <v>3547</v>
      </c>
      <c r="I1727" t="s">
        <v>1009</v>
      </c>
      <c r="J1727" t="s">
        <v>3556</v>
      </c>
      <c r="K1727" t="str">
        <f t="shared" si="26"/>
        <v>Bronx NY</v>
      </c>
    </row>
    <row r="1728" spans="1:11" x14ac:dyDescent="0.25">
      <c r="A1728" t="s">
        <v>30</v>
      </c>
      <c r="B1728">
        <v>48</v>
      </c>
      <c r="C1728" t="s">
        <v>2016</v>
      </c>
      <c r="D1728" t="s">
        <v>1524</v>
      </c>
      <c r="E1728" t="s">
        <v>3626</v>
      </c>
      <c r="F1728" t="s">
        <v>113</v>
      </c>
      <c r="G1728" t="s">
        <v>5123</v>
      </c>
      <c r="H1728" t="s">
        <v>3547</v>
      </c>
      <c r="I1728" t="s">
        <v>1009</v>
      </c>
      <c r="J1728" t="s">
        <v>3273</v>
      </c>
      <c r="K1728" t="str">
        <f t="shared" si="26"/>
        <v>Bronx NY</v>
      </c>
    </row>
    <row r="1729" spans="1:11" x14ac:dyDescent="0.25">
      <c r="A1729" t="s">
        <v>398</v>
      </c>
      <c r="B1729">
        <v>54</v>
      </c>
      <c r="C1729" t="s">
        <v>2016</v>
      </c>
      <c r="D1729" t="s">
        <v>1524</v>
      </c>
      <c r="E1729" t="s">
        <v>3608</v>
      </c>
      <c r="F1729" t="s">
        <v>356</v>
      </c>
      <c r="G1729" t="s">
        <v>5124</v>
      </c>
      <c r="H1729" t="s">
        <v>3547</v>
      </c>
      <c r="I1729" t="s">
        <v>1010</v>
      </c>
      <c r="J1729" t="s">
        <v>3561</v>
      </c>
      <c r="K1729" t="str">
        <f t="shared" si="26"/>
        <v>Bronx NY</v>
      </c>
    </row>
    <row r="1730" spans="1:11" x14ac:dyDescent="0.25">
      <c r="A1730" t="s">
        <v>398</v>
      </c>
      <c r="B1730">
        <v>54</v>
      </c>
      <c r="C1730" t="s">
        <v>2016</v>
      </c>
      <c r="D1730" t="s">
        <v>1524</v>
      </c>
      <c r="E1730" t="s">
        <v>3608</v>
      </c>
      <c r="F1730" t="s">
        <v>396</v>
      </c>
      <c r="G1730" s="34">
        <v>6.9560185185185187E-4</v>
      </c>
      <c r="H1730" t="s">
        <v>3547</v>
      </c>
      <c r="I1730" t="s">
        <v>1010</v>
      </c>
      <c r="J1730" t="s">
        <v>3563</v>
      </c>
      <c r="K1730" t="str">
        <f t="shared" ref="K1730:K1793" si="27">+C1730&amp;" "&amp;D1730</f>
        <v>Bronx NY</v>
      </c>
    </row>
    <row r="1731" spans="1:11" x14ac:dyDescent="0.25">
      <c r="A1731" t="s">
        <v>5125</v>
      </c>
      <c r="B1731">
        <v>42</v>
      </c>
      <c r="C1731" t="s">
        <v>2016</v>
      </c>
      <c r="D1731" t="s">
        <v>1524</v>
      </c>
      <c r="E1731" t="s">
        <v>3626</v>
      </c>
      <c r="F1731" t="s">
        <v>26</v>
      </c>
      <c r="G1731" t="s">
        <v>5126</v>
      </c>
      <c r="H1731" t="s">
        <v>3551</v>
      </c>
      <c r="I1731" t="s">
        <v>1008</v>
      </c>
      <c r="J1731" t="s">
        <v>3556</v>
      </c>
      <c r="K1731" t="str">
        <f t="shared" si="27"/>
        <v>Bronx NY</v>
      </c>
    </row>
    <row r="1732" spans="1:11" x14ac:dyDescent="0.25">
      <c r="A1732" t="s">
        <v>5125</v>
      </c>
      <c r="B1732">
        <v>42</v>
      </c>
      <c r="C1732" t="s">
        <v>2016</v>
      </c>
      <c r="D1732" t="s">
        <v>1524</v>
      </c>
      <c r="E1732" t="s">
        <v>3626</v>
      </c>
      <c r="F1732" t="s">
        <v>110</v>
      </c>
      <c r="G1732" t="s">
        <v>5127</v>
      </c>
      <c r="H1732" t="s">
        <v>3551</v>
      </c>
      <c r="I1732" t="s">
        <v>1008</v>
      </c>
      <c r="J1732" t="s">
        <v>3273</v>
      </c>
      <c r="K1732" t="str">
        <f t="shared" si="27"/>
        <v>Bronx NY</v>
      </c>
    </row>
    <row r="1733" spans="1:11" x14ac:dyDescent="0.25">
      <c r="A1733" t="s">
        <v>5128</v>
      </c>
      <c r="B1733">
        <v>50</v>
      </c>
      <c r="C1733" t="s">
        <v>2016</v>
      </c>
      <c r="D1733" t="s">
        <v>1524</v>
      </c>
      <c r="E1733" t="s">
        <v>3608</v>
      </c>
      <c r="F1733" t="s">
        <v>164</v>
      </c>
      <c r="G1733" t="s">
        <v>5129</v>
      </c>
      <c r="H1733" t="s">
        <v>3547</v>
      </c>
      <c r="I1733" t="s">
        <v>1010</v>
      </c>
      <c r="J1733" t="s">
        <v>3365</v>
      </c>
      <c r="K1733" t="str">
        <f t="shared" si="27"/>
        <v>Bronx NY</v>
      </c>
    </row>
    <row r="1734" spans="1:11" x14ac:dyDescent="0.25">
      <c r="A1734" t="s">
        <v>5128</v>
      </c>
      <c r="B1734">
        <v>50</v>
      </c>
      <c r="C1734" t="s">
        <v>2016</v>
      </c>
      <c r="D1734" t="s">
        <v>1524</v>
      </c>
      <c r="E1734" t="s">
        <v>3608</v>
      </c>
      <c r="F1734" t="s">
        <v>211</v>
      </c>
      <c r="G1734" s="34">
        <v>1.5277777777777779E-3</v>
      </c>
      <c r="H1734" t="s">
        <v>3547</v>
      </c>
      <c r="I1734" t="s">
        <v>1010</v>
      </c>
      <c r="J1734" t="s">
        <v>3431</v>
      </c>
      <c r="K1734" t="str">
        <f t="shared" si="27"/>
        <v>Bronx NY</v>
      </c>
    </row>
    <row r="1735" spans="1:11" x14ac:dyDescent="0.25">
      <c r="A1735" t="s">
        <v>5130</v>
      </c>
      <c r="B1735">
        <v>41</v>
      </c>
      <c r="C1735" t="s">
        <v>2016</v>
      </c>
      <c r="D1735" t="s">
        <v>1524</v>
      </c>
      <c r="E1735" t="s">
        <v>3626</v>
      </c>
      <c r="F1735" t="s">
        <v>110</v>
      </c>
      <c r="G1735" t="s">
        <v>4848</v>
      </c>
      <c r="H1735" t="s">
        <v>3551</v>
      </c>
      <c r="I1735" t="s">
        <v>1008</v>
      </c>
      <c r="J1735" t="s">
        <v>3273</v>
      </c>
      <c r="K1735" t="str">
        <f t="shared" si="27"/>
        <v>Bronx NY</v>
      </c>
    </row>
    <row r="1736" spans="1:11" x14ac:dyDescent="0.25">
      <c r="A1736" t="s">
        <v>5130</v>
      </c>
      <c r="B1736">
        <v>41</v>
      </c>
      <c r="C1736" t="s">
        <v>2016</v>
      </c>
      <c r="D1736" t="s">
        <v>1524</v>
      </c>
      <c r="E1736" t="s">
        <v>3626</v>
      </c>
      <c r="F1736" t="s">
        <v>155</v>
      </c>
      <c r="G1736" s="34">
        <v>7.0601851851851847E-4</v>
      </c>
      <c r="H1736" t="s">
        <v>3551</v>
      </c>
      <c r="I1736" t="s">
        <v>1008</v>
      </c>
      <c r="J1736" t="s">
        <v>3365</v>
      </c>
      <c r="K1736" t="str">
        <f t="shared" si="27"/>
        <v>Bronx NY</v>
      </c>
    </row>
    <row r="1737" spans="1:11" x14ac:dyDescent="0.25">
      <c r="A1737" t="s">
        <v>5130</v>
      </c>
      <c r="B1737">
        <v>41</v>
      </c>
      <c r="C1737" t="s">
        <v>2016</v>
      </c>
      <c r="D1737" t="s">
        <v>1524</v>
      </c>
      <c r="E1737" t="s">
        <v>3626</v>
      </c>
      <c r="F1737" t="s">
        <v>391</v>
      </c>
      <c r="G1737" s="34">
        <v>7.9861111111111105E-4</v>
      </c>
      <c r="H1737" t="s">
        <v>3551</v>
      </c>
      <c r="I1737" t="s">
        <v>1008</v>
      </c>
      <c r="J1737" t="s">
        <v>3563</v>
      </c>
      <c r="K1737" t="str">
        <f t="shared" si="27"/>
        <v>Bronx NY</v>
      </c>
    </row>
    <row r="1738" spans="1:11" x14ac:dyDescent="0.25">
      <c r="A1738" t="s">
        <v>5131</v>
      </c>
      <c r="B1738">
        <v>36</v>
      </c>
      <c r="C1738" t="s">
        <v>2016</v>
      </c>
      <c r="D1738" t="s">
        <v>1524</v>
      </c>
      <c r="E1738" t="s">
        <v>5056</v>
      </c>
      <c r="F1738" t="s">
        <v>105</v>
      </c>
      <c r="G1738" t="s">
        <v>3665</v>
      </c>
      <c r="H1738" t="s">
        <v>3551</v>
      </c>
      <c r="I1738" t="s">
        <v>1005</v>
      </c>
      <c r="J1738" t="s">
        <v>3273</v>
      </c>
      <c r="K1738" t="str">
        <f t="shared" si="27"/>
        <v>Bronx NY</v>
      </c>
    </row>
    <row r="1739" spans="1:11" x14ac:dyDescent="0.25">
      <c r="A1739" t="s">
        <v>5131</v>
      </c>
      <c r="B1739">
        <v>36</v>
      </c>
      <c r="C1739" t="s">
        <v>2016</v>
      </c>
      <c r="D1739" t="s">
        <v>1524</v>
      </c>
      <c r="E1739" t="s">
        <v>5056</v>
      </c>
      <c r="F1739" t="s">
        <v>151</v>
      </c>
      <c r="G1739" s="34">
        <v>7.1064814814814819E-4</v>
      </c>
      <c r="H1739" t="s">
        <v>3551</v>
      </c>
      <c r="I1739" t="s">
        <v>1005</v>
      </c>
      <c r="J1739" t="s">
        <v>3365</v>
      </c>
      <c r="K1739" t="str">
        <f t="shared" si="27"/>
        <v>Bronx NY</v>
      </c>
    </row>
    <row r="1740" spans="1:11" x14ac:dyDescent="0.25">
      <c r="A1740" t="s">
        <v>5131</v>
      </c>
      <c r="B1740">
        <v>36</v>
      </c>
      <c r="C1740" t="s">
        <v>2016</v>
      </c>
      <c r="D1740" t="s">
        <v>1524</v>
      </c>
      <c r="E1740" t="s">
        <v>5056</v>
      </c>
      <c r="F1740" t="s">
        <v>390</v>
      </c>
      <c r="G1740" s="34">
        <v>7.2222222222222228E-3</v>
      </c>
      <c r="H1740" t="s">
        <v>3551</v>
      </c>
      <c r="I1740" t="s">
        <v>1005</v>
      </c>
      <c r="J1740" t="s">
        <v>3563</v>
      </c>
      <c r="K1740" t="str">
        <f t="shared" si="27"/>
        <v>Bronx NY</v>
      </c>
    </row>
    <row r="1741" spans="1:11" x14ac:dyDescent="0.25">
      <c r="A1741" t="s">
        <v>23</v>
      </c>
      <c r="B1741">
        <v>42</v>
      </c>
      <c r="C1741" t="s">
        <v>2016</v>
      </c>
      <c r="D1741" t="s">
        <v>1524</v>
      </c>
      <c r="E1741" t="s">
        <v>3626</v>
      </c>
      <c r="F1741" t="s">
        <v>18</v>
      </c>
      <c r="G1741" t="s">
        <v>5132</v>
      </c>
      <c r="H1741" t="s">
        <v>3547</v>
      </c>
      <c r="I1741" t="s">
        <v>1008</v>
      </c>
      <c r="J1741" t="s">
        <v>3556</v>
      </c>
      <c r="K1741" t="str">
        <f t="shared" si="27"/>
        <v>Bronx NY</v>
      </c>
    </row>
    <row r="1742" spans="1:11" x14ac:dyDescent="0.25">
      <c r="A1742" t="s">
        <v>23</v>
      </c>
      <c r="B1742">
        <v>42</v>
      </c>
      <c r="C1742" t="s">
        <v>2016</v>
      </c>
      <c r="D1742" t="s">
        <v>1524</v>
      </c>
      <c r="E1742" t="s">
        <v>3626</v>
      </c>
      <c r="F1742" t="s">
        <v>107</v>
      </c>
      <c r="G1742" t="s">
        <v>5133</v>
      </c>
      <c r="H1742" t="s">
        <v>3547</v>
      </c>
      <c r="I1742" t="s">
        <v>1008</v>
      </c>
      <c r="J1742" t="s">
        <v>3273</v>
      </c>
      <c r="K1742" t="str">
        <f t="shared" si="27"/>
        <v>Bronx NY</v>
      </c>
    </row>
    <row r="1743" spans="1:11" x14ac:dyDescent="0.25">
      <c r="A1743" t="s">
        <v>23</v>
      </c>
      <c r="B1743">
        <v>42</v>
      </c>
      <c r="C1743" t="s">
        <v>2016</v>
      </c>
      <c r="D1743" t="s">
        <v>1524</v>
      </c>
      <c r="E1743" t="s">
        <v>3626</v>
      </c>
      <c r="F1743" t="s">
        <v>153</v>
      </c>
      <c r="G1743" t="s">
        <v>5134</v>
      </c>
      <c r="H1743" t="s">
        <v>3547</v>
      </c>
      <c r="I1743" t="s">
        <v>1008</v>
      </c>
      <c r="J1743" t="s">
        <v>3365</v>
      </c>
      <c r="K1743" t="str">
        <f t="shared" si="27"/>
        <v>Bronx NY</v>
      </c>
    </row>
    <row r="1744" spans="1:11" x14ac:dyDescent="0.25">
      <c r="A1744" t="s">
        <v>5135</v>
      </c>
      <c r="B1744">
        <v>69</v>
      </c>
      <c r="C1744" t="s">
        <v>2016</v>
      </c>
      <c r="D1744" t="s">
        <v>1524</v>
      </c>
      <c r="E1744" t="s">
        <v>3608</v>
      </c>
      <c r="F1744" t="s">
        <v>230</v>
      </c>
      <c r="G1744" s="34">
        <v>1.7708333333333332E-3</v>
      </c>
      <c r="H1744" t="s">
        <v>3547</v>
      </c>
      <c r="I1744" t="s">
        <v>1013</v>
      </c>
      <c r="J1744" t="s">
        <v>3431</v>
      </c>
      <c r="K1744" t="str">
        <f t="shared" si="27"/>
        <v>Bronx NY</v>
      </c>
    </row>
    <row r="1745" spans="1:11" x14ac:dyDescent="0.25">
      <c r="A1745" t="s">
        <v>5136</v>
      </c>
      <c r="B1745">
        <v>66</v>
      </c>
      <c r="C1745" t="s">
        <v>2016</v>
      </c>
      <c r="D1745" t="s">
        <v>1524</v>
      </c>
      <c r="F1745" t="s">
        <v>804</v>
      </c>
      <c r="G1745" t="s">
        <v>5137</v>
      </c>
      <c r="H1745" t="s">
        <v>3551</v>
      </c>
      <c r="I1745" t="s">
        <v>1013</v>
      </c>
      <c r="J1745" t="s">
        <v>3525</v>
      </c>
      <c r="K1745" t="str">
        <f t="shared" si="27"/>
        <v>Bronx NY</v>
      </c>
    </row>
    <row r="1746" spans="1:11" x14ac:dyDescent="0.25">
      <c r="A1746" t="s">
        <v>5136</v>
      </c>
      <c r="B1746">
        <v>66</v>
      </c>
      <c r="C1746" t="s">
        <v>2016</v>
      </c>
      <c r="D1746" t="s">
        <v>1524</v>
      </c>
      <c r="F1746" t="s">
        <v>882</v>
      </c>
      <c r="G1746" t="s">
        <v>3546</v>
      </c>
      <c r="H1746" t="s">
        <v>3551</v>
      </c>
      <c r="I1746" t="s">
        <v>1013</v>
      </c>
      <c r="J1746" t="s">
        <v>3438</v>
      </c>
      <c r="K1746" t="str">
        <f t="shared" si="27"/>
        <v>Bronx NY</v>
      </c>
    </row>
    <row r="1747" spans="1:11" x14ac:dyDescent="0.25">
      <c r="A1747" t="s">
        <v>154</v>
      </c>
      <c r="B1747">
        <v>41</v>
      </c>
      <c r="C1747" t="s">
        <v>5138</v>
      </c>
      <c r="D1747" t="s">
        <v>1524</v>
      </c>
      <c r="E1747" t="s">
        <v>5056</v>
      </c>
      <c r="F1747" t="s">
        <v>153</v>
      </c>
      <c r="G1747" t="s">
        <v>5139</v>
      </c>
      <c r="H1747" t="s">
        <v>3547</v>
      </c>
      <c r="I1747" t="s">
        <v>1008</v>
      </c>
      <c r="J1747" t="s">
        <v>3365</v>
      </c>
      <c r="K1747" t="str">
        <f t="shared" si="27"/>
        <v>Bronxville NY</v>
      </c>
    </row>
    <row r="1748" spans="1:11" x14ac:dyDescent="0.25">
      <c r="A1748" t="s">
        <v>154</v>
      </c>
      <c r="B1748">
        <v>41</v>
      </c>
      <c r="C1748" t="s">
        <v>5138</v>
      </c>
      <c r="D1748" t="s">
        <v>1524</v>
      </c>
      <c r="E1748" t="s">
        <v>5056</v>
      </c>
      <c r="F1748" t="s">
        <v>708</v>
      </c>
      <c r="G1748" t="s">
        <v>3546</v>
      </c>
      <c r="H1748" t="s">
        <v>3547</v>
      </c>
      <c r="I1748" t="s">
        <v>1008</v>
      </c>
      <c r="J1748" t="s">
        <v>3496</v>
      </c>
      <c r="K1748" t="str">
        <f t="shared" si="27"/>
        <v>Bronxville NY</v>
      </c>
    </row>
    <row r="1749" spans="1:11" x14ac:dyDescent="0.25">
      <c r="A1749" t="s">
        <v>154</v>
      </c>
      <c r="B1749">
        <v>41</v>
      </c>
      <c r="C1749" t="s">
        <v>5138</v>
      </c>
      <c r="D1749" t="s">
        <v>1524</v>
      </c>
      <c r="E1749" t="s">
        <v>5056</v>
      </c>
      <c r="F1749" t="s">
        <v>3788</v>
      </c>
      <c r="G1749" t="s">
        <v>3546</v>
      </c>
      <c r="H1749" t="s">
        <v>3547</v>
      </c>
      <c r="I1749" t="s">
        <v>1008</v>
      </c>
      <c r="J1749" t="s">
        <v>3490</v>
      </c>
      <c r="K1749" t="str">
        <f t="shared" si="27"/>
        <v>Bronxville NY</v>
      </c>
    </row>
    <row r="1750" spans="1:11" x14ac:dyDescent="0.25">
      <c r="A1750" t="s">
        <v>154</v>
      </c>
      <c r="B1750">
        <v>41</v>
      </c>
      <c r="C1750" t="s">
        <v>5138</v>
      </c>
      <c r="D1750" t="s">
        <v>1524</v>
      </c>
      <c r="E1750" t="s">
        <v>5056</v>
      </c>
      <c r="F1750" t="s">
        <v>3879</v>
      </c>
      <c r="G1750" t="s">
        <v>3546</v>
      </c>
      <c r="H1750" t="s">
        <v>3547</v>
      </c>
      <c r="I1750" t="s">
        <v>1008</v>
      </c>
      <c r="J1750" t="s">
        <v>3503</v>
      </c>
      <c r="K1750" t="str">
        <f t="shared" si="27"/>
        <v>Bronxville NY</v>
      </c>
    </row>
    <row r="1751" spans="1:11" x14ac:dyDescent="0.25">
      <c r="A1751" t="s">
        <v>5140</v>
      </c>
      <c r="B1751">
        <v>37</v>
      </c>
      <c r="C1751" t="s">
        <v>2190</v>
      </c>
      <c r="D1751" t="s">
        <v>1524</v>
      </c>
      <c r="E1751" t="s">
        <v>5141</v>
      </c>
      <c r="F1751" t="s">
        <v>103</v>
      </c>
      <c r="G1751" t="s">
        <v>5142</v>
      </c>
      <c r="H1751" t="s">
        <v>3547</v>
      </c>
      <c r="I1751" t="s">
        <v>1005</v>
      </c>
      <c r="J1751" t="s">
        <v>3273</v>
      </c>
      <c r="K1751" t="str">
        <f t="shared" si="27"/>
        <v>Brooklyn NY</v>
      </c>
    </row>
    <row r="1752" spans="1:11" x14ac:dyDescent="0.25">
      <c r="A1752" t="s">
        <v>5140</v>
      </c>
      <c r="B1752">
        <v>37</v>
      </c>
      <c r="C1752" t="s">
        <v>2190</v>
      </c>
      <c r="D1752" t="s">
        <v>1524</v>
      </c>
      <c r="E1752" t="s">
        <v>5141</v>
      </c>
      <c r="F1752" t="s">
        <v>149</v>
      </c>
      <c r="G1752" t="s">
        <v>5143</v>
      </c>
      <c r="H1752" t="s">
        <v>3547</v>
      </c>
      <c r="I1752" t="s">
        <v>1005</v>
      </c>
      <c r="J1752" t="s">
        <v>3365</v>
      </c>
      <c r="K1752" t="str">
        <f t="shared" si="27"/>
        <v>Brooklyn NY</v>
      </c>
    </row>
    <row r="1753" spans="1:11" x14ac:dyDescent="0.25">
      <c r="A1753" t="s">
        <v>5144</v>
      </c>
      <c r="B1753">
        <v>67</v>
      </c>
      <c r="C1753" t="s">
        <v>2190</v>
      </c>
      <c r="D1753" t="s">
        <v>1524</v>
      </c>
      <c r="E1753" t="s">
        <v>3608</v>
      </c>
      <c r="F1753" t="s">
        <v>66</v>
      </c>
      <c r="G1753" t="s">
        <v>3546</v>
      </c>
      <c r="H1753" t="s">
        <v>3547</v>
      </c>
      <c r="I1753" t="s">
        <v>1013</v>
      </c>
      <c r="J1753" t="s">
        <v>3556</v>
      </c>
      <c r="K1753" t="str">
        <f t="shared" si="27"/>
        <v>Brooklyn NY</v>
      </c>
    </row>
    <row r="1754" spans="1:11" x14ac:dyDescent="0.25">
      <c r="A1754" t="s">
        <v>5144</v>
      </c>
      <c r="B1754">
        <v>67</v>
      </c>
      <c r="C1754" t="s">
        <v>2190</v>
      </c>
      <c r="D1754" t="s">
        <v>1524</v>
      </c>
      <c r="E1754" t="s">
        <v>3608</v>
      </c>
      <c r="F1754" t="s">
        <v>141</v>
      </c>
      <c r="G1754" t="s">
        <v>3546</v>
      </c>
      <c r="H1754" t="s">
        <v>3547</v>
      </c>
      <c r="I1754" t="s">
        <v>1013</v>
      </c>
      <c r="J1754" t="s">
        <v>3273</v>
      </c>
      <c r="K1754" t="str">
        <f t="shared" si="27"/>
        <v>Brooklyn NY</v>
      </c>
    </row>
    <row r="1755" spans="1:11" x14ac:dyDescent="0.25">
      <c r="A1755" t="s">
        <v>5144</v>
      </c>
      <c r="B1755">
        <v>67</v>
      </c>
      <c r="C1755" t="s">
        <v>2190</v>
      </c>
      <c r="D1755" t="s">
        <v>1524</v>
      </c>
      <c r="E1755" t="s">
        <v>3608</v>
      </c>
      <c r="F1755" t="s">
        <v>184</v>
      </c>
      <c r="G1755" t="s">
        <v>3546</v>
      </c>
      <c r="H1755" t="s">
        <v>3547</v>
      </c>
      <c r="I1755" t="s">
        <v>1013</v>
      </c>
      <c r="J1755" t="s">
        <v>3365</v>
      </c>
      <c r="K1755" t="str">
        <f t="shared" si="27"/>
        <v>Brooklyn NY</v>
      </c>
    </row>
    <row r="1756" spans="1:11" x14ac:dyDescent="0.25">
      <c r="A1756" t="s">
        <v>5145</v>
      </c>
      <c r="B1756">
        <v>42</v>
      </c>
      <c r="C1756" t="s">
        <v>2190</v>
      </c>
      <c r="D1756" t="s">
        <v>1524</v>
      </c>
      <c r="E1756" t="s">
        <v>3608</v>
      </c>
      <c r="F1756" t="s">
        <v>199</v>
      </c>
      <c r="G1756" s="34">
        <v>1.3310185185185185E-3</v>
      </c>
      <c r="H1756" t="s">
        <v>3547</v>
      </c>
      <c r="I1756" t="s">
        <v>1008</v>
      </c>
      <c r="J1756" t="s">
        <v>3431</v>
      </c>
      <c r="K1756" t="str">
        <f t="shared" si="27"/>
        <v>Brooklyn NY</v>
      </c>
    </row>
    <row r="1757" spans="1:11" x14ac:dyDescent="0.25">
      <c r="A1757" t="s">
        <v>5145</v>
      </c>
      <c r="B1757">
        <v>42</v>
      </c>
      <c r="C1757" t="s">
        <v>2190</v>
      </c>
      <c r="D1757" t="s">
        <v>1524</v>
      </c>
      <c r="E1757" t="s">
        <v>3608</v>
      </c>
      <c r="F1757" t="s">
        <v>247</v>
      </c>
      <c r="G1757" s="34">
        <v>2.8124999999999995E-3</v>
      </c>
      <c r="H1757" t="s">
        <v>3547</v>
      </c>
      <c r="I1757" t="s">
        <v>1008</v>
      </c>
      <c r="J1757" t="s">
        <v>3215</v>
      </c>
      <c r="K1757" t="str">
        <f t="shared" si="27"/>
        <v>Brooklyn NY</v>
      </c>
    </row>
    <row r="1758" spans="1:11" x14ac:dyDescent="0.25">
      <c r="A1758" t="s">
        <v>5146</v>
      </c>
      <c r="B1758">
        <v>56</v>
      </c>
      <c r="C1758" t="s">
        <v>2190</v>
      </c>
      <c r="D1758" t="s">
        <v>1524</v>
      </c>
      <c r="E1758" t="s">
        <v>3608</v>
      </c>
      <c r="F1758" t="s">
        <v>52</v>
      </c>
      <c r="G1758" t="s">
        <v>5147</v>
      </c>
      <c r="H1758" t="s">
        <v>3547</v>
      </c>
      <c r="I1758" t="s">
        <v>1011</v>
      </c>
      <c r="J1758" t="s">
        <v>3556</v>
      </c>
      <c r="K1758" t="str">
        <f t="shared" si="27"/>
        <v>Brooklyn NY</v>
      </c>
    </row>
    <row r="1759" spans="1:11" x14ac:dyDescent="0.25">
      <c r="A1759" t="s">
        <v>5146</v>
      </c>
      <c r="B1759">
        <v>56</v>
      </c>
      <c r="C1759" t="s">
        <v>2190</v>
      </c>
      <c r="D1759" t="s">
        <v>1524</v>
      </c>
      <c r="E1759" t="s">
        <v>3608</v>
      </c>
      <c r="F1759" t="s">
        <v>129</v>
      </c>
      <c r="G1759" t="s">
        <v>5123</v>
      </c>
      <c r="H1759" t="s">
        <v>3547</v>
      </c>
      <c r="I1759" t="s">
        <v>1011</v>
      </c>
      <c r="J1759" t="s">
        <v>3273</v>
      </c>
      <c r="K1759" t="str">
        <f t="shared" si="27"/>
        <v>Brooklyn NY</v>
      </c>
    </row>
    <row r="1760" spans="1:11" x14ac:dyDescent="0.25">
      <c r="A1760" t="s">
        <v>5148</v>
      </c>
      <c r="B1760">
        <v>63</v>
      </c>
      <c r="C1760" t="s">
        <v>5149</v>
      </c>
      <c r="D1760" t="s">
        <v>1524</v>
      </c>
      <c r="E1760" t="s">
        <v>5150</v>
      </c>
      <c r="F1760" t="s">
        <v>364</v>
      </c>
      <c r="G1760" t="s">
        <v>5151</v>
      </c>
      <c r="H1760" t="s">
        <v>3547</v>
      </c>
      <c r="I1760" t="s">
        <v>1012</v>
      </c>
      <c r="J1760" t="s">
        <v>3561</v>
      </c>
      <c r="K1760" t="str">
        <f t="shared" si="27"/>
        <v>Buffalo NY</v>
      </c>
    </row>
    <row r="1761" spans="1:11" x14ac:dyDescent="0.25">
      <c r="A1761" t="s">
        <v>5148</v>
      </c>
      <c r="B1761">
        <v>63</v>
      </c>
      <c r="C1761" t="s">
        <v>5149</v>
      </c>
      <c r="D1761" t="s">
        <v>1524</v>
      </c>
      <c r="E1761" t="s">
        <v>5150</v>
      </c>
      <c r="F1761" t="s">
        <v>385</v>
      </c>
      <c r="G1761" t="s">
        <v>5152</v>
      </c>
      <c r="H1761" t="s">
        <v>3547</v>
      </c>
      <c r="I1761" t="s">
        <v>1012</v>
      </c>
      <c r="J1761" t="s">
        <v>3727</v>
      </c>
      <c r="K1761" t="str">
        <f t="shared" si="27"/>
        <v>Buffalo NY</v>
      </c>
    </row>
    <row r="1762" spans="1:11" x14ac:dyDescent="0.25">
      <c r="A1762" t="s">
        <v>5153</v>
      </c>
      <c r="B1762">
        <v>76</v>
      </c>
      <c r="C1762" t="s">
        <v>1857</v>
      </c>
      <c r="D1762" t="s">
        <v>1524</v>
      </c>
      <c r="E1762" t="s">
        <v>4298</v>
      </c>
      <c r="F1762" t="s">
        <v>237</v>
      </c>
      <c r="G1762" s="34">
        <v>2.3148148148148151E-3</v>
      </c>
      <c r="H1762" t="s">
        <v>3547</v>
      </c>
      <c r="I1762" t="s">
        <v>1015</v>
      </c>
      <c r="J1762" t="s">
        <v>3431</v>
      </c>
      <c r="K1762" t="str">
        <f t="shared" si="27"/>
        <v>Central Islip NY</v>
      </c>
    </row>
    <row r="1763" spans="1:11" x14ac:dyDescent="0.25">
      <c r="A1763" t="s">
        <v>5153</v>
      </c>
      <c r="B1763">
        <v>76</v>
      </c>
      <c r="C1763" t="s">
        <v>1857</v>
      </c>
      <c r="D1763" t="s">
        <v>1524</v>
      </c>
      <c r="E1763" t="s">
        <v>4298</v>
      </c>
      <c r="F1763" t="s">
        <v>288</v>
      </c>
      <c r="G1763" s="34">
        <v>4.8032407407407407E-3</v>
      </c>
      <c r="H1763" t="s">
        <v>3547</v>
      </c>
      <c r="I1763" t="s">
        <v>1015</v>
      </c>
      <c r="J1763" t="s">
        <v>3215</v>
      </c>
      <c r="K1763" t="str">
        <f t="shared" si="27"/>
        <v>Central Islip NY</v>
      </c>
    </row>
    <row r="1764" spans="1:11" x14ac:dyDescent="0.25">
      <c r="A1764" t="s">
        <v>5153</v>
      </c>
      <c r="B1764">
        <v>76</v>
      </c>
      <c r="C1764" t="s">
        <v>1857</v>
      </c>
      <c r="D1764" t="s">
        <v>1524</v>
      </c>
      <c r="E1764" t="s">
        <v>4298</v>
      </c>
      <c r="F1764" t="s">
        <v>318</v>
      </c>
      <c r="G1764" s="34">
        <v>1.7546296296296296E-2</v>
      </c>
      <c r="H1764" t="s">
        <v>3547</v>
      </c>
      <c r="I1764" t="s">
        <v>1015</v>
      </c>
      <c r="J1764" t="s">
        <v>3548</v>
      </c>
      <c r="K1764" t="str">
        <f t="shared" si="27"/>
        <v>Central Islip NY</v>
      </c>
    </row>
    <row r="1765" spans="1:11" x14ac:dyDescent="0.25">
      <c r="A1765" t="s">
        <v>5153</v>
      </c>
      <c r="B1765">
        <v>76</v>
      </c>
      <c r="C1765" t="s">
        <v>1857</v>
      </c>
      <c r="D1765" t="s">
        <v>1524</v>
      </c>
      <c r="E1765" t="s">
        <v>4298</v>
      </c>
      <c r="F1765" t="s">
        <v>407</v>
      </c>
      <c r="G1765" s="34">
        <v>7.4074074074074068E-3</v>
      </c>
      <c r="H1765" t="s">
        <v>3547</v>
      </c>
      <c r="I1765" t="s">
        <v>1015</v>
      </c>
      <c r="J1765" t="s">
        <v>3706</v>
      </c>
      <c r="K1765" t="str">
        <f t="shared" si="27"/>
        <v>Central Islip NY</v>
      </c>
    </row>
    <row r="1766" spans="1:11" x14ac:dyDescent="0.25">
      <c r="A1766" t="s">
        <v>5154</v>
      </c>
      <c r="B1766">
        <v>65</v>
      </c>
      <c r="C1766" t="s">
        <v>3064</v>
      </c>
      <c r="D1766" t="s">
        <v>1524</v>
      </c>
      <c r="F1766" t="s">
        <v>4741</v>
      </c>
      <c r="G1766" t="s">
        <v>3546</v>
      </c>
      <c r="H1766" t="s">
        <v>3547</v>
      </c>
      <c r="I1766" t="s">
        <v>1013</v>
      </c>
      <c r="J1766" t="s">
        <v>3503</v>
      </c>
      <c r="K1766" t="str">
        <f t="shared" si="27"/>
        <v>Commack NY</v>
      </c>
    </row>
    <row r="1767" spans="1:11" x14ac:dyDescent="0.25">
      <c r="A1767" t="s">
        <v>5155</v>
      </c>
      <c r="B1767">
        <v>64</v>
      </c>
      <c r="C1767" t="s">
        <v>5156</v>
      </c>
      <c r="D1767" t="s">
        <v>1524</v>
      </c>
      <c r="E1767" t="s">
        <v>5017</v>
      </c>
      <c r="F1767" t="s">
        <v>364</v>
      </c>
      <c r="G1767" t="s">
        <v>5157</v>
      </c>
      <c r="H1767" t="s">
        <v>3547</v>
      </c>
      <c r="I1767" t="s">
        <v>1012</v>
      </c>
      <c r="J1767" t="s">
        <v>3561</v>
      </c>
      <c r="K1767" t="str">
        <f t="shared" si="27"/>
        <v>Coram NY</v>
      </c>
    </row>
    <row r="1768" spans="1:11" x14ac:dyDescent="0.25">
      <c r="A1768" t="s">
        <v>5155</v>
      </c>
      <c r="B1768">
        <v>64</v>
      </c>
      <c r="C1768" t="s">
        <v>5156</v>
      </c>
      <c r="D1768" t="s">
        <v>1524</v>
      </c>
      <c r="E1768" t="s">
        <v>5017</v>
      </c>
      <c r="F1768" t="s">
        <v>385</v>
      </c>
      <c r="G1768" t="s">
        <v>5158</v>
      </c>
      <c r="H1768" t="s">
        <v>3547</v>
      </c>
      <c r="I1768" t="s">
        <v>1012</v>
      </c>
      <c r="J1768" t="s">
        <v>3727</v>
      </c>
      <c r="K1768" t="str">
        <f t="shared" si="27"/>
        <v>Coram NY</v>
      </c>
    </row>
    <row r="1769" spans="1:11" x14ac:dyDescent="0.25">
      <c r="A1769" t="s">
        <v>5155</v>
      </c>
      <c r="B1769">
        <v>64</v>
      </c>
      <c r="C1769" t="s">
        <v>5156</v>
      </c>
      <c r="D1769" t="s">
        <v>1524</v>
      </c>
      <c r="E1769" t="s">
        <v>5017</v>
      </c>
      <c r="F1769" t="s">
        <v>732</v>
      </c>
      <c r="G1769" t="s">
        <v>5159</v>
      </c>
      <c r="H1769" t="s">
        <v>3547</v>
      </c>
      <c r="I1769" t="s">
        <v>1012</v>
      </c>
      <c r="J1769" t="s">
        <v>3496</v>
      </c>
      <c r="K1769" t="str">
        <f t="shared" si="27"/>
        <v>Coram NY</v>
      </c>
    </row>
    <row r="1770" spans="1:11" x14ac:dyDescent="0.25">
      <c r="A1770" t="s">
        <v>5155</v>
      </c>
      <c r="B1770">
        <v>64</v>
      </c>
      <c r="C1770" t="s">
        <v>5156</v>
      </c>
      <c r="D1770" t="s">
        <v>1524</v>
      </c>
      <c r="E1770" t="s">
        <v>5017</v>
      </c>
      <c r="F1770" t="s">
        <v>770</v>
      </c>
      <c r="G1770" t="s">
        <v>4872</v>
      </c>
      <c r="H1770" t="s">
        <v>3547</v>
      </c>
      <c r="I1770" t="s">
        <v>1012</v>
      </c>
      <c r="J1770" t="s">
        <v>3533</v>
      </c>
      <c r="K1770" t="str">
        <f t="shared" si="27"/>
        <v>Coram NY</v>
      </c>
    </row>
    <row r="1771" spans="1:11" x14ac:dyDescent="0.25">
      <c r="A1771" t="s">
        <v>5160</v>
      </c>
      <c r="B1771">
        <v>42</v>
      </c>
      <c r="C1771" t="s">
        <v>5161</v>
      </c>
      <c r="D1771" t="s">
        <v>1524</v>
      </c>
      <c r="F1771" t="s">
        <v>18</v>
      </c>
      <c r="G1771" t="s">
        <v>3546</v>
      </c>
      <c r="H1771" t="s">
        <v>3547</v>
      </c>
      <c r="I1771" t="s">
        <v>1008</v>
      </c>
      <c r="J1771" t="s">
        <v>3556</v>
      </c>
      <c r="K1771" t="str">
        <f t="shared" si="27"/>
        <v>Cortlandt Manor NY</v>
      </c>
    </row>
    <row r="1772" spans="1:11" x14ac:dyDescent="0.25">
      <c r="A1772" t="s">
        <v>5160</v>
      </c>
      <c r="B1772">
        <v>42</v>
      </c>
      <c r="C1772" t="s">
        <v>5161</v>
      </c>
      <c r="D1772" t="s">
        <v>1524</v>
      </c>
      <c r="F1772" t="s">
        <v>107</v>
      </c>
      <c r="G1772" t="s">
        <v>3598</v>
      </c>
      <c r="H1772" t="s">
        <v>3547</v>
      </c>
      <c r="I1772" t="s">
        <v>1008</v>
      </c>
      <c r="J1772" t="s">
        <v>3273</v>
      </c>
      <c r="K1772" t="str">
        <f t="shared" si="27"/>
        <v>Cortlandt Manor NY</v>
      </c>
    </row>
    <row r="1773" spans="1:11" x14ac:dyDescent="0.25">
      <c r="A1773" t="s">
        <v>5160</v>
      </c>
      <c r="B1773">
        <v>42</v>
      </c>
      <c r="C1773" t="s">
        <v>5161</v>
      </c>
      <c r="D1773" t="s">
        <v>1524</v>
      </c>
      <c r="F1773" t="s">
        <v>153</v>
      </c>
      <c r="G1773" t="s">
        <v>5066</v>
      </c>
      <c r="H1773" t="s">
        <v>3547</v>
      </c>
      <c r="I1773" t="s">
        <v>1008</v>
      </c>
      <c r="J1773" t="s">
        <v>3365</v>
      </c>
      <c r="K1773" t="str">
        <f t="shared" si="27"/>
        <v>Cortlandt Manor NY</v>
      </c>
    </row>
    <row r="1774" spans="1:11" x14ac:dyDescent="0.25">
      <c r="A1774" t="s">
        <v>411</v>
      </c>
      <c r="B1774">
        <v>46</v>
      </c>
      <c r="C1774" t="s">
        <v>5162</v>
      </c>
      <c r="D1774" t="s">
        <v>1524</v>
      </c>
      <c r="F1774" t="s">
        <v>410</v>
      </c>
      <c r="G1774" t="s">
        <v>3546</v>
      </c>
      <c r="H1774" t="s">
        <v>3547</v>
      </c>
      <c r="I1774" t="s">
        <v>1009</v>
      </c>
      <c r="J1774" t="s">
        <v>3941</v>
      </c>
      <c r="K1774" t="str">
        <f t="shared" si="27"/>
        <v>East Schodack NY</v>
      </c>
    </row>
    <row r="1775" spans="1:11" x14ac:dyDescent="0.25">
      <c r="A1775" t="s">
        <v>5163</v>
      </c>
      <c r="B1775">
        <v>72</v>
      </c>
      <c r="C1775" t="s">
        <v>5164</v>
      </c>
      <c r="D1775" t="s">
        <v>1524</v>
      </c>
      <c r="E1775" t="s">
        <v>5017</v>
      </c>
      <c r="F1775" t="s">
        <v>809</v>
      </c>
      <c r="G1775" t="s">
        <v>3546</v>
      </c>
      <c r="H1775" t="s">
        <v>3551</v>
      </c>
      <c r="I1775" t="s">
        <v>1014</v>
      </c>
      <c r="J1775" t="s">
        <v>3525</v>
      </c>
      <c r="K1775" t="str">
        <f t="shared" si="27"/>
        <v>Flushing NY</v>
      </c>
    </row>
    <row r="1776" spans="1:11" x14ac:dyDescent="0.25">
      <c r="A1776" t="s">
        <v>5163</v>
      </c>
      <c r="B1776">
        <v>72</v>
      </c>
      <c r="C1776" t="s">
        <v>5164</v>
      </c>
      <c r="D1776" t="s">
        <v>1524</v>
      </c>
      <c r="E1776" t="s">
        <v>5017</v>
      </c>
      <c r="F1776" t="s">
        <v>889</v>
      </c>
      <c r="G1776" t="s">
        <v>3546</v>
      </c>
      <c r="H1776" t="s">
        <v>3551</v>
      </c>
      <c r="I1776" t="s">
        <v>1014</v>
      </c>
      <c r="J1776" t="s">
        <v>3438</v>
      </c>
      <c r="K1776" t="str">
        <f t="shared" si="27"/>
        <v>Flushing NY</v>
      </c>
    </row>
    <row r="1777" spans="1:11" x14ac:dyDescent="0.25">
      <c r="A1777" t="s">
        <v>5163</v>
      </c>
      <c r="B1777">
        <v>72</v>
      </c>
      <c r="C1777" t="s">
        <v>5164</v>
      </c>
      <c r="D1777" t="s">
        <v>1524</v>
      </c>
      <c r="E1777" t="s">
        <v>5017</v>
      </c>
      <c r="F1777" t="s">
        <v>4992</v>
      </c>
      <c r="G1777" t="s">
        <v>3546</v>
      </c>
      <c r="H1777" t="s">
        <v>3551</v>
      </c>
      <c r="I1777" t="s">
        <v>1014</v>
      </c>
      <c r="J1777" t="s">
        <v>3462</v>
      </c>
      <c r="K1777" t="str">
        <f t="shared" si="27"/>
        <v>Flushing NY</v>
      </c>
    </row>
    <row r="1778" spans="1:11" x14ac:dyDescent="0.25">
      <c r="A1778" t="s">
        <v>5163</v>
      </c>
      <c r="B1778">
        <v>72</v>
      </c>
      <c r="C1778" t="s">
        <v>5164</v>
      </c>
      <c r="D1778" t="s">
        <v>1524</v>
      </c>
      <c r="E1778" t="s">
        <v>5017</v>
      </c>
      <c r="F1778" t="s">
        <v>4460</v>
      </c>
      <c r="G1778" t="s">
        <v>3546</v>
      </c>
      <c r="H1778" t="s">
        <v>3551</v>
      </c>
      <c r="I1778" t="s">
        <v>1014</v>
      </c>
      <c r="J1778" t="s">
        <v>3538</v>
      </c>
      <c r="K1778" t="str">
        <f t="shared" si="27"/>
        <v>Flushing NY</v>
      </c>
    </row>
    <row r="1779" spans="1:11" x14ac:dyDescent="0.25">
      <c r="A1779" t="s">
        <v>5163</v>
      </c>
      <c r="B1779">
        <v>72</v>
      </c>
      <c r="C1779" t="s">
        <v>5164</v>
      </c>
      <c r="D1779" t="s">
        <v>1524</v>
      </c>
      <c r="E1779" t="s">
        <v>5017</v>
      </c>
      <c r="F1779" t="s">
        <v>962</v>
      </c>
      <c r="G1779" t="s">
        <v>3546</v>
      </c>
      <c r="H1779" t="s">
        <v>3551</v>
      </c>
      <c r="I1779" t="s">
        <v>1014</v>
      </c>
      <c r="J1779" t="s">
        <v>3490</v>
      </c>
      <c r="K1779" t="str">
        <f t="shared" si="27"/>
        <v>Flushing NY</v>
      </c>
    </row>
    <row r="1780" spans="1:11" x14ac:dyDescent="0.25">
      <c r="A1780" t="s">
        <v>5165</v>
      </c>
      <c r="B1780">
        <v>63</v>
      </c>
      <c r="C1780" t="s">
        <v>5166</v>
      </c>
      <c r="D1780" t="s">
        <v>1524</v>
      </c>
      <c r="F1780" t="s">
        <v>403</v>
      </c>
      <c r="G1780" t="s">
        <v>3546</v>
      </c>
      <c r="H1780" t="s">
        <v>3547</v>
      </c>
      <c r="I1780" t="s">
        <v>1012</v>
      </c>
      <c r="J1780" t="s">
        <v>3706</v>
      </c>
      <c r="K1780" t="str">
        <f t="shared" si="27"/>
        <v>Franklinville NY</v>
      </c>
    </row>
    <row r="1781" spans="1:11" x14ac:dyDescent="0.25">
      <c r="A1781" t="s">
        <v>5167</v>
      </c>
      <c r="B1781">
        <v>63</v>
      </c>
      <c r="C1781" t="s">
        <v>5168</v>
      </c>
      <c r="D1781" t="s">
        <v>1524</v>
      </c>
      <c r="E1781" t="s">
        <v>5169</v>
      </c>
      <c r="F1781" t="s">
        <v>224</v>
      </c>
      <c r="G1781" s="34">
        <v>2.0254629629629629E-3</v>
      </c>
      <c r="H1781" t="s">
        <v>3547</v>
      </c>
      <c r="I1781" t="s">
        <v>1012</v>
      </c>
      <c r="J1781" t="s">
        <v>3431</v>
      </c>
      <c r="K1781" t="str">
        <f t="shared" si="27"/>
        <v>Harrison NY</v>
      </c>
    </row>
    <row r="1782" spans="1:11" x14ac:dyDescent="0.25">
      <c r="A1782" t="s">
        <v>5170</v>
      </c>
      <c r="B1782">
        <v>43</v>
      </c>
      <c r="C1782" t="s">
        <v>1523</v>
      </c>
      <c r="D1782" t="s">
        <v>1524</v>
      </c>
      <c r="E1782" t="s">
        <v>3984</v>
      </c>
      <c r="F1782" t="s">
        <v>371</v>
      </c>
      <c r="G1782" t="s">
        <v>3546</v>
      </c>
      <c r="H1782" t="s">
        <v>3547</v>
      </c>
      <c r="I1782" t="s">
        <v>1008</v>
      </c>
      <c r="J1782" t="s">
        <v>3585</v>
      </c>
      <c r="K1782" t="str">
        <f t="shared" si="27"/>
        <v>Haverstraw NY</v>
      </c>
    </row>
    <row r="1783" spans="1:11" x14ac:dyDescent="0.25">
      <c r="A1783" t="s">
        <v>5170</v>
      </c>
      <c r="B1783">
        <v>43</v>
      </c>
      <c r="C1783" t="s">
        <v>1523</v>
      </c>
      <c r="D1783" t="s">
        <v>1524</v>
      </c>
      <c r="E1783" t="s">
        <v>3984</v>
      </c>
      <c r="F1783" t="s">
        <v>4810</v>
      </c>
      <c r="G1783" t="s">
        <v>3546</v>
      </c>
      <c r="H1783" t="s">
        <v>3547</v>
      </c>
      <c r="I1783" t="s">
        <v>1008</v>
      </c>
      <c r="J1783" t="s">
        <v>3538</v>
      </c>
      <c r="K1783" t="str">
        <f t="shared" si="27"/>
        <v>Haverstraw NY</v>
      </c>
    </row>
    <row r="1784" spans="1:11" x14ac:dyDescent="0.25">
      <c r="A1784" t="s">
        <v>5170</v>
      </c>
      <c r="B1784">
        <v>43</v>
      </c>
      <c r="C1784" t="s">
        <v>1523</v>
      </c>
      <c r="D1784" t="s">
        <v>1524</v>
      </c>
      <c r="E1784" t="s">
        <v>3984</v>
      </c>
      <c r="F1784" t="s">
        <v>3788</v>
      </c>
      <c r="G1784" t="s">
        <v>3546</v>
      </c>
      <c r="H1784" t="s">
        <v>3547</v>
      </c>
      <c r="I1784" t="s">
        <v>1008</v>
      </c>
      <c r="J1784" t="s">
        <v>3490</v>
      </c>
      <c r="K1784" t="str">
        <f t="shared" si="27"/>
        <v>Haverstraw NY</v>
      </c>
    </row>
    <row r="1785" spans="1:11" x14ac:dyDescent="0.25">
      <c r="A1785" t="s">
        <v>5170</v>
      </c>
      <c r="B1785">
        <v>43</v>
      </c>
      <c r="C1785" t="s">
        <v>1523</v>
      </c>
      <c r="D1785" t="s">
        <v>1524</v>
      </c>
      <c r="E1785" t="s">
        <v>3984</v>
      </c>
      <c r="F1785" t="s">
        <v>3879</v>
      </c>
      <c r="G1785" t="s">
        <v>3546</v>
      </c>
      <c r="H1785" t="s">
        <v>3547</v>
      </c>
      <c r="I1785" t="s">
        <v>1008</v>
      </c>
      <c r="J1785" t="s">
        <v>3503</v>
      </c>
      <c r="K1785" t="str">
        <f t="shared" si="27"/>
        <v>Haverstraw NY</v>
      </c>
    </row>
    <row r="1786" spans="1:11" x14ac:dyDescent="0.25">
      <c r="A1786" t="s">
        <v>171</v>
      </c>
      <c r="B1786">
        <v>57</v>
      </c>
      <c r="C1786" t="s">
        <v>2355</v>
      </c>
      <c r="D1786" t="s">
        <v>1524</v>
      </c>
      <c r="E1786" t="s">
        <v>5171</v>
      </c>
      <c r="F1786" t="s">
        <v>129</v>
      </c>
      <c r="G1786" t="s">
        <v>3867</v>
      </c>
      <c r="H1786" t="s">
        <v>3547</v>
      </c>
      <c r="I1786" t="s">
        <v>1011</v>
      </c>
      <c r="J1786" t="s">
        <v>3273</v>
      </c>
      <c r="K1786" t="str">
        <f t="shared" si="27"/>
        <v>Honeoye Falls NY</v>
      </c>
    </row>
    <row r="1787" spans="1:11" x14ac:dyDescent="0.25">
      <c r="A1787" t="s">
        <v>171</v>
      </c>
      <c r="B1787">
        <v>57</v>
      </c>
      <c r="C1787" t="s">
        <v>2355</v>
      </c>
      <c r="D1787" t="s">
        <v>1524</v>
      </c>
      <c r="E1787" t="s">
        <v>5171</v>
      </c>
      <c r="F1787" t="s">
        <v>169</v>
      </c>
      <c r="G1787" t="s">
        <v>5172</v>
      </c>
      <c r="H1787" t="s">
        <v>3547</v>
      </c>
      <c r="I1787" t="s">
        <v>1011</v>
      </c>
      <c r="J1787" t="s">
        <v>3365</v>
      </c>
      <c r="K1787" t="str">
        <f t="shared" si="27"/>
        <v>Honeoye Falls NY</v>
      </c>
    </row>
    <row r="1788" spans="1:11" x14ac:dyDescent="0.25">
      <c r="A1788" t="s">
        <v>177</v>
      </c>
      <c r="B1788">
        <v>55</v>
      </c>
      <c r="C1788" t="s">
        <v>5173</v>
      </c>
      <c r="D1788" t="s">
        <v>1524</v>
      </c>
      <c r="E1788" t="s">
        <v>5174</v>
      </c>
      <c r="F1788" t="s">
        <v>61</v>
      </c>
      <c r="G1788" t="s">
        <v>5175</v>
      </c>
      <c r="H1788" t="s">
        <v>3551</v>
      </c>
      <c r="I1788" t="s">
        <v>1011</v>
      </c>
      <c r="J1788" t="s">
        <v>3556</v>
      </c>
      <c r="K1788" t="str">
        <f t="shared" si="27"/>
        <v>Huntington NY</v>
      </c>
    </row>
    <row r="1789" spans="1:11" x14ac:dyDescent="0.25">
      <c r="A1789" t="s">
        <v>177</v>
      </c>
      <c r="B1789">
        <v>55</v>
      </c>
      <c r="C1789" t="s">
        <v>5173</v>
      </c>
      <c r="D1789" t="s">
        <v>1524</v>
      </c>
      <c r="E1789" t="s">
        <v>5174</v>
      </c>
      <c r="F1789" t="s">
        <v>131</v>
      </c>
      <c r="G1789" t="s">
        <v>5176</v>
      </c>
      <c r="H1789" t="s">
        <v>3551</v>
      </c>
      <c r="I1789" t="s">
        <v>1011</v>
      </c>
      <c r="J1789" t="s">
        <v>3273</v>
      </c>
      <c r="K1789" t="str">
        <f t="shared" si="27"/>
        <v>Huntington NY</v>
      </c>
    </row>
    <row r="1790" spans="1:11" x14ac:dyDescent="0.25">
      <c r="A1790" t="s">
        <v>177</v>
      </c>
      <c r="B1790">
        <v>55</v>
      </c>
      <c r="C1790" t="s">
        <v>5173</v>
      </c>
      <c r="D1790" t="s">
        <v>1524</v>
      </c>
      <c r="E1790" t="s">
        <v>5174</v>
      </c>
      <c r="F1790" t="s">
        <v>174</v>
      </c>
      <c r="G1790" s="34">
        <v>8.2407407407407397E-4</v>
      </c>
      <c r="H1790" t="s">
        <v>3551</v>
      </c>
      <c r="I1790" t="s">
        <v>1011</v>
      </c>
      <c r="J1790" t="s">
        <v>3365</v>
      </c>
      <c r="K1790" t="str">
        <f t="shared" si="27"/>
        <v>Huntington NY</v>
      </c>
    </row>
    <row r="1791" spans="1:11" x14ac:dyDescent="0.25">
      <c r="A1791" t="s">
        <v>177</v>
      </c>
      <c r="B1791">
        <v>55</v>
      </c>
      <c r="C1791" t="s">
        <v>5173</v>
      </c>
      <c r="D1791" t="s">
        <v>1524</v>
      </c>
      <c r="E1791" t="s">
        <v>5174</v>
      </c>
      <c r="F1791" t="s">
        <v>223</v>
      </c>
      <c r="G1791" s="34">
        <v>1.9675925925925928E-3</v>
      </c>
      <c r="H1791" t="s">
        <v>3551</v>
      </c>
      <c r="I1791" t="s">
        <v>1011</v>
      </c>
      <c r="J1791" t="s">
        <v>3431</v>
      </c>
      <c r="K1791" t="str">
        <f t="shared" si="27"/>
        <v>Huntington NY</v>
      </c>
    </row>
    <row r="1792" spans="1:11" x14ac:dyDescent="0.25">
      <c r="A1792" t="s">
        <v>177</v>
      </c>
      <c r="B1792">
        <v>55</v>
      </c>
      <c r="C1792" t="s">
        <v>5173</v>
      </c>
      <c r="D1792" t="s">
        <v>1524</v>
      </c>
      <c r="E1792" t="s">
        <v>5174</v>
      </c>
      <c r="F1792" t="s">
        <v>271</v>
      </c>
      <c r="G1792" s="34">
        <v>4.0509259259259257E-3</v>
      </c>
      <c r="H1792" t="s">
        <v>3551</v>
      </c>
      <c r="I1792" t="s">
        <v>1011</v>
      </c>
      <c r="J1792" t="s">
        <v>3215</v>
      </c>
      <c r="K1792" t="str">
        <f t="shared" si="27"/>
        <v>Huntington NY</v>
      </c>
    </row>
    <row r="1793" spans="1:11" x14ac:dyDescent="0.25">
      <c r="A1793" t="s">
        <v>177</v>
      </c>
      <c r="B1793">
        <v>55</v>
      </c>
      <c r="C1793" t="s">
        <v>5173</v>
      </c>
      <c r="D1793" t="s">
        <v>1524</v>
      </c>
      <c r="E1793" t="s">
        <v>5174</v>
      </c>
      <c r="F1793" t="s">
        <v>730</v>
      </c>
      <c r="G1793" t="s">
        <v>687</v>
      </c>
      <c r="H1793" t="s">
        <v>3551</v>
      </c>
      <c r="I1793" t="s">
        <v>1011</v>
      </c>
      <c r="J1793" t="s">
        <v>3496</v>
      </c>
      <c r="K1793" t="str">
        <f t="shared" si="27"/>
        <v>Huntington NY</v>
      </c>
    </row>
    <row r="1794" spans="1:11" x14ac:dyDescent="0.25">
      <c r="A1794" t="s">
        <v>177</v>
      </c>
      <c r="B1794">
        <v>55</v>
      </c>
      <c r="C1794" t="s">
        <v>5173</v>
      </c>
      <c r="D1794" t="s">
        <v>1524</v>
      </c>
      <c r="E1794" t="s">
        <v>5174</v>
      </c>
      <c r="F1794" t="s">
        <v>946</v>
      </c>
      <c r="G1794" t="s">
        <v>5177</v>
      </c>
      <c r="H1794" t="s">
        <v>3551</v>
      </c>
      <c r="I1794" t="s">
        <v>1011</v>
      </c>
      <c r="J1794" t="s">
        <v>3490</v>
      </c>
      <c r="K1794" t="str">
        <f t="shared" ref="K1794:K1857" si="28">+C1794&amp;" "&amp;D1794</f>
        <v>Huntington NY</v>
      </c>
    </row>
    <row r="1795" spans="1:11" x14ac:dyDescent="0.25">
      <c r="A1795" t="s">
        <v>5178</v>
      </c>
      <c r="B1795">
        <v>65</v>
      </c>
      <c r="C1795" t="s">
        <v>3230</v>
      </c>
      <c r="D1795" t="s">
        <v>1524</v>
      </c>
      <c r="E1795" t="s">
        <v>4298</v>
      </c>
      <c r="F1795" t="s">
        <v>401</v>
      </c>
      <c r="G1795" t="s">
        <v>3546</v>
      </c>
      <c r="H1795" t="s">
        <v>3551</v>
      </c>
      <c r="I1795" t="s">
        <v>1013</v>
      </c>
      <c r="J1795" t="s">
        <v>3706</v>
      </c>
      <c r="K1795" t="str">
        <f t="shared" si="28"/>
        <v>Islip Terrace NY</v>
      </c>
    </row>
    <row r="1796" spans="1:11" x14ac:dyDescent="0.25">
      <c r="A1796" t="s">
        <v>5178</v>
      </c>
      <c r="B1796">
        <v>65</v>
      </c>
      <c r="C1796" t="s">
        <v>3230</v>
      </c>
      <c r="D1796" t="s">
        <v>1524</v>
      </c>
      <c r="E1796" t="s">
        <v>4298</v>
      </c>
      <c r="F1796" t="s">
        <v>735</v>
      </c>
      <c r="G1796" t="s">
        <v>3546</v>
      </c>
      <c r="H1796" t="s">
        <v>3551</v>
      </c>
      <c r="I1796" t="s">
        <v>1013</v>
      </c>
      <c r="J1796" t="s">
        <v>3496</v>
      </c>
      <c r="K1796" t="str">
        <f t="shared" si="28"/>
        <v>Islip Terrace NY</v>
      </c>
    </row>
    <row r="1797" spans="1:11" x14ac:dyDescent="0.25">
      <c r="A1797" t="s">
        <v>5178</v>
      </c>
      <c r="B1797">
        <v>65</v>
      </c>
      <c r="C1797" t="s">
        <v>3230</v>
      </c>
      <c r="D1797" t="s">
        <v>1524</v>
      </c>
      <c r="E1797" t="s">
        <v>4298</v>
      </c>
      <c r="F1797" t="s">
        <v>776</v>
      </c>
      <c r="G1797" t="s">
        <v>3546</v>
      </c>
      <c r="H1797" t="s">
        <v>3551</v>
      </c>
      <c r="I1797" t="s">
        <v>1013</v>
      </c>
      <c r="J1797" t="s">
        <v>3533</v>
      </c>
      <c r="K1797" t="str">
        <f t="shared" si="28"/>
        <v>Islip Terrace NY</v>
      </c>
    </row>
    <row r="1798" spans="1:11" x14ac:dyDescent="0.25">
      <c r="A1798" t="s">
        <v>5178</v>
      </c>
      <c r="B1798">
        <v>65</v>
      </c>
      <c r="C1798" t="s">
        <v>3230</v>
      </c>
      <c r="D1798" t="s">
        <v>1524</v>
      </c>
      <c r="E1798" t="s">
        <v>4298</v>
      </c>
      <c r="F1798" t="s">
        <v>959</v>
      </c>
      <c r="G1798" t="s">
        <v>3546</v>
      </c>
      <c r="H1798" t="s">
        <v>3551</v>
      </c>
      <c r="I1798" t="s">
        <v>1013</v>
      </c>
      <c r="J1798" t="s">
        <v>3490</v>
      </c>
      <c r="K1798" t="str">
        <f t="shared" si="28"/>
        <v>Islip Terrace NY</v>
      </c>
    </row>
    <row r="1799" spans="1:11" x14ac:dyDescent="0.25">
      <c r="A1799" t="s">
        <v>5179</v>
      </c>
      <c r="B1799">
        <v>81</v>
      </c>
      <c r="C1799" t="s">
        <v>5180</v>
      </c>
      <c r="D1799" t="s">
        <v>1524</v>
      </c>
      <c r="F1799" t="s">
        <v>5181</v>
      </c>
      <c r="G1799" t="s">
        <v>3546</v>
      </c>
      <c r="H1799" t="s">
        <v>3547</v>
      </c>
      <c r="I1799" t="s">
        <v>1016</v>
      </c>
      <c r="J1799" t="s">
        <v>3503</v>
      </c>
      <c r="K1799" t="str">
        <f t="shared" si="28"/>
        <v>Kingston NY</v>
      </c>
    </row>
    <row r="1800" spans="1:11" x14ac:dyDescent="0.25">
      <c r="A1800" t="s">
        <v>5182</v>
      </c>
      <c r="B1800">
        <v>56</v>
      </c>
      <c r="C1800" t="s">
        <v>5183</v>
      </c>
      <c r="D1800" t="s">
        <v>1524</v>
      </c>
      <c r="E1800" t="s">
        <v>5184</v>
      </c>
      <c r="F1800" t="s">
        <v>216</v>
      </c>
      <c r="G1800" s="34">
        <v>1.5775462962962963E-3</v>
      </c>
      <c r="H1800" t="s">
        <v>3547</v>
      </c>
      <c r="I1800" t="s">
        <v>1011</v>
      </c>
      <c r="J1800" t="s">
        <v>3431</v>
      </c>
      <c r="K1800" t="str">
        <f t="shared" si="28"/>
        <v>Lakewood NY</v>
      </c>
    </row>
    <row r="1801" spans="1:11" x14ac:dyDescent="0.25">
      <c r="A1801" t="s">
        <v>5182</v>
      </c>
      <c r="B1801">
        <v>56</v>
      </c>
      <c r="C1801" t="s">
        <v>5183</v>
      </c>
      <c r="D1801" t="s">
        <v>1524</v>
      </c>
      <c r="E1801" t="s">
        <v>5184</v>
      </c>
      <c r="F1801" t="s">
        <v>268</v>
      </c>
      <c r="G1801" s="34">
        <v>3.3333333333333335E-3</v>
      </c>
      <c r="H1801" t="s">
        <v>3547</v>
      </c>
      <c r="I1801" t="s">
        <v>1011</v>
      </c>
      <c r="J1801" t="s">
        <v>3215</v>
      </c>
      <c r="K1801" t="str">
        <f t="shared" si="28"/>
        <v>Lakewood NY</v>
      </c>
    </row>
    <row r="1802" spans="1:11" x14ac:dyDescent="0.25">
      <c r="A1802" t="s">
        <v>5185</v>
      </c>
      <c r="B1802">
        <v>62</v>
      </c>
      <c r="C1802" t="s">
        <v>4672</v>
      </c>
      <c r="D1802" t="s">
        <v>1524</v>
      </c>
      <c r="E1802" t="s">
        <v>5186</v>
      </c>
      <c r="F1802" t="s">
        <v>63</v>
      </c>
      <c r="G1802" t="s">
        <v>3805</v>
      </c>
      <c r="H1802" t="s">
        <v>3547</v>
      </c>
      <c r="I1802" t="s">
        <v>1012</v>
      </c>
      <c r="J1802" t="s">
        <v>3556</v>
      </c>
      <c r="K1802" t="str">
        <f t="shared" si="28"/>
        <v>Lansing NY</v>
      </c>
    </row>
    <row r="1803" spans="1:11" x14ac:dyDescent="0.25">
      <c r="A1803" t="s">
        <v>5185</v>
      </c>
      <c r="B1803">
        <v>62</v>
      </c>
      <c r="C1803" t="s">
        <v>4672</v>
      </c>
      <c r="D1803" t="s">
        <v>1524</v>
      </c>
      <c r="E1803" t="s">
        <v>5186</v>
      </c>
      <c r="F1803" t="s">
        <v>137</v>
      </c>
      <c r="G1803" t="s">
        <v>5127</v>
      </c>
      <c r="H1803" t="s">
        <v>3547</v>
      </c>
      <c r="I1803" t="s">
        <v>1012</v>
      </c>
      <c r="J1803" t="s">
        <v>3273</v>
      </c>
      <c r="K1803" t="str">
        <f t="shared" si="28"/>
        <v>Lansing NY</v>
      </c>
    </row>
    <row r="1804" spans="1:11" x14ac:dyDescent="0.25">
      <c r="A1804" t="s">
        <v>5187</v>
      </c>
      <c r="B1804">
        <v>56</v>
      </c>
      <c r="C1804" t="s">
        <v>2251</v>
      </c>
      <c r="D1804" t="s">
        <v>1524</v>
      </c>
      <c r="F1804" t="s">
        <v>52</v>
      </c>
      <c r="G1804" t="s">
        <v>4961</v>
      </c>
      <c r="H1804" t="s">
        <v>3547</v>
      </c>
      <c r="I1804" t="s">
        <v>1011</v>
      </c>
      <c r="J1804" t="s">
        <v>3556</v>
      </c>
      <c r="K1804" t="str">
        <f t="shared" si="28"/>
        <v>Larchmont NY</v>
      </c>
    </row>
    <row r="1805" spans="1:11" x14ac:dyDescent="0.25">
      <c r="A1805" t="s">
        <v>5187</v>
      </c>
      <c r="B1805">
        <v>56</v>
      </c>
      <c r="C1805" t="s">
        <v>2251</v>
      </c>
      <c r="D1805" t="s">
        <v>1524</v>
      </c>
      <c r="F1805" t="s">
        <v>129</v>
      </c>
      <c r="G1805" t="s">
        <v>5188</v>
      </c>
      <c r="H1805" t="s">
        <v>3547</v>
      </c>
      <c r="I1805" t="s">
        <v>1011</v>
      </c>
      <c r="J1805" t="s">
        <v>3273</v>
      </c>
      <c r="K1805" t="str">
        <f t="shared" si="28"/>
        <v>Larchmont NY</v>
      </c>
    </row>
    <row r="1806" spans="1:11" x14ac:dyDescent="0.25">
      <c r="A1806" t="s">
        <v>5187</v>
      </c>
      <c r="B1806">
        <v>56</v>
      </c>
      <c r="C1806" t="s">
        <v>2251</v>
      </c>
      <c r="D1806" t="s">
        <v>1524</v>
      </c>
      <c r="F1806" t="s">
        <v>3582</v>
      </c>
      <c r="G1806" t="s">
        <v>5189</v>
      </c>
      <c r="H1806" t="s">
        <v>3547</v>
      </c>
      <c r="I1806" t="s">
        <v>1011</v>
      </c>
      <c r="J1806" t="s">
        <v>3525</v>
      </c>
      <c r="K1806" t="str">
        <f t="shared" si="28"/>
        <v>Larchmont NY</v>
      </c>
    </row>
    <row r="1807" spans="1:11" x14ac:dyDescent="0.25">
      <c r="A1807" t="s">
        <v>5187</v>
      </c>
      <c r="B1807">
        <v>56</v>
      </c>
      <c r="C1807" t="s">
        <v>2251</v>
      </c>
      <c r="D1807" t="s">
        <v>1524</v>
      </c>
      <c r="F1807" t="s">
        <v>3944</v>
      </c>
      <c r="G1807" t="s">
        <v>863</v>
      </c>
      <c r="H1807" t="s">
        <v>3547</v>
      </c>
      <c r="I1807" t="s">
        <v>1011</v>
      </c>
      <c r="J1807" t="s">
        <v>3438</v>
      </c>
      <c r="K1807" t="str">
        <f t="shared" si="28"/>
        <v>Larchmont NY</v>
      </c>
    </row>
    <row r="1808" spans="1:11" x14ac:dyDescent="0.25">
      <c r="A1808" t="s">
        <v>5190</v>
      </c>
      <c r="B1808">
        <v>46</v>
      </c>
      <c r="C1808" t="s">
        <v>2251</v>
      </c>
      <c r="D1808" t="s">
        <v>1524</v>
      </c>
      <c r="E1808" t="s">
        <v>5191</v>
      </c>
      <c r="F1808" t="s">
        <v>36</v>
      </c>
      <c r="G1808" t="s">
        <v>5192</v>
      </c>
      <c r="H1808" t="s">
        <v>3551</v>
      </c>
      <c r="I1808" t="s">
        <v>1009</v>
      </c>
      <c r="J1808" t="s">
        <v>3556</v>
      </c>
      <c r="K1808" t="str">
        <f t="shared" si="28"/>
        <v>Larchmont NY</v>
      </c>
    </row>
    <row r="1809" spans="1:11" x14ac:dyDescent="0.25">
      <c r="A1809" t="s">
        <v>5190</v>
      </c>
      <c r="B1809">
        <v>46</v>
      </c>
      <c r="C1809" t="s">
        <v>2251</v>
      </c>
      <c r="D1809" t="s">
        <v>1524</v>
      </c>
      <c r="E1809" t="s">
        <v>5191</v>
      </c>
      <c r="F1809" t="s">
        <v>118</v>
      </c>
      <c r="G1809" t="s">
        <v>5193</v>
      </c>
      <c r="H1809" t="s">
        <v>3551</v>
      </c>
      <c r="I1809" t="s">
        <v>1009</v>
      </c>
      <c r="J1809" t="s">
        <v>3273</v>
      </c>
      <c r="K1809" t="str">
        <f t="shared" si="28"/>
        <v>Larchmont NY</v>
      </c>
    </row>
    <row r="1810" spans="1:11" x14ac:dyDescent="0.25">
      <c r="A1810" t="s">
        <v>5194</v>
      </c>
      <c r="B1810">
        <v>56</v>
      </c>
      <c r="C1810" t="s">
        <v>1889</v>
      </c>
      <c r="D1810" t="s">
        <v>1524</v>
      </c>
      <c r="E1810" t="s">
        <v>5195</v>
      </c>
      <c r="F1810" t="s">
        <v>305</v>
      </c>
      <c r="G1810" s="34">
        <v>1.2847222222222223E-2</v>
      </c>
      <c r="H1810" t="s">
        <v>3547</v>
      </c>
      <c r="I1810" t="s">
        <v>1011</v>
      </c>
      <c r="J1810" t="s">
        <v>3548</v>
      </c>
      <c r="K1810" t="str">
        <f t="shared" si="28"/>
        <v>Marietta NY</v>
      </c>
    </row>
    <row r="1811" spans="1:11" x14ac:dyDescent="0.25">
      <c r="A1811" t="s">
        <v>5194</v>
      </c>
      <c r="B1811">
        <v>56</v>
      </c>
      <c r="C1811" t="s">
        <v>1889</v>
      </c>
      <c r="D1811" t="s">
        <v>1524</v>
      </c>
      <c r="E1811" t="s">
        <v>5195</v>
      </c>
      <c r="F1811" t="s">
        <v>330</v>
      </c>
      <c r="G1811" s="34">
        <v>2.6793981481481485E-2</v>
      </c>
      <c r="H1811" t="s">
        <v>3547</v>
      </c>
      <c r="I1811" t="s">
        <v>1011</v>
      </c>
      <c r="J1811" t="s">
        <v>3653</v>
      </c>
      <c r="K1811" t="str">
        <f t="shared" si="28"/>
        <v>Marietta NY</v>
      </c>
    </row>
    <row r="1812" spans="1:11" x14ac:dyDescent="0.25">
      <c r="A1812" t="s">
        <v>5196</v>
      </c>
      <c r="B1812">
        <v>52</v>
      </c>
      <c r="C1812" t="s">
        <v>3512</v>
      </c>
      <c r="D1812" t="s">
        <v>1524</v>
      </c>
      <c r="E1812" t="s">
        <v>4298</v>
      </c>
      <c r="F1812" t="s">
        <v>344</v>
      </c>
      <c r="G1812" t="s">
        <v>4924</v>
      </c>
      <c r="H1812" t="s">
        <v>3551</v>
      </c>
      <c r="I1812" t="s">
        <v>1010</v>
      </c>
      <c r="J1812" t="s">
        <v>3573</v>
      </c>
      <c r="K1812" t="str">
        <f t="shared" si="28"/>
        <v>Massapequa Park NY</v>
      </c>
    </row>
    <row r="1813" spans="1:11" x14ac:dyDescent="0.25">
      <c r="A1813" t="s">
        <v>5196</v>
      </c>
      <c r="B1813">
        <v>52</v>
      </c>
      <c r="C1813" t="s">
        <v>3512</v>
      </c>
      <c r="D1813" t="s">
        <v>1524</v>
      </c>
      <c r="E1813" t="s">
        <v>4298</v>
      </c>
      <c r="F1813" t="s">
        <v>622</v>
      </c>
      <c r="G1813" t="s">
        <v>3546</v>
      </c>
      <c r="H1813" t="s">
        <v>3551</v>
      </c>
      <c r="I1813" t="s">
        <v>1010</v>
      </c>
      <c r="J1813" t="s">
        <v>3471</v>
      </c>
      <c r="K1813" t="str">
        <f t="shared" si="28"/>
        <v>Massapequa Park NY</v>
      </c>
    </row>
    <row r="1814" spans="1:11" x14ac:dyDescent="0.25">
      <c r="A1814" t="s">
        <v>5196</v>
      </c>
      <c r="B1814">
        <v>52</v>
      </c>
      <c r="C1814" t="s">
        <v>3512</v>
      </c>
      <c r="D1814" t="s">
        <v>1524</v>
      </c>
      <c r="E1814" t="s">
        <v>4298</v>
      </c>
      <c r="F1814" t="s">
        <v>726</v>
      </c>
      <c r="G1814" t="s">
        <v>3546</v>
      </c>
      <c r="H1814" t="s">
        <v>3551</v>
      </c>
      <c r="I1814" t="s">
        <v>1010</v>
      </c>
      <c r="J1814" t="s">
        <v>3496</v>
      </c>
      <c r="K1814" t="str">
        <f t="shared" si="28"/>
        <v>Massapequa Park NY</v>
      </c>
    </row>
    <row r="1815" spans="1:11" x14ac:dyDescent="0.25">
      <c r="A1815" t="s">
        <v>5196</v>
      </c>
      <c r="B1815">
        <v>52</v>
      </c>
      <c r="C1815" t="s">
        <v>3512</v>
      </c>
      <c r="D1815" t="s">
        <v>1524</v>
      </c>
      <c r="E1815" t="s">
        <v>4298</v>
      </c>
      <c r="F1815" t="s">
        <v>785</v>
      </c>
      <c r="G1815" t="s">
        <v>3546</v>
      </c>
      <c r="H1815" t="s">
        <v>3551</v>
      </c>
      <c r="I1815" t="s">
        <v>1010</v>
      </c>
      <c r="J1815" t="s">
        <v>3525</v>
      </c>
      <c r="K1815" t="str">
        <f t="shared" si="28"/>
        <v>Massapequa Park NY</v>
      </c>
    </row>
    <row r="1816" spans="1:11" x14ac:dyDescent="0.25">
      <c r="A1816" t="s">
        <v>5196</v>
      </c>
      <c r="B1816">
        <v>52</v>
      </c>
      <c r="C1816" t="s">
        <v>3512</v>
      </c>
      <c r="D1816" t="s">
        <v>1524</v>
      </c>
      <c r="E1816" t="s">
        <v>4298</v>
      </c>
      <c r="F1816" t="s">
        <v>937</v>
      </c>
      <c r="G1816" t="s">
        <v>3546</v>
      </c>
      <c r="H1816" t="s">
        <v>3551</v>
      </c>
      <c r="I1816" t="s">
        <v>1010</v>
      </c>
      <c r="J1816" t="s">
        <v>3490</v>
      </c>
      <c r="K1816" t="str">
        <f t="shared" si="28"/>
        <v>Massapequa Park NY</v>
      </c>
    </row>
    <row r="1817" spans="1:11" x14ac:dyDescent="0.25">
      <c r="A1817" t="s">
        <v>5196</v>
      </c>
      <c r="B1817">
        <v>52</v>
      </c>
      <c r="C1817" t="s">
        <v>3512</v>
      </c>
      <c r="D1817" t="s">
        <v>1524</v>
      </c>
      <c r="E1817" t="s">
        <v>4298</v>
      </c>
      <c r="F1817" t="s">
        <v>4042</v>
      </c>
      <c r="G1817" t="s">
        <v>3546</v>
      </c>
      <c r="H1817" t="s">
        <v>3551</v>
      </c>
      <c r="I1817" t="s">
        <v>1010</v>
      </c>
      <c r="J1817" t="s">
        <v>3503</v>
      </c>
      <c r="K1817" t="str">
        <f t="shared" si="28"/>
        <v>Massapequa Park NY</v>
      </c>
    </row>
    <row r="1818" spans="1:11" x14ac:dyDescent="0.25">
      <c r="A1818" t="s">
        <v>5197</v>
      </c>
      <c r="B1818">
        <v>57</v>
      </c>
      <c r="C1818" t="s">
        <v>2162</v>
      </c>
      <c r="D1818" t="s">
        <v>1524</v>
      </c>
      <c r="E1818" t="s">
        <v>5198</v>
      </c>
      <c r="F1818" t="s">
        <v>52</v>
      </c>
      <c r="G1818" t="s">
        <v>5199</v>
      </c>
      <c r="H1818" t="s">
        <v>3547</v>
      </c>
      <c r="I1818" t="s">
        <v>1011</v>
      </c>
      <c r="J1818" t="s">
        <v>3556</v>
      </c>
      <c r="K1818" t="str">
        <f t="shared" si="28"/>
        <v>Merrick NY</v>
      </c>
    </row>
    <row r="1819" spans="1:11" x14ac:dyDescent="0.25">
      <c r="A1819" t="s">
        <v>5197</v>
      </c>
      <c r="B1819">
        <v>57</v>
      </c>
      <c r="C1819" t="s">
        <v>2162</v>
      </c>
      <c r="D1819" t="s">
        <v>1524</v>
      </c>
      <c r="E1819" t="s">
        <v>5198</v>
      </c>
      <c r="F1819" t="s">
        <v>129</v>
      </c>
      <c r="G1819" t="s">
        <v>4100</v>
      </c>
      <c r="H1819" t="s">
        <v>3547</v>
      </c>
      <c r="I1819" t="s">
        <v>1011</v>
      </c>
      <c r="J1819" t="s">
        <v>3273</v>
      </c>
      <c r="K1819" t="str">
        <f t="shared" si="28"/>
        <v>Merrick NY</v>
      </c>
    </row>
    <row r="1820" spans="1:11" x14ac:dyDescent="0.25">
      <c r="A1820" t="s">
        <v>5197</v>
      </c>
      <c r="B1820">
        <v>57</v>
      </c>
      <c r="C1820" t="s">
        <v>2162</v>
      </c>
      <c r="D1820" t="s">
        <v>1524</v>
      </c>
      <c r="E1820" t="s">
        <v>5198</v>
      </c>
      <c r="F1820" t="s">
        <v>728</v>
      </c>
      <c r="G1820" t="s">
        <v>5200</v>
      </c>
      <c r="H1820" t="s">
        <v>3547</v>
      </c>
      <c r="I1820" t="s">
        <v>1011</v>
      </c>
      <c r="J1820" t="s">
        <v>3496</v>
      </c>
      <c r="K1820" t="str">
        <f t="shared" si="28"/>
        <v>Merrick NY</v>
      </c>
    </row>
    <row r="1821" spans="1:11" x14ac:dyDescent="0.25">
      <c r="A1821" t="s">
        <v>5201</v>
      </c>
      <c r="B1821">
        <v>52</v>
      </c>
      <c r="C1821" t="s">
        <v>5202</v>
      </c>
      <c r="D1821" t="s">
        <v>1524</v>
      </c>
      <c r="E1821" t="s">
        <v>5198</v>
      </c>
      <c r="F1821" t="s">
        <v>211</v>
      </c>
      <c r="G1821" s="34">
        <v>1.7581018518518518E-3</v>
      </c>
      <c r="H1821" t="s">
        <v>3547</v>
      </c>
      <c r="I1821" t="s">
        <v>1010</v>
      </c>
      <c r="J1821" t="s">
        <v>3431</v>
      </c>
      <c r="K1821" t="str">
        <f t="shared" si="28"/>
        <v>N Merrick NY</v>
      </c>
    </row>
    <row r="1822" spans="1:11" x14ac:dyDescent="0.25">
      <c r="A1822" t="s">
        <v>21</v>
      </c>
      <c r="B1822">
        <v>41</v>
      </c>
      <c r="C1822" t="s">
        <v>1604</v>
      </c>
      <c r="D1822" t="s">
        <v>1524</v>
      </c>
      <c r="E1822" t="s">
        <v>3626</v>
      </c>
      <c r="F1822" t="s">
        <v>18</v>
      </c>
      <c r="G1822" t="s">
        <v>5203</v>
      </c>
      <c r="H1822" t="s">
        <v>3547</v>
      </c>
      <c r="I1822" t="s">
        <v>1008</v>
      </c>
      <c r="J1822" t="s">
        <v>3556</v>
      </c>
      <c r="K1822" t="str">
        <f t="shared" si="28"/>
        <v>New York NY</v>
      </c>
    </row>
    <row r="1823" spans="1:11" x14ac:dyDescent="0.25">
      <c r="A1823" t="s">
        <v>21</v>
      </c>
      <c r="B1823">
        <v>41</v>
      </c>
      <c r="C1823" t="s">
        <v>1604</v>
      </c>
      <c r="D1823" t="s">
        <v>1524</v>
      </c>
      <c r="E1823" t="s">
        <v>3626</v>
      </c>
      <c r="F1823" t="s">
        <v>107</v>
      </c>
      <c r="G1823" t="s">
        <v>5204</v>
      </c>
      <c r="H1823" t="s">
        <v>3547</v>
      </c>
      <c r="I1823" t="s">
        <v>1008</v>
      </c>
      <c r="J1823" t="s">
        <v>3273</v>
      </c>
      <c r="K1823" t="str">
        <f t="shared" si="28"/>
        <v>New York NY</v>
      </c>
    </row>
    <row r="1824" spans="1:11" x14ac:dyDescent="0.25">
      <c r="A1824" t="s">
        <v>5205</v>
      </c>
      <c r="B1824">
        <v>61</v>
      </c>
      <c r="C1824" t="s">
        <v>1604</v>
      </c>
      <c r="D1824" t="s">
        <v>1524</v>
      </c>
      <c r="F1824" t="s">
        <v>178</v>
      </c>
      <c r="G1824" s="34">
        <v>7.407407407407407E-4</v>
      </c>
      <c r="H1824" t="s">
        <v>3547</v>
      </c>
      <c r="I1824" t="s">
        <v>1012</v>
      </c>
      <c r="J1824" t="s">
        <v>3365</v>
      </c>
      <c r="K1824" t="str">
        <f t="shared" si="28"/>
        <v>New York NY</v>
      </c>
    </row>
    <row r="1825" spans="1:11" x14ac:dyDescent="0.25">
      <c r="A1825" t="s">
        <v>5206</v>
      </c>
      <c r="B1825">
        <v>39</v>
      </c>
      <c r="C1825" t="s">
        <v>1604</v>
      </c>
      <c r="D1825" t="s">
        <v>1524</v>
      </c>
      <c r="F1825" t="s">
        <v>4095</v>
      </c>
      <c r="G1825" t="s">
        <v>5207</v>
      </c>
      <c r="H1825" t="s">
        <v>3547</v>
      </c>
      <c r="I1825" t="s">
        <v>1005</v>
      </c>
      <c r="J1825" t="s">
        <v>3516</v>
      </c>
      <c r="K1825" t="str">
        <f t="shared" si="28"/>
        <v>New York NY</v>
      </c>
    </row>
    <row r="1826" spans="1:11" x14ac:dyDescent="0.25">
      <c r="A1826" t="s">
        <v>120</v>
      </c>
      <c r="B1826">
        <v>47</v>
      </c>
      <c r="C1826" t="s">
        <v>1604</v>
      </c>
      <c r="D1826" t="s">
        <v>1524</v>
      </c>
      <c r="E1826" t="s">
        <v>3956</v>
      </c>
      <c r="F1826" t="s">
        <v>36</v>
      </c>
      <c r="G1826" t="s">
        <v>5208</v>
      </c>
      <c r="H1826" t="s">
        <v>3551</v>
      </c>
      <c r="I1826" t="s">
        <v>1009</v>
      </c>
      <c r="J1826" t="s">
        <v>3556</v>
      </c>
      <c r="K1826" t="str">
        <f t="shared" si="28"/>
        <v>New York NY</v>
      </c>
    </row>
    <row r="1827" spans="1:11" x14ac:dyDescent="0.25">
      <c r="A1827" t="s">
        <v>120</v>
      </c>
      <c r="B1827">
        <v>47</v>
      </c>
      <c r="C1827" t="s">
        <v>1604</v>
      </c>
      <c r="D1827" t="s">
        <v>1524</v>
      </c>
      <c r="E1827" t="s">
        <v>3956</v>
      </c>
      <c r="F1827" t="s">
        <v>118</v>
      </c>
      <c r="G1827" t="s">
        <v>5209</v>
      </c>
      <c r="H1827" t="s">
        <v>3551</v>
      </c>
      <c r="I1827" t="s">
        <v>1009</v>
      </c>
      <c r="J1827" t="s">
        <v>3273</v>
      </c>
      <c r="K1827" t="str">
        <f t="shared" si="28"/>
        <v>New York NY</v>
      </c>
    </row>
    <row r="1828" spans="1:11" x14ac:dyDescent="0.25">
      <c r="A1828" t="s">
        <v>120</v>
      </c>
      <c r="B1828">
        <v>47</v>
      </c>
      <c r="C1828" t="s">
        <v>1604</v>
      </c>
      <c r="D1828" t="s">
        <v>1524</v>
      </c>
      <c r="E1828" t="s">
        <v>3956</v>
      </c>
      <c r="F1828" t="s">
        <v>160</v>
      </c>
      <c r="G1828" s="34">
        <v>7.5000000000000012E-4</v>
      </c>
      <c r="H1828" t="s">
        <v>3551</v>
      </c>
      <c r="I1828" t="s">
        <v>1009</v>
      </c>
      <c r="J1828" t="s">
        <v>3365</v>
      </c>
      <c r="K1828" t="str">
        <f t="shared" si="28"/>
        <v>New York NY</v>
      </c>
    </row>
    <row r="1829" spans="1:11" x14ac:dyDescent="0.25">
      <c r="A1829" t="s">
        <v>120</v>
      </c>
      <c r="B1829">
        <v>47</v>
      </c>
      <c r="C1829" t="s">
        <v>1604</v>
      </c>
      <c r="D1829" t="s">
        <v>1524</v>
      </c>
      <c r="E1829" t="s">
        <v>3956</v>
      </c>
      <c r="F1829" t="s">
        <v>4053</v>
      </c>
      <c r="G1829" t="s">
        <v>3546</v>
      </c>
      <c r="H1829" t="s">
        <v>3551</v>
      </c>
      <c r="I1829" t="s">
        <v>1009</v>
      </c>
      <c r="J1829" t="s">
        <v>3525</v>
      </c>
      <c r="K1829" t="str">
        <f t="shared" si="28"/>
        <v>New York NY</v>
      </c>
    </row>
    <row r="1830" spans="1:11" x14ac:dyDescent="0.25">
      <c r="A1830" t="s">
        <v>5210</v>
      </c>
      <c r="B1830">
        <v>50</v>
      </c>
      <c r="C1830" t="s">
        <v>1604</v>
      </c>
      <c r="D1830" t="s">
        <v>1524</v>
      </c>
      <c r="E1830" t="s">
        <v>3626</v>
      </c>
      <c r="F1830" t="s">
        <v>164</v>
      </c>
      <c r="G1830" t="s">
        <v>5211</v>
      </c>
      <c r="H1830" t="s">
        <v>3547</v>
      </c>
      <c r="I1830" t="s">
        <v>1010</v>
      </c>
      <c r="J1830" t="s">
        <v>3365</v>
      </c>
      <c r="K1830" t="str">
        <f t="shared" si="28"/>
        <v>New York NY</v>
      </c>
    </row>
    <row r="1831" spans="1:11" x14ac:dyDescent="0.25">
      <c r="A1831" t="s">
        <v>5210</v>
      </c>
      <c r="B1831">
        <v>50</v>
      </c>
      <c r="C1831" t="s">
        <v>1604</v>
      </c>
      <c r="D1831" t="s">
        <v>1524</v>
      </c>
      <c r="E1831" t="s">
        <v>3626</v>
      </c>
      <c r="F1831" t="s">
        <v>396</v>
      </c>
      <c r="G1831" t="s">
        <v>3958</v>
      </c>
      <c r="H1831" t="s">
        <v>3547</v>
      </c>
      <c r="I1831" t="s">
        <v>1010</v>
      </c>
      <c r="J1831" t="s">
        <v>3563</v>
      </c>
      <c r="K1831" t="str">
        <f t="shared" si="28"/>
        <v>New York NY</v>
      </c>
    </row>
    <row r="1832" spans="1:11" x14ac:dyDescent="0.25">
      <c r="A1832" t="s">
        <v>5212</v>
      </c>
      <c r="B1832">
        <v>50</v>
      </c>
      <c r="C1832" t="s">
        <v>1604</v>
      </c>
      <c r="D1832" t="s">
        <v>1524</v>
      </c>
      <c r="E1832" t="s">
        <v>3984</v>
      </c>
      <c r="F1832" t="s">
        <v>356</v>
      </c>
      <c r="G1832" t="s">
        <v>3920</v>
      </c>
      <c r="H1832" t="s">
        <v>3547</v>
      </c>
      <c r="I1832" t="s">
        <v>1010</v>
      </c>
      <c r="J1832" t="s">
        <v>3561</v>
      </c>
      <c r="K1832" t="str">
        <f t="shared" si="28"/>
        <v>New York NY</v>
      </c>
    </row>
    <row r="1833" spans="1:11" x14ac:dyDescent="0.25">
      <c r="A1833" t="s">
        <v>5212</v>
      </c>
      <c r="B1833">
        <v>50</v>
      </c>
      <c r="C1833" t="s">
        <v>1604</v>
      </c>
      <c r="D1833" t="s">
        <v>1524</v>
      </c>
      <c r="E1833" t="s">
        <v>3984</v>
      </c>
      <c r="F1833" t="s">
        <v>723</v>
      </c>
      <c r="G1833" t="s">
        <v>5213</v>
      </c>
      <c r="H1833" t="s">
        <v>3547</v>
      </c>
      <c r="I1833" t="s">
        <v>1010</v>
      </c>
      <c r="J1833" t="s">
        <v>3496</v>
      </c>
      <c r="K1833" t="str">
        <f t="shared" si="28"/>
        <v>New York NY</v>
      </c>
    </row>
    <row r="1834" spans="1:11" x14ac:dyDescent="0.25">
      <c r="A1834" t="s">
        <v>5214</v>
      </c>
      <c r="B1834">
        <v>65</v>
      </c>
      <c r="C1834" t="s">
        <v>1604</v>
      </c>
      <c r="D1834" t="s">
        <v>1524</v>
      </c>
      <c r="F1834" t="s">
        <v>368</v>
      </c>
      <c r="G1834" t="s">
        <v>5215</v>
      </c>
      <c r="H1834" t="s">
        <v>3547</v>
      </c>
      <c r="I1834" t="s">
        <v>1013</v>
      </c>
      <c r="J1834" t="s">
        <v>3561</v>
      </c>
      <c r="K1834" t="str">
        <f t="shared" si="28"/>
        <v>New York NY</v>
      </c>
    </row>
    <row r="1835" spans="1:11" x14ac:dyDescent="0.25">
      <c r="A1835" t="s">
        <v>5214</v>
      </c>
      <c r="B1835">
        <v>65</v>
      </c>
      <c r="C1835" t="s">
        <v>1604</v>
      </c>
      <c r="D1835" t="s">
        <v>1524</v>
      </c>
      <c r="F1835" t="s">
        <v>387</v>
      </c>
      <c r="G1835" t="s">
        <v>5216</v>
      </c>
      <c r="H1835" t="s">
        <v>3547</v>
      </c>
      <c r="I1835" t="s">
        <v>1013</v>
      </c>
      <c r="J1835" t="s">
        <v>3727</v>
      </c>
      <c r="K1835" t="str">
        <f t="shared" si="28"/>
        <v>New York NY</v>
      </c>
    </row>
    <row r="1836" spans="1:11" x14ac:dyDescent="0.25">
      <c r="A1836" t="s">
        <v>5214</v>
      </c>
      <c r="B1836">
        <v>65</v>
      </c>
      <c r="C1836" t="s">
        <v>1604</v>
      </c>
      <c r="D1836" t="s">
        <v>1524</v>
      </c>
      <c r="F1836" t="s">
        <v>405</v>
      </c>
      <c r="G1836" s="34">
        <v>6.6550925925925935E-3</v>
      </c>
      <c r="H1836" t="s">
        <v>3547</v>
      </c>
      <c r="I1836" t="s">
        <v>1013</v>
      </c>
      <c r="J1836" t="s">
        <v>3706</v>
      </c>
      <c r="K1836" t="str">
        <f t="shared" si="28"/>
        <v>New York NY</v>
      </c>
    </row>
    <row r="1837" spans="1:11" x14ac:dyDescent="0.25">
      <c r="A1837" t="s">
        <v>5214</v>
      </c>
      <c r="B1837">
        <v>65</v>
      </c>
      <c r="C1837" t="s">
        <v>1604</v>
      </c>
      <c r="D1837" t="s">
        <v>1524</v>
      </c>
      <c r="F1837" t="s">
        <v>645</v>
      </c>
      <c r="G1837" t="s">
        <v>3716</v>
      </c>
      <c r="H1837" t="s">
        <v>3547</v>
      </c>
      <c r="I1837" t="s">
        <v>1013</v>
      </c>
      <c r="J1837" t="s">
        <v>3471</v>
      </c>
      <c r="K1837" t="str">
        <f t="shared" si="28"/>
        <v>New York NY</v>
      </c>
    </row>
    <row r="1838" spans="1:11" x14ac:dyDescent="0.25">
      <c r="A1838" t="s">
        <v>5214</v>
      </c>
      <c r="B1838">
        <v>65</v>
      </c>
      <c r="C1838" t="s">
        <v>1604</v>
      </c>
      <c r="D1838" t="s">
        <v>1524</v>
      </c>
      <c r="F1838" t="s">
        <v>734</v>
      </c>
      <c r="G1838" t="s">
        <v>5217</v>
      </c>
      <c r="H1838" t="s">
        <v>3547</v>
      </c>
      <c r="I1838" t="s">
        <v>1013</v>
      </c>
      <c r="J1838" t="s">
        <v>3496</v>
      </c>
      <c r="K1838" t="str">
        <f t="shared" si="28"/>
        <v>New York NY</v>
      </c>
    </row>
    <row r="1839" spans="1:11" x14ac:dyDescent="0.25">
      <c r="A1839" t="s">
        <v>5214</v>
      </c>
      <c r="B1839">
        <v>65</v>
      </c>
      <c r="C1839" t="s">
        <v>1604</v>
      </c>
      <c r="D1839" t="s">
        <v>1524</v>
      </c>
      <c r="F1839" t="s">
        <v>773</v>
      </c>
      <c r="G1839" t="s">
        <v>5218</v>
      </c>
      <c r="H1839" t="s">
        <v>3547</v>
      </c>
      <c r="I1839" t="s">
        <v>1013</v>
      </c>
      <c r="J1839" t="s">
        <v>3533</v>
      </c>
      <c r="K1839" t="str">
        <f t="shared" si="28"/>
        <v>New York NY</v>
      </c>
    </row>
    <row r="1840" spans="1:11" x14ac:dyDescent="0.25">
      <c r="A1840" t="s">
        <v>5219</v>
      </c>
      <c r="B1840">
        <v>75</v>
      </c>
      <c r="C1840" t="s">
        <v>1604</v>
      </c>
      <c r="D1840" t="s">
        <v>1524</v>
      </c>
      <c r="F1840" t="s">
        <v>289</v>
      </c>
      <c r="G1840" t="s">
        <v>3546</v>
      </c>
      <c r="H1840" t="s">
        <v>3551</v>
      </c>
      <c r="I1840" t="s">
        <v>1015</v>
      </c>
      <c r="J1840" t="s">
        <v>3215</v>
      </c>
      <c r="K1840" t="str">
        <f t="shared" si="28"/>
        <v>New York NY</v>
      </c>
    </row>
    <row r="1841" spans="1:11" x14ac:dyDescent="0.25">
      <c r="A1841" t="s">
        <v>5219</v>
      </c>
      <c r="B1841">
        <v>75</v>
      </c>
      <c r="C1841" t="s">
        <v>1604</v>
      </c>
      <c r="D1841" t="s">
        <v>1524</v>
      </c>
      <c r="F1841" t="s">
        <v>4649</v>
      </c>
      <c r="G1841" t="s">
        <v>3546</v>
      </c>
      <c r="H1841" t="s">
        <v>3551</v>
      </c>
      <c r="I1841" t="s">
        <v>1015</v>
      </c>
      <c r="J1841" t="s">
        <v>3548</v>
      </c>
      <c r="K1841" t="str">
        <f t="shared" si="28"/>
        <v>New York NY</v>
      </c>
    </row>
    <row r="1842" spans="1:11" x14ac:dyDescent="0.25">
      <c r="A1842" t="s">
        <v>5220</v>
      </c>
      <c r="B1842">
        <v>44</v>
      </c>
      <c r="C1842" t="s">
        <v>1604</v>
      </c>
      <c r="D1842" t="s">
        <v>1524</v>
      </c>
      <c r="E1842" t="s">
        <v>5056</v>
      </c>
      <c r="F1842" t="s">
        <v>18</v>
      </c>
      <c r="G1842" t="s">
        <v>3895</v>
      </c>
      <c r="H1842" t="s">
        <v>3547</v>
      </c>
      <c r="I1842" t="s">
        <v>1008</v>
      </c>
      <c r="J1842" t="s">
        <v>3556</v>
      </c>
      <c r="K1842" t="str">
        <f t="shared" si="28"/>
        <v>New York NY</v>
      </c>
    </row>
    <row r="1843" spans="1:11" x14ac:dyDescent="0.25">
      <c r="A1843" t="s">
        <v>5220</v>
      </c>
      <c r="B1843">
        <v>44</v>
      </c>
      <c r="C1843" t="s">
        <v>1604</v>
      </c>
      <c r="D1843" t="s">
        <v>1524</v>
      </c>
      <c r="E1843" t="s">
        <v>5056</v>
      </c>
      <c r="F1843" t="s">
        <v>107</v>
      </c>
      <c r="G1843" t="s">
        <v>5221</v>
      </c>
      <c r="H1843" t="s">
        <v>3547</v>
      </c>
      <c r="I1843" t="s">
        <v>1008</v>
      </c>
      <c r="J1843" t="s">
        <v>3273</v>
      </c>
      <c r="K1843" t="str">
        <f t="shared" si="28"/>
        <v>New York NY</v>
      </c>
    </row>
    <row r="1844" spans="1:11" x14ac:dyDescent="0.25">
      <c r="A1844" t="s">
        <v>5220</v>
      </c>
      <c r="B1844">
        <v>44</v>
      </c>
      <c r="C1844" t="s">
        <v>1604</v>
      </c>
      <c r="D1844" t="s">
        <v>1524</v>
      </c>
      <c r="E1844" t="s">
        <v>5056</v>
      </c>
      <c r="F1844" t="s">
        <v>153</v>
      </c>
      <c r="G1844" t="s">
        <v>5222</v>
      </c>
      <c r="H1844" t="s">
        <v>3547</v>
      </c>
      <c r="I1844" t="s">
        <v>1008</v>
      </c>
      <c r="J1844" t="s">
        <v>3365</v>
      </c>
      <c r="K1844" t="str">
        <f t="shared" si="28"/>
        <v>New York NY</v>
      </c>
    </row>
    <row r="1845" spans="1:11" x14ac:dyDescent="0.25">
      <c r="A1845" t="s">
        <v>617</v>
      </c>
      <c r="B1845">
        <v>48</v>
      </c>
      <c r="C1845" t="s">
        <v>1604</v>
      </c>
      <c r="D1845" t="s">
        <v>1524</v>
      </c>
      <c r="E1845" t="s">
        <v>3987</v>
      </c>
      <c r="F1845" t="s">
        <v>616</v>
      </c>
      <c r="G1845" t="s">
        <v>3546</v>
      </c>
      <c r="H1845" t="s">
        <v>3547</v>
      </c>
      <c r="I1845" t="s">
        <v>1009</v>
      </c>
      <c r="J1845" t="s">
        <v>3471</v>
      </c>
      <c r="K1845" t="str">
        <f t="shared" si="28"/>
        <v>New York NY</v>
      </c>
    </row>
    <row r="1846" spans="1:11" x14ac:dyDescent="0.25">
      <c r="A1846" t="s">
        <v>617</v>
      </c>
      <c r="B1846">
        <v>48</v>
      </c>
      <c r="C1846" t="s">
        <v>1604</v>
      </c>
      <c r="D1846" t="s">
        <v>1524</v>
      </c>
      <c r="E1846" t="s">
        <v>3987</v>
      </c>
      <c r="F1846" t="s">
        <v>757</v>
      </c>
      <c r="G1846" t="s">
        <v>3546</v>
      </c>
      <c r="H1846" t="s">
        <v>3547</v>
      </c>
      <c r="I1846" t="s">
        <v>1009</v>
      </c>
      <c r="J1846" t="s">
        <v>3533</v>
      </c>
      <c r="K1846" t="str">
        <f t="shared" si="28"/>
        <v>New York NY</v>
      </c>
    </row>
    <row r="1847" spans="1:11" x14ac:dyDescent="0.25">
      <c r="A1847" t="s">
        <v>5223</v>
      </c>
      <c r="B1847">
        <v>62</v>
      </c>
      <c r="C1847" t="s">
        <v>1604</v>
      </c>
      <c r="D1847" t="s">
        <v>1524</v>
      </c>
      <c r="F1847" t="s">
        <v>3860</v>
      </c>
      <c r="G1847" t="s">
        <v>5224</v>
      </c>
      <c r="H1847" t="s">
        <v>3551</v>
      </c>
      <c r="I1847" t="s">
        <v>1012</v>
      </c>
      <c r="J1847" t="s">
        <v>3273</v>
      </c>
      <c r="K1847" t="str">
        <f t="shared" si="28"/>
        <v>New York NY</v>
      </c>
    </row>
    <row r="1848" spans="1:11" x14ac:dyDescent="0.25">
      <c r="A1848" t="s">
        <v>5223</v>
      </c>
      <c r="B1848">
        <v>62</v>
      </c>
      <c r="C1848" t="s">
        <v>1604</v>
      </c>
      <c r="D1848" t="s">
        <v>1524</v>
      </c>
      <c r="F1848" t="s">
        <v>182</v>
      </c>
      <c r="G1848" s="34">
        <v>8.0324074074074076E-4</v>
      </c>
      <c r="H1848" t="s">
        <v>3551</v>
      </c>
      <c r="I1848" t="s">
        <v>1012</v>
      </c>
      <c r="J1848" t="s">
        <v>3365</v>
      </c>
      <c r="K1848" t="str">
        <f t="shared" si="28"/>
        <v>New York NY</v>
      </c>
    </row>
    <row r="1849" spans="1:11" x14ac:dyDescent="0.25">
      <c r="A1849" t="s">
        <v>5225</v>
      </c>
      <c r="B1849">
        <v>63</v>
      </c>
      <c r="C1849" t="s">
        <v>1604</v>
      </c>
      <c r="D1849" t="s">
        <v>1524</v>
      </c>
      <c r="E1849" t="s">
        <v>3608</v>
      </c>
      <c r="F1849" t="s">
        <v>3794</v>
      </c>
      <c r="G1849" t="s">
        <v>3546</v>
      </c>
      <c r="H1849" t="s">
        <v>3551</v>
      </c>
      <c r="I1849" t="s">
        <v>1012</v>
      </c>
      <c r="J1849" t="s">
        <v>3556</v>
      </c>
      <c r="K1849" t="str">
        <f t="shared" si="28"/>
        <v>New York NY</v>
      </c>
    </row>
    <row r="1850" spans="1:11" x14ac:dyDescent="0.25">
      <c r="A1850" t="s">
        <v>5225</v>
      </c>
      <c r="B1850">
        <v>63</v>
      </c>
      <c r="C1850" t="s">
        <v>1604</v>
      </c>
      <c r="D1850" t="s">
        <v>1524</v>
      </c>
      <c r="E1850" t="s">
        <v>3608</v>
      </c>
      <c r="F1850" t="s">
        <v>3860</v>
      </c>
      <c r="G1850" t="s">
        <v>3546</v>
      </c>
      <c r="H1850" t="s">
        <v>3551</v>
      </c>
      <c r="I1850" t="s">
        <v>1012</v>
      </c>
      <c r="J1850" t="s">
        <v>3273</v>
      </c>
      <c r="K1850" t="str">
        <f t="shared" si="28"/>
        <v>New York NY</v>
      </c>
    </row>
    <row r="1851" spans="1:11" x14ac:dyDescent="0.25">
      <c r="A1851" t="s">
        <v>5226</v>
      </c>
      <c r="B1851">
        <v>84</v>
      </c>
      <c r="C1851" t="s">
        <v>1604</v>
      </c>
      <c r="D1851" t="s">
        <v>1524</v>
      </c>
      <c r="F1851" t="s">
        <v>148</v>
      </c>
      <c r="G1851" t="s">
        <v>3546</v>
      </c>
      <c r="H1851" t="s">
        <v>3551</v>
      </c>
      <c r="I1851" t="s">
        <v>1016</v>
      </c>
      <c r="J1851" t="s">
        <v>3273</v>
      </c>
      <c r="K1851" t="str">
        <f t="shared" si="28"/>
        <v>New York NY</v>
      </c>
    </row>
    <row r="1852" spans="1:11" x14ac:dyDescent="0.25">
      <c r="A1852" t="s">
        <v>5226</v>
      </c>
      <c r="B1852">
        <v>84</v>
      </c>
      <c r="C1852" t="s">
        <v>1604</v>
      </c>
      <c r="D1852" t="s">
        <v>1524</v>
      </c>
      <c r="F1852" t="s">
        <v>196</v>
      </c>
      <c r="G1852" t="s">
        <v>3546</v>
      </c>
      <c r="H1852" t="s">
        <v>3551</v>
      </c>
      <c r="I1852" t="s">
        <v>1016</v>
      </c>
      <c r="J1852" t="s">
        <v>3365</v>
      </c>
      <c r="K1852" t="str">
        <f t="shared" si="28"/>
        <v>New York NY</v>
      </c>
    </row>
    <row r="1853" spans="1:11" x14ac:dyDescent="0.25">
      <c r="A1853" t="s">
        <v>5226</v>
      </c>
      <c r="B1853">
        <v>84</v>
      </c>
      <c r="C1853" t="s">
        <v>1604</v>
      </c>
      <c r="D1853" t="s">
        <v>1524</v>
      </c>
      <c r="F1853" t="s">
        <v>241</v>
      </c>
      <c r="G1853" t="s">
        <v>3546</v>
      </c>
      <c r="H1853" t="s">
        <v>3551</v>
      </c>
      <c r="I1853" t="s">
        <v>1016</v>
      </c>
      <c r="J1853" t="s">
        <v>3431</v>
      </c>
      <c r="K1853" t="str">
        <f t="shared" si="28"/>
        <v>New York NY</v>
      </c>
    </row>
    <row r="1854" spans="1:11" x14ac:dyDescent="0.25">
      <c r="A1854" t="s">
        <v>5226</v>
      </c>
      <c r="B1854">
        <v>84</v>
      </c>
      <c r="C1854" t="s">
        <v>1604</v>
      </c>
      <c r="D1854" t="s">
        <v>1524</v>
      </c>
      <c r="F1854" t="s">
        <v>290</v>
      </c>
      <c r="G1854" t="s">
        <v>3546</v>
      </c>
      <c r="H1854" t="s">
        <v>3551</v>
      </c>
      <c r="I1854" t="s">
        <v>1016</v>
      </c>
      <c r="J1854" t="s">
        <v>3215</v>
      </c>
      <c r="K1854" t="str">
        <f t="shared" si="28"/>
        <v>New York NY</v>
      </c>
    </row>
    <row r="1855" spans="1:11" x14ac:dyDescent="0.25">
      <c r="A1855" t="s">
        <v>5227</v>
      </c>
      <c r="B1855">
        <v>52</v>
      </c>
      <c r="C1855" t="s">
        <v>1604</v>
      </c>
      <c r="D1855" t="s">
        <v>1524</v>
      </c>
      <c r="F1855" t="s">
        <v>670</v>
      </c>
      <c r="G1855" t="s">
        <v>3546</v>
      </c>
      <c r="H1855" t="s">
        <v>3547</v>
      </c>
      <c r="I1855" t="s">
        <v>1010</v>
      </c>
      <c r="J1855" t="s">
        <v>3516</v>
      </c>
      <c r="K1855" t="str">
        <f t="shared" si="28"/>
        <v>New York NY</v>
      </c>
    </row>
    <row r="1856" spans="1:11" x14ac:dyDescent="0.25">
      <c r="A1856" t="s">
        <v>388</v>
      </c>
      <c r="B1856">
        <v>64</v>
      </c>
      <c r="C1856" t="s">
        <v>5228</v>
      </c>
      <c r="D1856" t="s">
        <v>1524</v>
      </c>
      <c r="E1856" t="s">
        <v>3608</v>
      </c>
      <c r="F1856" t="s">
        <v>178</v>
      </c>
      <c r="G1856" t="s">
        <v>5229</v>
      </c>
      <c r="H1856" t="s">
        <v>3547</v>
      </c>
      <c r="I1856" t="s">
        <v>1012</v>
      </c>
      <c r="J1856" t="s">
        <v>3365</v>
      </c>
      <c r="K1856" t="str">
        <f t="shared" si="28"/>
        <v>Newtonville NY</v>
      </c>
    </row>
    <row r="1857" spans="1:11" x14ac:dyDescent="0.25">
      <c r="A1857" t="s">
        <v>388</v>
      </c>
      <c r="B1857">
        <v>64</v>
      </c>
      <c r="C1857" t="s">
        <v>5228</v>
      </c>
      <c r="D1857" t="s">
        <v>1524</v>
      </c>
      <c r="E1857" t="s">
        <v>3608</v>
      </c>
      <c r="F1857" t="s">
        <v>385</v>
      </c>
      <c r="G1857" t="s">
        <v>5230</v>
      </c>
      <c r="H1857" t="s">
        <v>3547</v>
      </c>
      <c r="I1857" t="s">
        <v>1012</v>
      </c>
      <c r="J1857" t="s">
        <v>3727</v>
      </c>
      <c r="K1857" t="str">
        <f t="shared" si="28"/>
        <v>Newtonville NY</v>
      </c>
    </row>
    <row r="1858" spans="1:11" x14ac:dyDescent="0.25">
      <c r="A1858" t="s">
        <v>388</v>
      </c>
      <c r="B1858">
        <v>64</v>
      </c>
      <c r="C1858" t="s">
        <v>5228</v>
      </c>
      <c r="D1858" t="s">
        <v>1524</v>
      </c>
      <c r="E1858" t="s">
        <v>3608</v>
      </c>
      <c r="F1858" t="s">
        <v>770</v>
      </c>
      <c r="G1858" t="s">
        <v>746</v>
      </c>
      <c r="H1858" t="s">
        <v>3547</v>
      </c>
      <c r="I1858" t="s">
        <v>1012</v>
      </c>
      <c r="J1858" t="s">
        <v>3533</v>
      </c>
      <c r="K1858" t="str">
        <f t="shared" ref="K1858:K1921" si="29">+C1858&amp;" "&amp;D1858</f>
        <v>Newtonville NY</v>
      </c>
    </row>
    <row r="1859" spans="1:11" x14ac:dyDescent="0.25">
      <c r="A1859" t="s">
        <v>5231</v>
      </c>
      <c r="B1859">
        <v>62</v>
      </c>
      <c r="C1859" t="s">
        <v>3242</v>
      </c>
      <c r="D1859" t="s">
        <v>1524</v>
      </c>
      <c r="E1859" t="s">
        <v>5174</v>
      </c>
      <c r="F1859" t="s">
        <v>229</v>
      </c>
      <c r="G1859" s="34">
        <v>1.8402777777777777E-3</v>
      </c>
      <c r="H1859" t="s">
        <v>3551</v>
      </c>
      <c r="I1859" t="s">
        <v>1012</v>
      </c>
      <c r="J1859" t="s">
        <v>3431</v>
      </c>
      <c r="K1859" t="str">
        <f t="shared" si="29"/>
        <v>Northport NY</v>
      </c>
    </row>
    <row r="1860" spans="1:11" x14ac:dyDescent="0.25">
      <c r="A1860" t="s">
        <v>5231</v>
      </c>
      <c r="B1860">
        <v>62</v>
      </c>
      <c r="C1860" t="s">
        <v>3242</v>
      </c>
      <c r="D1860" t="s">
        <v>1524</v>
      </c>
      <c r="E1860" t="s">
        <v>5174</v>
      </c>
      <c r="F1860" t="s">
        <v>276</v>
      </c>
      <c r="G1860" s="34">
        <v>3.7615740740740739E-3</v>
      </c>
      <c r="H1860" t="s">
        <v>3551</v>
      </c>
      <c r="I1860" t="s">
        <v>1012</v>
      </c>
      <c r="J1860" t="s">
        <v>3215</v>
      </c>
      <c r="K1860" t="str">
        <f t="shared" si="29"/>
        <v>Northport NY</v>
      </c>
    </row>
    <row r="1861" spans="1:11" x14ac:dyDescent="0.25">
      <c r="A1861" t="s">
        <v>5231</v>
      </c>
      <c r="B1861">
        <v>62</v>
      </c>
      <c r="C1861" t="s">
        <v>3242</v>
      </c>
      <c r="D1861" t="s">
        <v>1524</v>
      </c>
      <c r="E1861" t="s">
        <v>5174</v>
      </c>
      <c r="F1861" t="s">
        <v>314</v>
      </c>
      <c r="G1861" s="34">
        <v>1.3425925925925924E-2</v>
      </c>
      <c r="H1861" t="s">
        <v>3551</v>
      </c>
      <c r="I1861" t="s">
        <v>1012</v>
      </c>
      <c r="J1861" t="s">
        <v>3548</v>
      </c>
      <c r="K1861" t="str">
        <f t="shared" si="29"/>
        <v>Northport NY</v>
      </c>
    </row>
    <row r="1862" spans="1:11" x14ac:dyDescent="0.25">
      <c r="A1862" t="s">
        <v>5231</v>
      </c>
      <c r="B1862">
        <v>62</v>
      </c>
      <c r="C1862" t="s">
        <v>3242</v>
      </c>
      <c r="D1862" t="s">
        <v>1524</v>
      </c>
      <c r="E1862" t="s">
        <v>5174</v>
      </c>
      <c r="F1862" t="s">
        <v>333</v>
      </c>
      <c r="G1862" s="34">
        <v>2.7777777777777776E-2</v>
      </c>
      <c r="H1862" t="s">
        <v>3551</v>
      </c>
      <c r="I1862" t="s">
        <v>1012</v>
      </c>
      <c r="J1862" t="s">
        <v>3653</v>
      </c>
      <c r="K1862" t="str">
        <f t="shared" si="29"/>
        <v>Northport NY</v>
      </c>
    </row>
    <row r="1863" spans="1:11" x14ac:dyDescent="0.25">
      <c r="A1863" t="s">
        <v>5231</v>
      </c>
      <c r="B1863">
        <v>62</v>
      </c>
      <c r="C1863" t="s">
        <v>3242</v>
      </c>
      <c r="D1863" t="s">
        <v>1524</v>
      </c>
      <c r="E1863" t="s">
        <v>5174</v>
      </c>
      <c r="F1863" t="s">
        <v>4184</v>
      </c>
      <c r="G1863" s="34">
        <v>6.0185185185185177E-3</v>
      </c>
      <c r="H1863" t="s">
        <v>3551</v>
      </c>
      <c r="I1863" t="s">
        <v>1012</v>
      </c>
      <c r="J1863" t="s">
        <v>3706</v>
      </c>
      <c r="K1863" t="str">
        <f t="shared" si="29"/>
        <v>Northport NY</v>
      </c>
    </row>
    <row r="1864" spans="1:11" x14ac:dyDescent="0.25">
      <c r="A1864" t="s">
        <v>5232</v>
      </c>
      <c r="B1864">
        <v>54</v>
      </c>
      <c r="C1864" t="s">
        <v>5233</v>
      </c>
      <c r="D1864" t="s">
        <v>1524</v>
      </c>
      <c r="E1864" t="s">
        <v>5017</v>
      </c>
      <c r="F1864" t="s">
        <v>785</v>
      </c>
      <c r="G1864" t="s">
        <v>3546</v>
      </c>
      <c r="H1864" t="s">
        <v>3551</v>
      </c>
      <c r="I1864" t="s">
        <v>1010</v>
      </c>
      <c r="J1864" t="s">
        <v>3525</v>
      </c>
      <c r="K1864" t="str">
        <f t="shared" si="29"/>
        <v>Oakland Gardens NY</v>
      </c>
    </row>
    <row r="1865" spans="1:11" x14ac:dyDescent="0.25">
      <c r="A1865" t="s">
        <v>5232</v>
      </c>
      <c r="B1865">
        <v>54</v>
      </c>
      <c r="C1865" t="s">
        <v>5233</v>
      </c>
      <c r="D1865" t="s">
        <v>1524</v>
      </c>
      <c r="E1865" t="s">
        <v>5017</v>
      </c>
      <c r="F1865" t="s">
        <v>4198</v>
      </c>
      <c r="G1865" t="s">
        <v>3546</v>
      </c>
      <c r="H1865" t="s">
        <v>3551</v>
      </c>
      <c r="I1865" t="s">
        <v>1010</v>
      </c>
      <c r="J1865" t="s">
        <v>3438</v>
      </c>
      <c r="K1865" t="str">
        <f t="shared" si="29"/>
        <v>Oakland Gardens NY</v>
      </c>
    </row>
    <row r="1866" spans="1:11" x14ac:dyDescent="0.25">
      <c r="A1866" t="s">
        <v>5232</v>
      </c>
      <c r="B1866">
        <v>54</v>
      </c>
      <c r="C1866" t="s">
        <v>5233</v>
      </c>
      <c r="D1866" t="s">
        <v>1524</v>
      </c>
      <c r="E1866" t="s">
        <v>5017</v>
      </c>
      <c r="F1866" t="s">
        <v>906</v>
      </c>
      <c r="G1866" t="s">
        <v>910</v>
      </c>
      <c r="H1866" t="s">
        <v>3551</v>
      </c>
      <c r="I1866" t="s">
        <v>1010</v>
      </c>
      <c r="J1866" t="s">
        <v>3462</v>
      </c>
      <c r="K1866" t="str">
        <f t="shared" si="29"/>
        <v>Oakland Gardens NY</v>
      </c>
    </row>
    <row r="1867" spans="1:11" x14ac:dyDescent="0.25">
      <c r="A1867" t="s">
        <v>5232</v>
      </c>
      <c r="B1867">
        <v>54</v>
      </c>
      <c r="C1867" t="s">
        <v>5233</v>
      </c>
      <c r="D1867" t="s">
        <v>1524</v>
      </c>
      <c r="E1867" t="s">
        <v>5017</v>
      </c>
      <c r="F1867" t="s">
        <v>824</v>
      </c>
      <c r="G1867" t="s">
        <v>3546</v>
      </c>
      <c r="H1867" t="s">
        <v>3551</v>
      </c>
      <c r="I1867" t="s">
        <v>1010</v>
      </c>
      <c r="J1867" t="s">
        <v>3538</v>
      </c>
      <c r="K1867" t="str">
        <f t="shared" si="29"/>
        <v>Oakland Gardens NY</v>
      </c>
    </row>
    <row r="1868" spans="1:11" x14ac:dyDescent="0.25">
      <c r="A1868" t="s">
        <v>16</v>
      </c>
      <c r="B1868">
        <v>37</v>
      </c>
      <c r="C1868" t="s">
        <v>3033</v>
      </c>
      <c r="D1868" t="s">
        <v>1524</v>
      </c>
      <c r="E1868" t="s">
        <v>5198</v>
      </c>
      <c r="F1868" t="s">
        <v>11</v>
      </c>
      <c r="G1868" t="s">
        <v>5234</v>
      </c>
      <c r="H1868" t="s">
        <v>3551</v>
      </c>
      <c r="I1868" t="s">
        <v>1005</v>
      </c>
      <c r="J1868" t="s">
        <v>3556</v>
      </c>
      <c r="K1868" t="str">
        <f t="shared" si="29"/>
        <v>Patchogue NY</v>
      </c>
    </row>
    <row r="1869" spans="1:11" x14ac:dyDescent="0.25">
      <c r="A1869" t="s">
        <v>16</v>
      </c>
      <c r="B1869">
        <v>37</v>
      </c>
      <c r="C1869" t="s">
        <v>3033</v>
      </c>
      <c r="D1869" t="s">
        <v>1524</v>
      </c>
      <c r="E1869" t="s">
        <v>5198</v>
      </c>
      <c r="F1869" t="s">
        <v>105</v>
      </c>
      <c r="G1869" t="s">
        <v>5235</v>
      </c>
      <c r="H1869" t="s">
        <v>3551</v>
      </c>
      <c r="I1869" t="s">
        <v>1005</v>
      </c>
      <c r="J1869" t="s">
        <v>3273</v>
      </c>
      <c r="K1869" t="str">
        <f t="shared" si="29"/>
        <v>Patchogue NY</v>
      </c>
    </row>
    <row r="1870" spans="1:11" x14ac:dyDescent="0.25">
      <c r="A1870" t="s">
        <v>16</v>
      </c>
      <c r="B1870">
        <v>37</v>
      </c>
      <c r="C1870" t="s">
        <v>3033</v>
      </c>
      <c r="D1870" t="s">
        <v>1524</v>
      </c>
      <c r="E1870" t="s">
        <v>5198</v>
      </c>
      <c r="F1870" t="s">
        <v>706</v>
      </c>
      <c r="G1870" t="s">
        <v>5236</v>
      </c>
      <c r="H1870" t="s">
        <v>3551</v>
      </c>
      <c r="I1870" t="s">
        <v>1005</v>
      </c>
      <c r="J1870" t="s">
        <v>3496</v>
      </c>
      <c r="K1870" t="str">
        <f t="shared" si="29"/>
        <v>Patchogue NY</v>
      </c>
    </row>
    <row r="1871" spans="1:11" x14ac:dyDescent="0.25">
      <c r="A1871" t="s">
        <v>16</v>
      </c>
      <c r="B1871">
        <v>37</v>
      </c>
      <c r="C1871" t="s">
        <v>3033</v>
      </c>
      <c r="D1871" t="s">
        <v>1524</v>
      </c>
      <c r="E1871" t="s">
        <v>5198</v>
      </c>
      <c r="F1871" t="s">
        <v>749</v>
      </c>
      <c r="G1871" t="s">
        <v>750</v>
      </c>
      <c r="H1871" t="s">
        <v>3551</v>
      </c>
      <c r="I1871" t="s">
        <v>1005</v>
      </c>
      <c r="J1871" t="s">
        <v>3533</v>
      </c>
      <c r="K1871" t="str">
        <f t="shared" si="29"/>
        <v>Patchogue NY</v>
      </c>
    </row>
    <row r="1872" spans="1:11" x14ac:dyDescent="0.25">
      <c r="A1872" t="s">
        <v>5237</v>
      </c>
      <c r="B1872">
        <v>51</v>
      </c>
      <c r="C1872" t="s">
        <v>3002</v>
      </c>
      <c r="D1872" t="s">
        <v>1524</v>
      </c>
      <c r="E1872" t="s">
        <v>4585</v>
      </c>
      <c r="F1872" t="s">
        <v>266</v>
      </c>
      <c r="G1872" s="34">
        <v>3.5532407407407405E-3</v>
      </c>
      <c r="H1872" t="s">
        <v>3551</v>
      </c>
      <c r="I1872" t="s">
        <v>1010</v>
      </c>
      <c r="J1872" t="s">
        <v>3215</v>
      </c>
      <c r="K1872" t="str">
        <f t="shared" si="29"/>
        <v>Pleasant Valley NY</v>
      </c>
    </row>
    <row r="1873" spans="1:11" x14ac:dyDescent="0.25">
      <c r="A1873" t="s">
        <v>5237</v>
      </c>
      <c r="B1873">
        <v>51</v>
      </c>
      <c r="C1873" t="s">
        <v>3002</v>
      </c>
      <c r="D1873" t="s">
        <v>1524</v>
      </c>
      <c r="E1873" t="s">
        <v>4585</v>
      </c>
      <c r="F1873" t="s">
        <v>303</v>
      </c>
      <c r="G1873" s="34">
        <v>1.2685185185185183E-2</v>
      </c>
      <c r="H1873" t="s">
        <v>3551</v>
      </c>
      <c r="I1873" t="s">
        <v>1010</v>
      </c>
      <c r="J1873" t="s">
        <v>3548</v>
      </c>
      <c r="K1873" t="str">
        <f t="shared" si="29"/>
        <v>Pleasant Valley NY</v>
      </c>
    </row>
    <row r="1874" spans="1:11" x14ac:dyDescent="0.25">
      <c r="A1874" t="s">
        <v>183</v>
      </c>
      <c r="B1874">
        <v>63</v>
      </c>
      <c r="C1874" t="s">
        <v>2981</v>
      </c>
      <c r="D1874" t="s">
        <v>1524</v>
      </c>
      <c r="E1874" t="s">
        <v>4585</v>
      </c>
      <c r="F1874" t="s">
        <v>182</v>
      </c>
      <c r="G1874" s="34">
        <v>8.449074074074075E-4</v>
      </c>
      <c r="H1874" t="s">
        <v>3551</v>
      </c>
      <c r="I1874" t="s">
        <v>1012</v>
      </c>
      <c r="J1874" t="s">
        <v>3365</v>
      </c>
      <c r="K1874" t="str">
        <f t="shared" si="29"/>
        <v>Pompey NY</v>
      </c>
    </row>
    <row r="1875" spans="1:11" x14ac:dyDescent="0.25">
      <c r="A1875" t="s">
        <v>183</v>
      </c>
      <c r="B1875">
        <v>63</v>
      </c>
      <c r="C1875" t="s">
        <v>2981</v>
      </c>
      <c r="D1875" t="s">
        <v>1524</v>
      </c>
      <c r="E1875" t="s">
        <v>4585</v>
      </c>
      <c r="F1875" t="s">
        <v>229</v>
      </c>
      <c r="G1875" s="34">
        <v>1.9236111111111112E-3</v>
      </c>
      <c r="H1875" t="s">
        <v>3551</v>
      </c>
      <c r="I1875" t="s">
        <v>1012</v>
      </c>
      <c r="J1875" t="s">
        <v>3431</v>
      </c>
      <c r="K1875" t="str">
        <f t="shared" si="29"/>
        <v>Pompey NY</v>
      </c>
    </row>
    <row r="1876" spans="1:11" x14ac:dyDescent="0.25">
      <c r="A1876" t="s">
        <v>183</v>
      </c>
      <c r="B1876">
        <v>63</v>
      </c>
      <c r="C1876" t="s">
        <v>2981</v>
      </c>
      <c r="D1876" t="s">
        <v>1524</v>
      </c>
      <c r="E1876" t="s">
        <v>4585</v>
      </c>
      <c r="F1876" t="s">
        <v>276</v>
      </c>
      <c r="G1876" s="34">
        <v>4.0393518518518521E-3</v>
      </c>
      <c r="H1876" t="s">
        <v>3551</v>
      </c>
      <c r="I1876" t="s">
        <v>1012</v>
      </c>
      <c r="J1876" t="s">
        <v>3215</v>
      </c>
      <c r="K1876" t="str">
        <f t="shared" si="29"/>
        <v>Pompey NY</v>
      </c>
    </row>
    <row r="1877" spans="1:11" x14ac:dyDescent="0.25">
      <c r="A1877" t="s">
        <v>258</v>
      </c>
      <c r="B1877">
        <v>46</v>
      </c>
      <c r="C1877" t="s">
        <v>3072</v>
      </c>
      <c r="D1877" t="s">
        <v>1524</v>
      </c>
      <c r="E1877" t="s">
        <v>3608</v>
      </c>
      <c r="F1877" t="s">
        <v>160</v>
      </c>
      <c r="G1877" t="s">
        <v>3546</v>
      </c>
      <c r="H1877" t="s">
        <v>3551</v>
      </c>
      <c r="I1877" t="s">
        <v>1009</v>
      </c>
      <c r="J1877" t="s">
        <v>3365</v>
      </c>
      <c r="K1877" t="str">
        <f t="shared" si="29"/>
        <v>Purchase NY</v>
      </c>
    </row>
    <row r="1878" spans="1:11" x14ac:dyDescent="0.25">
      <c r="A1878" t="s">
        <v>258</v>
      </c>
      <c r="B1878">
        <v>46</v>
      </c>
      <c r="C1878" t="s">
        <v>3072</v>
      </c>
      <c r="D1878" t="s">
        <v>1524</v>
      </c>
      <c r="E1878" t="s">
        <v>3608</v>
      </c>
      <c r="F1878" t="s">
        <v>208</v>
      </c>
      <c r="G1878" t="s">
        <v>3546</v>
      </c>
      <c r="H1878" t="s">
        <v>3551</v>
      </c>
      <c r="I1878" t="s">
        <v>1009</v>
      </c>
      <c r="J1878" t="s">
        <v>3431</v>
      </c>
      <c r="K1878" t="str">
        <f t="shared" si="29"/>
        <v>Purchase NY</v>
      </c>
    </row>
    <row r="1879" spans="1:11" x14ac:dyDescent="0.25">
      <c r="A1879" t="s">
        <v>258</v>
      </c>
      <c r="B1879">
        <v>46</v>
      </c>
      <c r="C1879" t="s">
        <v>3072</v>
      </c>
      <c r="D1879" t="s">
        <v>1524</v>
      </c>
      <c r="E1879" t="s">
        <v>3608</v>
      </c>
      <c r="F1879" t="s">
        <v>256</v>
      </c>
      <c r="G1879" t="s">
        <v>3546</v>
      </c>
      <c r="H1879" t="s">
        <v>3551</v>
      </c>
      <c r="I1879" t="s">
        <v>1009</v>
      </c>
      <c r="J1879" t="s">
        <v>3215</v>
      </c>
      <c r="K1879" t="str">
        <f t="shared" si="29"/>
        <v>Purchase NY</v>
      </c>
    </row>
    <row r="1880" spans="1:11" x14ac:dyDescent="0.25">
      <c r="A1880" t="s">
        <v>258</v>
      </c>
      <c r="B1880">
        <v>46</v>
      </c>
      <c r="C1880" t="s">
        <v>3072</v>
      </c>
      <c r="D1880" t="s">
        <v>1524</v>
      </c>
      <c r="E1880" t="s">
        <v>3608</v>
      </c>
      <c r="F1880" t="s">
        <v>297</v>
      </c>
      <c r="G1880" t="s">
        <v>3546</v>
      </c>
      <c r="H1880" t="s">
        <v>3551</v>
      </c>
      <c r="I1880" t="s">
        <v>1009</v>
      </c>
      <c r="J1880" t="s">
        <v>3548</v>
      </c>
      <c r="K1880" t="str">
        <f t="shared" si="29"/>
        <v>Purchase NY</v>
      </c>
    </row>
    <row r="1881" spans="1:11" x14ac:dyDescent="0.25">
      <c r="A1881" t="s">
        <v>258</v>
      </c>
      <c r="B1881">
        <v>46</v>
      </c>
      <c r="C1881" t="s">
        <v>3072</v>
      </c>
      <c r="D1881" t="s">
        <v>1524</v>
      </c>
      <c r="E1881" t="s">
        <v>3608</v>
      </c>
      <c r="F1881" t="s">
        <v>327</v>
      </c>
      <c r="G1881" t="s">
        <v>3546</v>
      </c>
      <c r="H1881" t="s">
        <v>3551</v>
      </c>
      <c r="I1881" t="s">
        <v>1009</v>
      </c>
      <c r="J1881" t="s">
        <v>3653</v>
      </c>
      <c r="K1881" t="str">
        <f t="shared" si="29"/>
        <v>Purchase NY</v>
      </c>
    </row>
    <row r="1882" spans="1:11" x14ac:dyDescent="0.25">
      <c r="A1882" t="s">
        <v>5238</v>
      </c>
      <c r="B1882">
        <v>61</v>
      </c>
      <c r="C1882" t="s">
        <v>2732</v>
      </c>
      <c r="D1882" t="s">
        <v>1524</v>
      </c>
      <c r="F1882" t="s">
        <v>137</v>
      </c>
      <c r="G1882" t="s">
        <v>3546</v>
      </c>
      <c r="H1882" t="s">
        <v>3547</v>
      </c>
      <c r="I1882" t="s">
        <v>1012</v>
      </c>
      <c r="J1882" t="s">
        <v>3273</v>
      </c>
      <c r="K1882" t="str">
        <f t="shared" si="29"/>
        <v>Red Hook NY</v>
      </c>
    </row>
    <row r="1883" spans="1:11" x14ac:dyDescent="0.25">
      <c r="A1883" t="s">
        <v>5238</v>
      </c>
      <c r="B1883">
        <v>61</v>
      </c>
      <c r="C1883" t="s">
        <v>2732</v>
      </c>
      <c r="D1883" t="s">
        <v>1524</v>
      </c>
      <c r="F1883" t="s">
        <v>639</v>
      </c>
      <c r="G1883" t="s">
        <v>3546</v>
      </c>
      <c r="H1883" t="s">
        <v>3547</v>
      </c>
      <c r="I1883" t="s">
        <v>1012</v>
      </c>
      <c r="J1883" t="s">
        <v>3471</v>
      </c>
      <c r="K1883" t="str">
        <f t="shared" si="29"/>
        <v>Red Hook NY</v>
      </c>
    </row>
    <row r="1884" spans="1:11" x14ac:dyDescent="0.25">
      <c r="A1884" t="s">
        <v>5238</v>
      </c>
      <c r="B1884">
        <v>61</v>
      </c>
      <c r="C1884" t="s">
        <v>2732</v>
      </c>
      <c r="D1884" t="s">
        <v>1524</v>
      </c>
      <c r="F1884" t="s">
        <v>873</v>
      </c>
      <c r="G1884" t="s">
        <v>3546</v>
      </c>
      <c r="H1884" t="s">
        <v>3547</v>
      </c>
      <c r="I1884" t="s">
        <v>1012</v>
      </c>
      <c r="J1884" t="s">
        <v>3438</v>
      </c>
      <c r="K1884" t="str">
        <f t="shared" si="29"/>
        <v>Red Hook NY</v>
      </c>
    </row>
    <row r="1885" spans="1:11" x14ac:dyDescent="0.25">
      <c r="A1885" t="s">
        <v>265</v>
      </c>
      <c r="B1885">
        <v>53</v>
      </c>
      <c r="C1885" t="s">
        <v>2689</v>
      </c>
      <c r="D1885" t="s">
        <v>1524</v>
      </c>
      <c r="E1885" t="s">
        <v>5169</v>
      </c>
      <c r="F1885" t="s">
        <v>259</v>
      </c>
      <c r="G1885" s="34">
        <v>3.1944444444444442E-3</v>
      </c>
      <c r="H1885" t="s">
        <v>3547</v>
      </c>
      <c r="I1885" t="s">
        <v>1010</v>
      </c>
      <c r="J1885" t="s">
        <v>3215</v>
      </c>
      <c r="K1885" t="str">
        <f t="shared" si="29"/>
        <v>Rye NY</v>
      </c>
    </row>
    <row r="1886" spans="1:11" x14ac:dyDescent="0.25">
      <c r="A1886" t="s">
        <v>265</v>
      </c>
      <c r="B1886">
        <v>53</v>
      </c>
      <c r="C1886" t="s">
        <v>2689</v>
      </c>
      <c r="D1886" t="s">
        <v>1524</v>
      </c>
      <c r="E1886" t="s">
        <v>5169</v>
      </c>
      <c r="F1886" t="s">
        <v>298</v>
      </c>
      <c r="G1886" s="34">
        <v>1.1631944444444445E-2</v>
      </c>
      <c r="H1886" t="s">
        <v>3547</v>
      </c>
      <c r="I1886" t="s">
        <v>1010</v>
      </c>
      <c r="J1886" t="s">
        <v>3548</v>
      </c>
      <c r="K1886" t="str">
        <f t="shared" si="29"/>
        <v>Rye NY</v>
      </c>
    </row>
    <row r="1887" spans="1:11" x14ac:dyDescent="0.25">
      <c r="A1887" t="s">
        <v>5239</v>
      </c>
      <c r="B1887">
        <v>30</v>
      </c>
      <c r="C1887" t="s">
        <v>1725</v>
      </c>
      <c r="D1887" t="s">
        <v>1524</v>
      </c>
      <c r="E1887" t="s">
        <v>5141</v>
      </c>
      <c r="F1887" t="s">
        <v>3620</v>
      </c>
      <c r="G1887" t="s">
        <v>5240</v>
      </c>
      <c r="H1887" t="s">
        <v>3547</v>
      </c>
      <c r="I1887" t="s">
        <v>3555</v>
      </c>
      <c r="J1887" t="s">
        <v>3273</v>
      </c>
      <c r="K1887" t="str">
        <f t="shared" si="29"/>
        <v>Saint. Albans NY</v>
      </c>
    </row>
    <row r="1888" spans="1:11" x14ac:dyDescent="0.25">
      <c r="A1888" t="s">
        <v>5239</v>
      </c>
      <c r="B1888">
        <v>30</v>
      </c>
      <c r="C1888" t="s">
        <v>1725</v>
      </c>
      <c r="D1888" t="s">
        <v>1524</v>
      </c>
      <c r="E1888" t="s">
        <v>5141</v>
      </c>
      <c r="F1888" t="s">
        <v>3639</v>
      </c>
      <c r="G1888" t="s">
        <v>5241</v>
      </c>
      <c r="H1888" t="s">
        <v>3547</v>
      </c>
      <c r="I1888" t="s">
        <v>3555</v>
      </c>
      <c r="J1888" t="s">
        <v>3365</v>
      </c>
      <c r="K1888" t="str">
        <f t="shared" si="29"/>
        <v>Saint. Albans NY</v>
      </c>
    </row>
    <row r="1889" spans="1:11" x14ac:dyDescent="0.25">
      <c r="A1889" t="s">
        <v>5239</v>
      </c>
      <c r="B1889">
        <v>30</v>
      </c>
      <c r="C1889" t="s">
        <v>1725</v>
      </c>
      <c r="D1889" t="s">
        <v>1524</v>
      </c>
      <c r="E1889" t="s">
        <v>5141</v>
      </c>
      <c r="F1889" t="s">
        <v>4820</v>
      </c>
      <c r="G1889" s="34">
        <v>1.3310185185185185E-3</v>
      </c>
      <c r="H1889" t="s">
        <v>3547</v>
      </c>
      <c r="I1889" t="s">
        <v>3555</v>
      </c>
      <c r="J1889" t="s">
        <v>3431</v>
      </c>
      <c r="K1889" t="str">
        <f t="shared" si="29"/>
        <v>Saint. Albans NY</v>
      </c>
    </row>
    <row r="1890" spans="1:11" x14ac:dyDescent="0.25">
      <c r="A1890" t="s">
        <v>5242</v>
      </c>
      <c r="B1890">
        <v>85</v>
      </c>
      <c r="C1890" t="s">
        <v>5243</v>
      </c>
      <c r="D1890" t="s">
        <v>1524</v>
      </c>
      <c r="E1890" t="s">
        <v>5244</v>
      </c>
      <c r="F1890" t="s">
        <v>4228</v>
      </c>
      <c r="G1890" t="s">
        <v>3546</v>
      </c>
      <c r="H1890" t="s">
        <v>3547</v>
      </c>
      <c r="I1890" t="s">
        <v>1017</v>
      </c>
      <c r="J1890" t="s">
        <v>3556</v>
      </c>
      <c r="K1890" t="str">
        <f t="shared" si="29"/>
        <v>Staten Island NY</v>
      </c>
    </row>
    <row r="1891" spans="1:11" x14ac:dyDescent="0.25">
      <c r="A1891" t="s">
        <v>5242</v>
      </c>
      <c r="B1891">
        <v>85</v>
      </c>
      <c r="C1891" t="s">
        <v>5243</v>
      </c>
      <c r="D1891" t="s">
        <v>1524</v>
      </c>
      <c r="E1891" t="s">
        <v>5244</v>
      </c>
      <c r="F1891" t="s">
        <v>5120</v>
      </c>
      <c r="G1891" t="s">
        <v>3546</v>
      </c>
      <c r="H1891" t="s">
        <v>3547</v>
      </c>
      <c r="I1891" t="s">
        <v>1017</v>
      </c>
      <c r="J1891" t="s">
        <v>3273</v>
      </c>
      <c r="K1891" t="str">
        <f t="shared" si="29"/>
        <v>Staten Island NY</v>
      </c>
    </row>
    <row r="1892" spans="1:11" x14ac:dyDescent="0.25">
      <c r="A1892" t="s">
        <v>5242</v>
      </c>
      <c r="B1892">
        <v>85</v>
      </c>
      <c r="C1892" t="s">
        <v>5243</v>
      </c>
      <c r="D1892" t="s">
        <v>1524</v>
      </c>
      <c r="E1892" t="s">
        <v>5244</v>
      </c>
      <c r="F1892" t="s">
        <v>5245</v>
      </c>
      <c r="G1892" t="s">
        <v>3546</v>
      </c>
      <c r="H1892" t="s">
        <v>3547</v>
      </c>
      <c r="I1892" t="s">
        <v>1017</v>
      </c>
      <c r="J1892" t="s">
        <v>3365</v>
      </c>
      <c r="K1892" t="str">
        <f t="shared" si="29"/>
        <v>Staten Island NY</v>
      </c>
    </row>
    <row r="1893" spans="1:11" x14ac:dyDescent="0.25">
      <c r="A1893" t="s">
        <v>5242</v>
      </c>
      <c r="B1893">
        <v>85</v>
      </c>
      <c r="C1893" t="s">
        <v>5243</v>
      </c>
      <c r="D1893" t="s">
        <v>1524</v>
      </c>
      <c r="E1893" t="s">
        <v>5244</v>
      </c>
      <c r="F1893" t="s">
        <v>817</v>
      </c>
      <c r="G1893" t="s">
        <v>3546</v>
      </c>
      <c r="H1893" t="s">
        <v>3547</v>
      </c>
      <c r="I1893" t="s">
        <v>1017</v>
      </c>
      <c r="J1893" t="s">
        <v>3525</v>
      </c>
      <c r="K1893" t="str">
        <f t="shared" si="29"/>
        <v>Staten Island NY</v>
      </c>
    </row>
    <row r="1894" spans="1:11" x14ac:dyDescent="0.25">
      <c r="A1894" t="s">
        <v>5242</v>
      </c>
      <c r="B1894">
        <v>85</v>
      </c>
      <c r="C1894" t="s">
        <v>5243</v>
      </c>
      <c r="D1894" t="s">
        <v>1524</v>
      </c>
      <c r="E1894" t="s">
        <v>5244</v>
      </c>
      <c r="F1894" t="s">
        <v>4108</v>
      </c>
      <c r="G1894" t="s">
        <v>3546</v>
      </c>
      <c r="H1894" t="s">
        <v>3547</v>
      </c>
      <c r="I1894" t="s">
        <v>1017</v>
      </c>
      <c r="J1894" t="s">
        <v>3438</v>
      </c>
      <c r="K1894" t="str">
        <f t="shared" si="29"/>
        <v>Staten Island NY</v>
      </c>
    </row>
    <row r="1895" spans="1:11" x14ac:dyDescent="0.25">
      <c r="A1895" t="s">
        <v>5242</v>
      </c>
      <c r="B1895">
        <v>85</v>
      </c>
      <c r="C1895" t="s">
        <v>5243</v>
      </c>
      <c r="D1895" t="s">
        <v>1524</v>
      </c>
      <c r="E1895" t="s">
        <v>5244</v>
      </c>
      <c r="F1895" t="s">
        <v>4229</v>
      </c>
      <c r="G1895" t="s">
        <v>3546</v>
      </c>
      <c r="H1895" t="s">
        <v>3547</v>
      </c>
      <c r="I1895" t="s">
        <v>1017</v>
      </c>
      <c r="J1895" t="s">
        <v>3462</v>
      </c>
      <c r="K1895" t="str">
        <f t="shared" si="29"/>
        <v>Staten Island NY</v>
      </c>
    </row>
    <row r="1896" spans="1:11" x14ac:dyDescent="0.25">
      <c r="A1896" t="s">
        <v>5242</v>
      </c>
      <c r="B1896">
        <v>85</v>
      </c>
      <c r="C1896" t="s">
        <v>5243</v>
      </c>
      <c r="D1896" t="s">
        <v>1524</v>
      </c>
      <c r="E1896" t="s">
        <v>5244</v>
      </c>
      <c r="F1896" t="s">
        <v>4230</v>
      </c>
      <c r="G1896" t="s">
        <v>3546</v>
      </c>
      <c r="H1896" t="s">
        <v>3547</v>
      </c>
      <c r="I1896" t="s">
        <v>1017</v>
      </c>
      <c r="J1896" t="s">
        <v>3538</v>
      </c>
      <c r="K1896" t="str">
        <f t="shared" si="29"/>
        <v>Staten Island NY</v>
      </c>
    </row>
    <row r="1897" spans="1:11" x14ac:dyDescent="0.25">
      <c r="A1897" t="s">
        <v>5242</v>
      </c>
      <c r="B1897">
        <v>85</v>
      </c>
      <c r="C1897" t="s">
        <v>5243</v>
      </c>
      <c r="D1897" t="s">
        <v>1524</v>
      </c>
      <c r="E1897" t="s">
        <v>5244</v>
      </c>
      <c r="F1897" t="s">
        <v>4109</v>
      </c>
      <c r="G1897" t="s">
        <v>3546</v>
      </c>
      <c r="H1897" t="s">
        <v>3547</v>
      </c>
      <c r="I1897" t="s">
        <v>1017</v>
      </c>
      <c r="J1897" t="s">
        <v>3490</v>
      </c>
      <c r="K1897" t="str">
        <f t="shared" si="29"/>
        <v>Staten Island NY</v>
      </c>
    </row>
    <row r="1898" spans="1:11" x14ac:dyDescent="0.25">
      <c r="A1898" t="s">
        <v>5242</v>
      </c>
      <c r="B1898">
        <v>85</v>
      </c>
      <c r="C1898" t="s">
        <v>5243</v>
      </c>
      <c r="D1898" t="s">
        <v>1524</v>
      </c>
      <c r="E1898" t="s">
        <v>5244</v>
      </c>
      <c r="F1898" t="s">
        <v>5246</v>
      </c>
      <c r="G1898" t="s">
        <v>3546</v>
      </c>
      <c r="H1898" t="s">
        <v>3547</v>
      </c>
      <c r="I1898" t="s">
        <v>1017</v>
      </c>
      <c r="J1898" t="s">
        <v>3503</v>
      </c>
      <c r="K1898" t="str">
        <f t="shared" si="29"/>
        <v>Staten Island NY</v>
      </c>
    </row>
    <row r="1899" spans="1:11" x14ac:dyDescent="0.25">
      <c r="A1899" t="s">
        <v>5242</v>
      </c>
      <c r="B1899">
        <v>85</v>
      </c>
      <c r="C1899" t="s">
        <v>5243</v>
      </c>
      <c r="D1899" t="s">
        <v>1524</v>
      </c>
      <c r="E1899" t="s">
        <v>5244</v>
      </c>
      <c r="F1899" t="s">
        <v>5246</v>
      </c>
      <c r="G1899" t="s">
        <v>3546</v>
      </c>
      <c r="H1899" t="s">
        <v>3547</v>
      </c>
      <c r="I1899" t="s">
        <v>1017</v>
      </c>
      <c r="J1899" t="s">
        <v>3503</v>
      </c>
      <c r="K1899" t="str">
        <f t="shared" si="29"/>
        <v>Staten Island NY</v>
      </c>
    </row>
    <row r="1900" spans="1:11" x14ac:dyDescent="0.25">
      <c r="A1900" t="s">
        <v>386</v>
      </c>
      <c r="B1900">
        <v>61</v>
      </c>
      <c r="C1900" t="s">
        <v>2329</v>
      </c>
      <c r="D1900" t="s">
        <v>1524</v>
      </c>
      <c r="E1900" t="s">
        <v>5118</v>
      </c>
      <c r="F1900" t="s">
        <v>385</v>
      </c>
      <c r="G1900" t="s">
        <v>3726</v>
      </c>
      <c r="H1900" t="s">
        <v>3547</v>
      </c>
      <c r="I1900" t="s">
        <v>1012</v>
      </c>
      <c r="J1900" t="s">
        <v>3727</v>
      </c>
      <c r="K1900" t="str">
        <f t="shared" si="29"/>
        <v>Walworth NY</v>
      </c>
    </row>
    <row r="1901" spans="1:11" x14ac:dyDescent="0.25">
      <c r="A1901" t="s">
        <v>5247</v>
      </c>
      <c r="B1901">
        <v>53</v>
      </c>
      <c r="C1901" t="s">
        <v>3287</v>
      </c>
      <c r="D1901" t="s">
        <v>1524</v>
      </c>
      <c r="E1901" t="s">
        <v>5169</v>
      </c>
      <c r="F1901" t="s">
        <v>266</v>
      </c>
      <c r="G1901" t="s">
        <v>3546</v>
      </c>
      <c r="H1901" t="s">
        <v>3551</v>
      </c>
      <c r="I1901" t="s">
        <v>1010</v>
      </c>
      <c r="J1901" t="s">
        <v>3215</v>
      </c>
      <c r="K1901" t="str">
        <f t="shared" si="29"/>
        <v>White Plains NY</v>
      </c>
    </row>
    <row r="1902" spans="1:11" x14ac:dyDescent="0.25">
      <c r="A1902" t="s">
        <v>5248</v>
      </c>
      <c r="B1902">
        <v>56</v>
      </c>
      <c r="C1902" t="s">
        <v>5249</v>
      </c>
      <c r="D1902" t="s">
        <v>1518</v>
      </c>
      <c r="F1902" t="s">
        <v>939</v>
      </c>
      <c r="G1902" t="s">
        <v>3786</v>
      </c>
      <c r="H1902" t="s">
        <v>3547</v>
      </c>
      <c r="I1902" t="s">
        <v>1011</v>
      </c>
      <c r="J1902" t="s">
        <v>3490</v>
      </c>
      <c r="K1902" t="str">
        <f t="shared" si="29"/>
        <v>Beavercreek OH</v>
      </c>
    </row>
    <row r="1903" spans="1:11" x14ac:dyDescent="0.25">
      <c r="A1903" t="s">
        <v>5250</v>
      </c>
      <c r="B1903">
        <v>60</v>
      </c>
      <c r="C1903" t="s">
        <v>5251</v>
      </c>
      <c r="D1903" t="s">
        <v>1518</v>
      </c>
      <c r="F1903" t="s">
        <v>873</v>
      </c>
      <c r="G1903" t="s">
        <v>3546</v>
      </c>
      <c r="H1903" t="s">
        <v>3547</v>
      </c>
      <c r="I1903" t="s">
        <v>1012</v>
      </c>
      <c r="J1903" t="s">
        <v>3438</v>
      </c>
      <c r="K1903" t="str">
        <f t="shared" si="29"/>
        <v>Bexley OH</v>
      </c>
    </row>
    <row r="1904" spans="1:11" x14ac:dyDescent="0.25">
      <c r="A1904" t="s">
        <v>5252</v>
      </c>
      <c r="B1904">
        <v>53</v>
      </c>
      <c r="C1904" t="s">
        <v>5253</v>
      </c>
      <c r="D1904" t="s">
        <v>1518</v>
      </c>
      <c r="E1904" t="s">
        <v>5254</v>
      </c>
      <c r="F1904" t="s">
        <v>122</v>
      </c>
      <c r="G1904" t="s">
        <v>4848</v>
      </c>
      <c r="H1904" t="s">
        <v>3547</v>
      </c>
      <c r="I1904" t="s">
        <v>1010</v>
      </c>
      <c r="J1904" t="s">
        <v>3273</v>
      </c>
      <c r="K1904" t="str">
        <f t="shared" si="29"/>
        <v>Chagrin Falls OH</v>
      </c>
    </row>
    <row r="1905" spans="1:11" x14ac:dyDescent="0.25">
      <c r="A1905" t="s">
        <v>5255</v>
      </c>
      <c r="B1905">
        <v>89</v>
      </c>
      <c r="C1905" t="s">
        <v>2833</v>
      </c>
      <c r="D1905" t="s">
        <v>1518</v>
      </c>
      <c r="E1905" t="s">
        <v>5254</v>
      </c>
      <c r="F1905" t="s">
        <v>4228</v>
      </c>
      <c r="G1905" t="s">
        <v>3546</v>
      </c>
      <c r="H1905" t="s">
        <v>3547</v>
      </c>
      <c r="I1905" t="s">
        <v>1017</v>
      </c>
      <c r="J1905" t="s">
        <v>3556</v>
      </c>
      <c r="K1905" t="str">
        <f t="shared" si="29"/>
        <v>Chardon OH</v>
      </c>
    </row>
    <row r="1906" spans="1:11" x14ac:dyDescent="0.25">
      <c r="A1906" t="s">
        <v>5255</v>
      </c>
      <c r="B1906">
        <v>89</v>
      </c>
      <c r="C1906" t="s">
        <v>2833</v>
      </c>
      <c r="D1906" t="s">
        <v>1518</v>
      </c>
      <c r="E1906" t="s">
        <v>5254</v>
      </c>
      <c r="F1906" t="s">
        <v>5256</v>
      </c>
      <c r="G1906" t="s">
        <v>3546</v>
      </c>
      <c r="H1906" t="s">
        <v>3547</v>
      </c>
      <c r="I1906" t="s">
        <v>1017</v>
      </c>
      <c r="J1906" t="s">
        <v>3573</v>
      </c>
      <c r="K1906" t="str">
        <f t="shared" si="29"/>
        <v>Chardon OH</v>
      </c>
    </row>
    <row r="1907" spans="1:11" x14ac:dyDescent="0.25">
      <c r="A1907" t="s">
        <v>5255</v>
      </c>
      <c r="B1907">
        <v>89</v>
      </c>
      <c r="C1907" t="s">
        <v>2833</v>
      </c>
      <c r="D1907" t="s">
        <v>1518</v>
      </c>
      <c r="E1907" t="s">
        <v>5254</v>
      </c>
      <c r="F1907" t="s">
        <v>5257</v>
      </c>
      <c r="G1907" t="s">
        <v>3546</v>
      </c>
      <c r="H1907" t="s">
        <v>3547</v>
      </c>
      <c r="I1907" t="s">
        <v>1017</v>
      </c>
      <c r="J1907" t="s">
        <v>3706</v>
      </c>
      <c r="K1907" t="str">
        <f t="shared" si="29"/>
        <v>Chardon OH</v>
      </c>
    </row>
    <row r="1908" spans="1:11" x14ac:dyDescent="0.25">
      <c r="A1908" t="s">
        <v>5255</v>
      </c>
      <c r="B1908">
        <v>89</v>
      </c>
      <c r="C1908" t="s">
        <v>2833</v>
      </c>
      <c r="D1908" t="s">
        <v>1518</v>
      </c>
      <c r="E1908" t="s">
        <v>5254</v>
      </c>
      <c r="F1908" t="s">
        <v>658</v>
      </c>
      <c r="G1908" t="s">
        <v>3546</v>
      </c>
      <c r="H1908" t="s">
        <v>3547</v>
      </c>
      <c r="I1908" t="s">
        <v>1017</v>
      </c>
      <c r="J1908" t="s">
        <v>3471</v>
      </c>
      <c r="K1908" t="str">
        <f t="shared" si="29"/>
        <v>Chardon OH</v>
      </c>
    </row>
    <row r="1909" spans="1:11" x14ac:dyDescent="0.25">
      <c r="A1909" t="s">
        <v>5255</v>
      </c>
      <c r="B1909">
        <v>89</v>
      </c>
      <c r="C1909" t="s">
        <v>2833</v>
      </c>
      <c r="D1909" t="s">
        <v>1518</v>
      </c>
      <c r="E1909" t="s">
        <v>5254</v>
      </c>
      <c r="F1909" t="s">
        <v>744</v>
      </c>
      <c r="G1909" t="s">
        <v>5258</v>
      </c>
      <c r="H1909" t="s">
        <v>3547</v>
      </c>
      <c r="I1909" t="s">
        <v>1017</v>
      </c>
      <c r="J1909" t="s">
        <v>3496</v>
      </c>
      <c r="K1909" t="str">
        <f t="shared" si="29"/>
        <v>Chardon OH</v>
      </c>
    </row>
    <row r="1910" spans="1:11" x14ac:dyDescent="0.25">
      <c r="A1910" t="s">
        <v>5255</v>
      </c>
      <c r="B1910">
        <v>89</v>
      </c>
      <c r="C1910" t="s">
        <v>2833</v>
      </c>
      <c r="D1910" t="s">
        <v>1518</v>
      </c>
      <c r="E1910" t="s">
        <v>5254</v>
      </c>
      <c r="F1910" t="s">
        <v>5259</v>
      </c>
      <c r="G1910" t="s">
        <v>742</v>
      </c>
      <c r="H1910" t="s">
        <v>3547</v>
      </c>
      <c r="I1910" t="s">
        <v>1017</v>
      </c>
      <c r="J1910" t="s">
        <v>3533</v>
      </c>
      <c r="K1910" t="str">
        <f t="shared" si="29"/>
        <v>Chardon OH</v>
      </c>
    </row>
    <row r="1911" spans="1:11" x14ac:dyDescent="0.25">
      <c r="A1911" t="s">
        <v>5255</v>
      </c>
      <c r="B1911">
        <v>89</v>
      </c>
      <c r="C1911" t="s">
        <v>2833</v>
      </c>
      <c r="D1911" t="s">
        <v>1518</v>
      </c>
      <c r="E1911" t="s">
        <v>5254</v>
      </c>
      <c r="F1911" t="s">
        <v>817</v>
      </c>
      <c r="G1911" t="s">
        <v>3546</v>
      </c>
      <c r="H1911" t="s">
        <v>3547</v>
      </c>
      <c r="I1911" t="s">
        <v>1017</v>
      </c>
      <c r="J1911" t="s">
        <v>3525</v>
      </c>
      <c r="K1911" t="str">
        <f t="shared" si="29"/>
        <v>Chardon OH</v>
      </c>
    </row>
    <row r="1912" spans="1:11" x14ac:dyDescent="0.25">
      <c r="A1912" t="s">
        <v>5255</v>
      </c>
      <c r="B1912">
        <v>89</v>
      </c>
      <c r="C1912" t="s">
        <v>2833</v>
      </c>
      <c r="D1912" t="s">
        <v>1518</v>
      </c>
      <c r="E1912" t="s">
        <v>5254</v>
      </c>
      <c r="F1912" t="s">
        <v>4108</v>
      </c>
      <c r="G1912" t="s">
        <v>3546</v>
      </c>
      <c r="H1912" t="s">
        <v>3547</v>
      </c>
      <c r="I1912" t="s">
        <v>1017</v>
      </c>
      <c r="J1912" t="s">
        <v>3438</v>
      </c>
      <c r="K1912" t="str">
        <f t="shared" si="29"/>
        <v>Chardon OH</v>
      </c>
    </row>
    <row r="1913" spans="1:11" x14ac:dyDescent="0.25">
      <c r="A1913" t="s">
        <v>5255</v>
      </c>
      <c r="B1913">
        <v>89</v>
      </c>
      <c r="C1913" t="s">
        <v>2833</v>
      </c>
      <c r="D1913" t="s">
        <v>1518</v>
      </c>
      <c r="E1913" t="s">
        <v>5254</v>
      </c>
      <c r="F1913" t="s">
        <v>4229</v>
      </c>
      <c r="G1913" t="s">
        <v>3546</v>
      </c>
      <c r="H1913" t="s">
        <v>3547</v>
      </c>
      <c r="I1913" t="s">
        <v>1017</v>
      </c>
      <c r="J1913" t="s">
        <v>3462</v>
      </c>
      <c r="K1913" t="str">
        <f t="shared" si="29"/>
        <v>Chardon OH</v>
      </c>
    </row>
    <row r="1914" spans="1:11" x14ac:dyDescent="0.25">
      <c r="A1914" t="s">
        <v>5255</v>
      </c>
      <c r="B1914">
        <v>89</v>
      </c>
      <c r="C1914" t="s">
        <v>2833</v>
      </c>
      <c r="D1914" t="s">
        <v>1518</v>
      </c>
      <c r="E1914" t="s">
        <v>5254</v>
      </c>
      <c r="F1914" t="s">
        <v>4230</v>
      </c>
      <c r="G1914" t="s">
        <v>3546</v>
      </c>
      <c r="H1914" t="s">
        <v>3547</v>
      </c>
      <c r="I1914" t="s">
        <v>1017</v>
      </c>
      <c r="J1914" t="s">
        <v>3538</v>
      </c>
      <c r="K1914" t="str">
        <f t="shared" si="29"/>
        <v>Chardon OH</v>
      </c>
    </row>
    <row r="1915" spans="1:11" x14ac:dyDescent="0.25">
      <c r="A1915" t="s">
        <v>5260</v>
      </c>
      <c r="B1915">
        <v>63</v>
      </c>
      <c r="C1915" t="s">
        <v>1820</v>
      </c>
      <c r="D1915" t="s">
        <v>1518</v>
      </c>
      <c r="F1915" t="s">
        <v>639</v>
      </c>
      <c r="G1915" t="s">
        <v>3546</v>
      </c>
      <c r="H1915" t="s">
        <v>3547</v>
      </c>
      <c r="I1915" t="s">
        <v>1012</v>
      </c>
      <c r="J1915" t="s">
        <v>3471</v>
      </c>
      <c r="K1915" t="str">
        <f t="shared" si="29"/>
        <v>Cincinnati OH</v>
      </c>
    </row>
    <row r="1916" spans="1:11" x14ac:dyDescent="0.25">
      <c r="A1916" t="s">
        <v>5260</v>
      </c>
      <c r="B1916">
        <v>63</v>
      </c>
      <c r="C1916" t="s">
        <v>1820</v>
      </c>
      <c r="D1916" t="s">
        <v>1518</v>
      </c>
      <c r="F1916" t="s">
        <v>732</v>
      </c>
      <c r="G1916" t="s">
        <v>3546</v>
      </c>
      <c r="H1916" t="s">
        <v>3547</v>
      </c>
      <c r="I1916" t="s">
        <v>1012</v>
      </c>
      <c r="J1916" t="s">
        <v>3496</v>
      </c>
      <c r="K1916" t="str">
        <f t="shared" si="29"/>
        <v>Cincinnati OH</v>
      </c>
    </row>
    <row r="1917" spans="1:11" x14ac:dyDescent="0.25">
      <c r="A1917" t="s">
        <v>5260</v>
      </c>
      <c r="B1917">
        <v>63</v>
      </c>
      <c r="C1917" t="s">
        <v>1820</v>
      </c>
      <c r="D1917" t="s">
        <v>1518</v>
      </c>
      <c r="F1917" t="s">
        <v>770</v>
      </c>
      <c r="G1917" t="s">
        <v>3546</v>
      </c>
      <c r="H1917" t="s">
        <v>3547</v>
      </c>
      <c r="I1917" t="s">
        <v>1012</v>
      </c>
      <c r="J1917" t="s">
        <v>3533</v>
      </c>
      <c r="K1917" t="str">
        <f t="shared" si="29"/>
        <v>Cincinnati OH</v>
      </c>
    </row>
    <row r="1918" spans="1:11" x14ac:dyDescent="0.25">
      <c r="A1918" t="s">
        <v>5261</v>
      </c>
      <c r="B1918">
        <v>63</v>
      </c>
      <c r="C1918" t="s">
        <v>1820</v>
      </c>
      <c r="D1918" t="s">
        <v>1518</v>
      </c>
      <c r="F1918" t="s">
        <v>137</v>
      </c>
      <c r="G1918" t="s">
        <v>5262</v>
      </c>
      <c r="H1918" t="s">
        <v>3547</v>
      </c>
      <c r="I1918" t="s">
        <v>1012</v>
      </c>
      <c r="J1918" t="s">
        <v>3273</v>
      </c>
      <c r="K1918" t="str">
        <f t="shared" si="29"/>
        <v>Cincinnati OH</v>
      </c>
    </row>
    <row r="1919" spans="1:11" x14ac:dyDescent="0.25">
      <c r="A1919" t="s">
        <v>5261</v>
      </c>
      <c r="B1919">
        <v>63</v>
      </c>
      <c r="C1919" t="s">
        <v>1820</v>
      </c>
      <c r="D1919" t="s">
        <v>1518</v>
      </c>
      <c r="F1919" t="s">
        <v>178</v>
      </c>
      <c r="G1919" s="34">
        <v>7.1180555555555548E-4</v>
      </c>
      <c r="H1919" t="s">
        <v>3547</v>
      </c>
      <c r="I1919" t="s">
        <v>1012</v>
      </c>
      <c r="J1919" t="s">
        <v>3365</v>
      </c>
      <c r="K1919" t="str">
        <f t="shared" si="29"/>
        <v>Cincinnati OH</v>
      </c>
    </row>
    <row r="1920" spans="1:11" x14ac:dyDescent="0.25">
      <c r="A1920" t="s">
        <v>5263</v>
      </c>
      <c r="B1920">
        <v>48</v>
      </c>
      <c r="C1920" t="s">
        <v>1820</v>
      </c>
      <c r="D1920" t="s">
        <v>1518</v>
      </c>
      <c r="E1920" t="s">
        <v>5264</v>
      </c>
      <c r="F1920" t="s">
        <v>202</v>
      </c>
      <c r="G1920" s="34">
        <v>1.4004629629629629E-3</v>
      </c>
      <c r="H1920" t="s">
        <v>3547</v>
      </c>
      <c r="I1920" t="s">
        <v>1009</v>
      </c>
      <c r="J1920" t="s">
        <v>3431</v>
      </c>
      <c r="K1920" t="str">
        <f t="shared" si="29"/>
        <v>Cincinnati OH</v>
      </c>
    </row>
    <row r="1921" spans="1:11" x14ac:dyDescent="0.25">
      <c r="A1921" t="s">
        <v>5263</v>
      </c>
      <c r="B1921">
        <v>48</v>
      </c>
      <c r="C1921" t="s">
        <v>1820</v>
      </c>
      <c r="D1921" t="s">
        <v>1518</v>
      </c>
      <c r="E1921" t="s">
        <v>5264</v>
      </c>
      <c r="F1921" t="s">
        <v>253</v>
      </c>
      <c r="G1921" s="34">
        <v>3.0995370370370365E-3</v>
      </c>
      <c r="H1921" t="s">
        <v>3547</v>
      </c>
      <c r="I1921" t="s">
        <v>1009</v>
      </c>
      <c r="J1921" t="s">
        <v>3215</v>
      </c>
      <c r="K1921" t="str">
        <f t="shared" si="29"/>
        <v>Cincinnati OH</v>
      </c>
    </row>
    <row r="1922" spans="1:11" x14ac:dyDescent="0.25">
      <c r="A1922" t="s">
        <v>5265</v>
      </c>
      <c r="B1922">
        <v>55</v>
      </c>
      <c r="C1922" t="s">
        <v>3412</v>
      </c>
      <c r="D1922" t="s">
        <v>1518</v>
      </c>
      <c r="E1922" t="s">
        <v>5254</v>
      </c>
      <c r="F1922" t="s">
        <v>52</v>
      </c>
      <c r="G1922" t="s">
        <v>3546</v>
      </c>
      <c r="H1922" t="s">
        <v>3547</v>
      </c>
      <c r="I1922" t="s">
        <v>1011</v>
      </c>
      <c r="J1922" t="s">
        <v>3556</v>
      </c>
      <c r="K1922" t="str">
        <f t="shared" ref="K1922:K1985" si="30">+C1922&amp;" "&amp;D1922</f>
        <v>Circleville OH</v>
      </c>
    </row>
    <row r="1923" spans="1:11" x14ac:dyDescent="0.25">
      <c r="A1923" t="s">
        <v>5265</v>
      </c>
      <c r="B1923">
        <v>55</v>
      </c>
      <c r="C1923" t="s">
        <v>3412</v>
      </c>
      <c r="D1923" t="s">
        <v>1518</v>
      </c>
      <c r="E1923" t="s">
        <v>5254</v>
      </c>
      <c r="F1923" t="s">
        <v>129</v>
      </c>
      <c r="G1923" t="s">
        <v>3546</v>
      </c>
      <c r="H1923" t="s">
        <v>3547</v>
      </c>
      <c r="I1923" t="s">
        <v>1011</v>
      </c>
      <c r="J1923" t="s">
        <v>3273</v>
      </c>
      <c r="K1923" t="str">
        <f t="shared" si="30"/>
        <v>Circleville OH</v>
      </c>
    </row>
    <row r="1924" spans="1:11" x14ac:dyDescent="0.25">
      <c r="A1924" t="s">
        <v>5266</v>
      </c>
      <c r="B1924">
        <v>54</v>
      </c>
      <c r="C1924" t="s">
        <v>2564</v>
      </c>
      <c r="D1924" t="s">
        <v>1518</v>
      </c>
      <c r="E1924" t="s">
        <v>5254</v>
      </c>
      <c r="F1924" t="s">
        <v>49</v>
      </c>
      <c r="G1924" t="s">
        <v>5267</v>
      </c>
      <c r="H1924" t="s">
        <v>3551</v>
      </c>
      <c r="I1924" t="s">
        <v>1010</v>
      </c>
      <c r="J1924" t="s">
        <v>3556</v>
      </c>
      <c r="K1924" t="str">
        <f t="shared" si="30"/>
        <v>Cleveland OH</v>
      </c>
    </row>
    <row r="1925" spans="1:11" x14ac:dyDescent="0.25">
      <c r="A1925" t="s">
        <v>5266</v>
      </c>
      <c r="B1925">
        <v>54</v>
      </c>
      <c r="C1925" t="s">
        <v>2564</v>
      </c>
      <c r="D1925" t="s">
        <v>1518</v>
      </c>
      <c r="E1925" t="s">
        <v>5254</v>
      </c>
      <c r="F1925" t="s">
        <v>126</v>
      </c>
      <c r="G1925" t="s">
        <v>5268</v>
      </c>
      <c r="H1925" t="s">
        <v>3551</v>
      </c>
      <c r="I1925" t="s">
        <v>1010</v>
      </c>
      <c r="J1925" t="s">
        <v>3273</v>
      </c>
      <c r="K1925" t="str">
        <f t="shared" si="30"/>
        <v>Cleveland OH</v>
      </c>
    </row>
    <row r="1926" spans="1:11" x14ac:dyDescent="0.25">
      <c r="A1926" t="s">
        <v>5269</v>
      </c>
      <c r="B1926">
        <v>65</v>
      </c>
      <c r="C1926" t="s">
        <v>2564</v>
      </c>
      <c r="D1926" t="s">
        <v>1518</v>
      </c>
      <c r="E1926" t="s">
        <v>5270</v>
      </c>
      <c r="F1926" t="s">
        <v>278</v>
      </c>
      <c r="G1926" s="34">
        <v>4.177083333333333E-3</v>
      </c>
      <c r="H1926" t="s">
        <v>3547</v>
      </c>
      <c r="I1926" t="s">
        <v>1013</v>
      </c>
      <c r="J1926" t="s">
        <v>3215</v>
      </c>
      <c r="K1926" t="str">
        <f t="shared" si="30"/>
        <v>Cleveland OH</v>
      </c>
    </row>
    <row r="1927" spans="1:11" x14ac:dyDescent="0.25">
      <c r="A1927" t="s">
        <v>5269</v>
      </c>
      <c r="B1927">
        <v>65</v>
      </c>
      <c r="C1927" t="s">
        <v>2564</v>
      </c>
      <c r="D1927" t="s">
        <v>1518</v>
      </c>
      <c r="E1927" t="s">
        <v>5270</v>
      </c>
      <c r="F1927" t="s">
        <v>4741</v>
      </c>
      <c r="G1927" t="s">
        <v>3546</v>
      </c>
      <c r="H1927" t="s">
        <v>3547</v>
      </c>
      <c r="I1927" t="s">
        <v>1013</v>
      </c>
      <c r="J1927" t="s">
        <v>3503</v>
      </c>
      <c r="K1927" t="str">
        <f t="shared" si="30"/>
        <v>Cleveland OH</v>
      </c>
    </row>
    <row r="1928" spans="1:11" x14ac:dyDescent="0.25">
      <c r="A1928" t="s">
        <v>5271</v>
      </c>
      <c r="B1928">
        <v>63</v>
      </c>
      <c r="C1928" t="s">
        <v>2915</v>
      </c>
      <c r="D1928" t="s">
        <v>1518</v>
      </c>
      <c r="F1928" t="s">
        <v>63</v>
      </c>
      <c r="G1928" t="s">
        <v>5272</v>
      </c>
      <c r="H1928" t="s">
        <v>3547</v>
      </c>
      <c r="I1928" t="s">
        <v>1012</v>
      </c>
      <c r="J1928" t="s">
        <v>3556</v>
      </c>
      <c r="K1928" t="str">
        <f t="shared" si="30"/>
        <v>Columbus OH</v>
      </c>
    </row>
    <row r="1929" spans="1:11" x14ac:dyDescent="0.25">
      <c r="A1929" t="s">
        <v>5271</v>
      </c>
      <c r="B1929">
        <v>63</v>
      </c>
      <c r="C1929" t="s">
        <v>2915</v>
      </c>
      <c r="D1929" t="s">
        <v>1518</v>
      </c>
      <c r="F1929" t="s">
        <v>137</v>
      </c>
      <c r="G1929" t="s">
        <v>3558</v>
      </c>
      <c r="H1929" t="s">
        <v>3547</v>
      </c>
      <c r="I1929" t="s">
        <v>1012</v>
      </c>
      <c r="J1929" t="s">
        <v>3273</v>
      </c>
      <c r="K1929" t="str">
        <f t="shared" si="30"/>
        <v>Columbus OH</v>
      </c>
    </row>
    <row r="1930" spans="1:11" x14ac:dyDescent="0.25">
      <c r="A1930" t="s">
        <v>159</v>
      </c>
      <c r="B1930">
        <v>44</v>
      </c>
      <c r="C1930" t="s">
        <v>2915</v>
      </c>
      <c r="D1930" t="s">
        <v>1518</v>
      </c>
      <c r="E1930" t="s">
        <v>5273</v>
      </c>
      <c r="F1930" t="s">
        <v>153</v>
      </c>
      <c r="G1930" t="s">
        <v>3546</v>
      </c>
      <c r="H1930" t="s">
        <v>3547</v>
      </c>
      <c r="I1930" t="s">
        <v>1008</v>
      </c>
      <c r="J1930" t="s">
        <v>3365</v>
      </c>
      <c r="K1930" t="str">
        <f t="shared" si="30"/>
        <v>Columbus OH</v>
      </c>
    </row>
    <row r="1931" spans="1:11" x14ac:dyDescent="0.25">
      <c r="A1931" t="s">
        <v>159</v>
      </c>
      <c r="B1931">
        <v>44</v>
      </c>
      <c r="C1931" t="s">
        <v>2915</v>
      </c>
      <c r="D1931" t="s">
        <v>1518</v>
      </c>
      <c r="E1931" t="s">
        <v>5273</v>
      </c>
      <c r="F1931" t="s">
        <v>199</v>
      </c>
      <c r="G1931" s="34">
        <v>1.5555555555555557E-3</v>
      </c>
      <c r="H1931" t="s">
        <v>3547</v>
      </c>
      <c r="I1931" t="s">
        <v>1008</v>
      </c>
      <c r="J1931" t="s">
        <v>3431</v>
      </c>
      <c r="K1931" t="str">
        <f t="shared" si="30"/>
        <v>Columbus OH</v>
      </c>
    </row>
    <row r="1932" spans="1:11" x14ac:dyDescent="0.25">
      <c r="A1932" t="s">
        <v>5274</v>
      </c>
      <c r="B1932">
        <v>58</v>
      </c>
      <c r="C1932" t="s">
        <v>2915</v>
      </c>
      <c r="D1932" t="s">
        <v>1518</v>
      </c>
      <c r="F1932" t="s">
        <v>52</v>
      </c>
      <c r="G1932" t="s">
        <v>3817</v>
      </c>
      <c r="H1932" t="s">
        <v>3547</v>
      </c>
      <c r="I1932" t="s">
        <v>1011</v>
      </c>
      <c r="J1932" t="s">
        <v>3556</v>
      </c>
      <c r="K1932" t="str">
        <f t="shared" si="30"/>
        <v>Columbus OH</v>
      </c>
    </row>
    <row r="1933" spans="1:11" x14ac:dyDescent="0.25">
      <c r="A1933" t="s">
        <v>5275</v>
      </c>
      <c r="B1933">
        <v>81</v>
      </c>
      <c r="C1933" t="s">
        <v>3252</v>
      </c>
      <c r="D1933" t="s">
        <v>1518</v>
      </c>
      <c r="F1933" t="s">
        <v>694</v>
      </c>
      <c r="G1933" t="s">
        <v>5276</v>
      </c>
      <c r="H1933" t="s">
        <v>3547</v>
      </c>
      <c r="I1933" t="s">
        <v>1016</v>
      </c>
      <c r="J1933" t="s">
        <v>3516</v>
      </c>
      <c r="K1933" t="str">
        <f t="shared" si="30"/>
        <v>Dayton OH</v>
      </c>
    </row>
    <row r="1934" spans="1:11" x14ac:dyDescent="0.25">
      <c r="A1934" t="s">
        <v>5277</v>
      </c>
      <c r="B1934">
        <v>43</v>
      </c>
      <c r="C1934" t="s">
        <v>5278</v>
      </c>
      <c r="D1934" t="s">
        <v>1518</v>
      </c>
      <c r="F1934" t="s">
        <v>18</v>
      </c>
      <c r="G1934" t="s">
        <v>5203</v>
      </c>
      <c r="H1934" t="s">
        <v>3547</v>
      </c>
      <c r="I1934" t="s">
        <v>1008</v>
      </c>
      <c r="J1934" t="s">
        <v>3556</v>
      </c>
      <c r="K1934" t="str">
        <f t="shared" si="30"/>
        <v>Defiance OH</v>
      </c>
    </row>
    <row r="1935" spans="1:11" x14ac:dyDescent="0.25">
      <c r="A1935" t="s">
        <v>5279</v>
      </c>
      <c r="B1935">
        <v>61</v>
      </c>
      <c r="C1935" t="s">
        <v>5280</v>
      </c>
      <c r="D1935" t="s">
        <v>1518</v>
      </c>
      <c r="F1935" t="s">
        <v>63</v>
      </c>
      <c r="G1935" t="s">
        <v>5267</v>
      </c>
      <c r="H1935" t="s">
        <v>3547</v>
      </c>
      <c r="I1935" t="s">
        <v>1012</v>
      </c>
      <c r="J1935" t="s">
        <v>3556</v>
      </c>
      <c r="K1935" t="str">
        <f t="shared" si="30"/>
        <v>East Palestine OH</v>
      </c>
    </row>
    <row r="1936" spans="1:11" x14ac:dyDescent="0.25">
      <c r="A1936" t="s">
        <v>5279</v>
      </c>
      <c r="B1936">
        <v>61</v>
      </c>
      <c r="C1936" t="s">
        <v>5280</v>
      </c>
      <c r="D1936" t="s">
        <v>1518</v>
      </c>
      <c r="F1936" t="s">
        <v>137</v>
      </c>
      <c r="G1936" t="s">
        <v>5281</v>
      </c>
      <c r="H1936" t="s">
        <v>3547</v>
      </c>
      <c r="I1936" t="s">
        <v>1012</v>
      </c>
      <c r="J1936" t="s">
        <v>3273</v>
      </c>
      <c r="K1936" t="str">
        <f t="shared" si="30"/>
        <v>East Palestine OH</v>
      </c>
    </row>
    <row r="1937" spans="1:11" x14ac:dyDescent="0.25">
      <c r="A1937" t="s">
        <v>5279</v>
      </c>
      <c r="B1937">
        <v>61</v>
      </c>
      <c r="C1937" t="s">
        <v>5280</v>
      </c>
      <c r="D1937" t="s">
        <v>1518</v>
      </c>
      <c r="F1937" t="s">
        <v>224</v>
      </c>
      <c r="G1937" s="34">
        <v>2.1296296296296298E-3</v>
      </c>
      <c r="H1937" t="s">
        <v>3547</v>
      </c>
      <c r="I1937" t="s">
        <v>1012</v>
      </c>
      <c r="J1937" t="s">
        <v>3431</v>
      </c>
      <c r="K1937" t="str">
        <f t="shared" si="30"/>
        <v>East Palestine OH</v>
      </c>
    </row>
    <row r="1938" spans="1:11" x14ac:dyDescent="0.25">
      <c r="A1938" t="s">
        <v>5279</v>
      </c>
      <c r="B1938">
        <v>61</v>
      </c>
      <c r="C1938" t="s">
        <v>5280</v>
      </c>
      <c r="D1938" t="s">
        <v>1518</v>
      </c>
      <c r="F1938" t="s">
        <v>275</v>
      </c>
      <c r="G1938" s="34">
        <v>4.2245370370370371E-3</v>
      </c>
      <c r="H1938" t="s">
        <v>3547</v>
      </c>
      <c r="I1938" t="s">
        <v>1012</v>
      </c>
      <c r="J1938" t="s">
        <v>3215</v>
      </c>
      <c r="K1938" t="str">
        <f t="shared" si="30"/>
        <v>East Palestine OH</v>
      </c>
    </row>
    <row r="1939" spans="1:11" x14ac:dyDescent="0.25">
      <c r="A1939" t="s">
        <v>5282</v>
      </c>
      <c r="B1939">
        <v>65</v>
      </c>
      <c r="C1939" t="s">
        <v>2257</v>
      </c>
      <c r="D1939" t="s">
        <v>1518</v>
      </c>
      <c r="F1939" t="s">
        <v>188</v>
      </c>
      <c r="G1939" t="s">
        <v>3546</v>
      </c>
      <c r="H1939" t="s">
        <v>3551</v>
      </c>
      <c r="I1939" t="s">
        <v>1013</v>
      </c>
      <c r="J1939" t="s">
        <v>3365</v>
      </c>
      <c r="K1939" t="str">
        <f t="shared" si="30"/>
        <v>Gahanna OH</v>
      </c>
    </row>
    <row r="1940" spans="1:11" x14ac:dyDescent="0.25">
      <c r="A1940" t="s">
        <v>5282</v>
      </c>
      <c r="B1940">
        <v>65</v>
      </c>
      <c r="C1940" t="s">
        <v>2257</v>
      </c>
      <c r="D1940" t="s">
        <v>1518</v>
      </c>
      <c r="F1940" t="s">
        <v>804</v>
      </c>
      <c r="G1940" t="s">
        <v>5283</v>
      </c>
      <c r="H1940" t="s">
        <v>3551</v>
      </c>
      <c r="I1940" t="s">
        <v>1013</v>
      </c>
      <c r="J1940" t="s">
        <v>3525</v>
      </c>
      <c r="K1940" t="str">
        <f t="shared" si="30"/>
        <v>Gahanna OH</v>
      </c>
    </row>
    <row r="1941" spans="1:11" x14ac:dyDescent="0.25">
      <c r="A1941" t="s">
        <v>5282</v>
      </c>
      <c r="B1941">
        <v>65</v>
      </c>
      <c r="C1941" t="s">
        <v>2257</v>
      </c>
      <c r="D1941" t="s">
        <v>1518</v>
      </c>
      <c r="F1941" t="s">
        <v>882</v>
      </c>
      <c r="G1941" t="s">
        <v>5284</v>
      </c>
      <c r="H1941" t="s">
        <v>3551</v>
      </c>
      <c r="I1941" t="s">
        <v>1013</v>
      </c>
      <c r="J1941" t="s">
        <v>3438</v>
      </c>
      <c r="K1941" t="str">
        <f t="shared" si="30"/>
        <v>Gahanna OH</v>
      </c>
    </row>
    <row r="1942" spans="1:11" x14ac:dyDescent="0.25">
      <c r="A1942" t="s">
        <v>5282</v>
      </c>
      <c r="B1942">
        <v>65</v>
      </c>
      <c r="C1942" t="s">
        <v>2257</v>
      </c>
      <c r="D1942" t="s">
        <v>1518</v>
      </c>
      <c r="F1942" t="s">
        <v>920</v>
      </c>
      <c r="G1942" t="s">
        <v>5285</v>
      </c>
      <c r="H1942" t="s">
        <v>3551</v>
      </c>
      <c r="I1942" t="s">
        <v>1013</v>
      </c>
      <c r="J1942" t="s">
        <v>3462</v>
      </c>
      <c r="K1942" t="str">
        <f t="shared" si="30"/>
        <v>Gahanna OH</v>
      </c>
    </row>
    <row r="1943" spans="1:11" x14ac:dyDescent="0.25">
      <c r="A1943" t="s">
        <v>5282</v>
      </c>
      <c r="B1943">
        <v>65</v>
      </c>
      <c r="C1943" t="s">
        <v>2257</v>
      </c>
      <c r="D1943" t="s">
        <v>1518</v>
      </c>
      <c r="F1943" t="s">
        <v>4346</v>
      </c>
      <c r="G1943" t="s">
        <v>5286</v>
      </c>
      <c r="H1943" t="s">
        <v>3551</v>
      </c>
      <c r="I1943" t="s">
        <v>1013</v>
      </c>
      <c r="J1943" t="s">
        <v>3538</v>
      </c>
      <c r="K1943" t="str">
        <f t="shared" si="30"/>
        <v>Gahanna OH</v>
      </c>
    </row>
    <row r="1944" spans="1:11" x14ac:dyDescent="0.25">
      <c r="A1944" t="s">
        <v>5282</v>
      </c>
      <c r="B1944">
        <v>65</v>
      </c>
      <c r="C1944" t="s">
        <v>2257</v>
      </c>
      <c r="D1944" t="s">
        <v>1518</v>
      </c>
      <c r="F1944" t="s">
        <v>959</v>
      </c>
      <c r="G1944" t="s">
        <v>5287</v>
      </c>
      <c r="H1944" t="s">
        <v>3551</v>
      </c>
      <c r="I1944" t="s">
        <v>1013</v>
      </c>
      <c r="J1944" t="s">
        <v>3490</v>
      </c>
      <c r="K1944" t="str">
        <f t="shared" si="30"/>
        <v>Gahanna OH</v>
      </c>
    </row>
    <row r="1945" spans="1:11" x14ac:dyDescent="0.25">
      <c r="A1945" t="s">
        <v>5288</v>
      </c>
      <c r="B1945">
        <v>72</v>
      </c>
      <c r="C1945" t="s">
        <v>2257</v>
      </c>
      <c r="D1945" t="s">
        <v>1518</v>
      </c>
      <c r="F1945" t="s">
        <v>84</v>
      </c>
      <c r="G1945" t="s">
        <v>3546</v>
      </c>
      <c r="H1945" t="s">
        <v>3551</v>
      </c>
      <c r="I1945" t="s">
        <v>1014</v>
      </c>
      <c r="J1945" t="s">
        <v>3556</v>
      </c>
      <c r="K1945" t="str">
        <f t="shared" si="30"/>
        <v>Gahanna OH</v>
      </c>
    </row>
    <row r="1946" spans="1:11" x14ac:dyDescent="0.25">
      <c r="A1946" t="s">
        <v>5288</v>
      </c>
      <c r="B1946">
        <v>72</v>
      </c>
      <c r="C1946" t="s">
        <v>2257</v>
      </c>
      <c r="D1946" t="s">
        <v>1518</v>
      </c>
      <c r="F1946" t="s">
        <v>3721</v>
      </c>
      <c r="G1946" t="s">
        <v>3546</v>
      </c>
      <c r="H1946" t="s">
        <v>3551</v>
      </c>
      <c r="I1946" t="s">
        <v>1014</v>
      </c>
      <c r="J1946" t="s">
        <v>3273</v>
      </c>
      <c r="K1946" t="str">
        <f t="shared" si="30"/>
        <v>Gahanna OH</v>
      </c>
    </row>
    <row r="1947" spans="1:11" x14ac:dyDescent="0.25">
      <c r="A1947" t="s">
        <v>5288</v>
      </c>
      <c r="B1947">
        <v>72</v>
      </c>
      <c r="C1947" t="s">
        <v>2257</v>
      </c>
      <c r="D1947" t="s">
        <v>1518</v>
      </c>
      <c r="F1947" t="s">
        <v>4171</v>
      </c>
      <c r="G1947" t="s">
        <v>3546</v>
      </c>
      <c r="H1947" t="s">
        <v>3551</v>
      </c>
      <c r="I1947" t="s">
        <v>1014</v>
      </c>
      <c r="J1947" t="s">
        <v>3365</v>
      </c>
      <c r="K1947" t="str">
        <f t="shared" si="30"/>
        <v>Gahanna OH</v>
      </c>
    </row>
    <row r="1948" spans="1:11" x14ac:dyDescent="0.25">
      <c r="A1948" t="s">
        <v>5288</v>
      </c>
      <c r="B1948">
        <v>72</v>
      </c>
      <c r="C1948" t="s">
        <v>2257</v>
      </c>
      <c r="D1948" t="s">
        <v>1518</v>
      </c>
      <c r="F1948" t="s">
        <v>809</v>
      </c>
      <c r="G1948" t="s">
        <v>3546</v>
      </c>
      <c r="H1948" t="s">
        <v>3551</v>
      </c>
      <c r="I1948" t="s">
        <v>1014</v>
      </c>
      <c r="J1948" t="s">
        <v>3525</v>
      </c>
      <c r="K1948" t="str">
        <f t="shared" si="30"/>
        <v>Gahanna OH</v>
      </c>
    </row>
    <row r="1949" spans="1:11" x14ac:dyDescent="0.25">
      <c r="A1949" t="s">
        <v>5288</v>
      </c>
      <c r="B1949">
        <v>72</v>
      </c>
      <c r="C1949" t="s">
        <v>2257</v>
      </c>
      <c r="D1949" t="s">
        <v>1518</v>
      </c>
      <c r="F1949" t="s">
        <v>889</v>
      </c>
      <c r="G1949" t="s">
        <v>3546</v>
      </c>
      <c r="H1949" t="s">
        <v>3551</v>
      </c>
      <c r="I1949" t="s">
        <v>1014</v>
      </c>
      <c r="J1949" t="s">
        <v>3438</v>
      </c>
      <c r="K1949" t="str">
        <f t="shared" si="30"/>
        <v>Gahanna OH</v>
      </c>
    </row>
    <row r="1950" spans="1:11" x14ac:dyDescent="0.25">
      <c r="A1950" t="s">
        <v>5288</v>
      </c>
      <c r="B1950">
        <v>72</v>
      </c>
      <c r="C1950" t="s">
        <v>2257</v>
      </c>
      <c r="D1950" t="s">
        <v>1518</v>
      </c>
      <c r="F1950" t="s">
        <v>962</v>
      </c>
      <c r="G1950" t="s">
        <v>3546</v>
      </c>
      <c r="H1950" t="s">
        <v>3551</v>
      </c>
      <c r="I1950" t="s">
        <v>1014</v>
      </c>
      <c r="J1950" t="s">
        <v>3490</v>
      </c>
      <c r="K1950" t="str">
        <f t="shared" si="30"/>
        <v>Gahanna OH</v>
      </c>
    </row>
    <row r="1951" spans="1:11" x14ac:dyDescent="0.25">
      <c r="A1951" t="s">
        <v>5289</v>
      </c>
      <c r="B1951">
        <v>55</v>
      </c>
      <c r="C1951" t="s">
        <v>5290</v>
      </c>
      <c r="D1951" t="s">
        <v>1518</v>
      </c>
      <c r="F1951" t="s">
        <v>3892</v>
      </c>
      <c r="G1951" t="s">
        <v>3546</v>
      </c>
      <c r="H1951" t="s">
        <v>3547</v>
      </c>
      <c r="I1951" t="s">
        <v>1011</v>
      </c>
      <c r="J1951" t="s">
        <v>3503</v>
      </c>
      <c r="K1951" t="str">
        <f t="shared" si="30"/>
        <v>Geneva OH</v>
      </c>
    </row>
    <row r="1952" spans="1:11" x14ac:dyDescent="0.25">
      <c r="A1952" t="s">
        <v>5291</v>
      </c>
      <c r="B1952">
        <v>68</v>
      </c>
      <c r="C1952" t="s">
        <v>1228</v>
      </c>
      <c r="D1952" t="s">
        <v>1518</v>
      </c>
      <c r="F1952" t="s">
        <v>335</v>
      </c>
      <c r="G1952" s="34">
        <v>3.3622685185185179E-2</v>
      </c>
      <c r="H1952" t="s">
        <v>3547</v>
      </c>
      <c r="I1952" t="s">
        <v>1013</v>
      </c>
      <c r="J1952" t="s">
        <v>3653</v>
      </c>
      <c r="K1952" t="str">
        <f t="shared" si="30"/>
        <v>Hudson OH</v>
      </c>
    </row>
    <row r="1953" spans="1:11" x14ac:dyDescent="0.25">
      <c r="A1953" t="s">
        <v>28</v>
      </c>
      <c r="B1953">
        <v>41</v>
      </c>
      <c r="C1953" t="s">
        <v>1954</v>
      </c>
      <c r="D1953" t="s">
        <v>1518</v>
      </c>
      <c r="E1953" t="s">
        <v>5292</v>
      </c>
      <c r="F1953" t="s">
        <v>26</v>
      </c>
      <c r="G1953" t="s">
        <v>5293</v>
      </c>
      <c r="H1953" t="s">
        <v>3551</v>
      </c>
      <c r="I1953" t="s">
        <v>1008</v>
      </c>
      <c r="J1953" t="s">
        <v>3556</v>
      </c>
      <c r="K1953" t="str">
        <f t="shared" si="30"/>
        <v>Jamestown OH</v>
      </c>
    </row>
    <row r="1954" spans="1:11" x14ac:dyDescent="0.25">
      <c r="A1954" t="s">
        <v>28</v>
      </c>
      <c r="B1954">
        <v>41</v>
      </c>
      <c r="C1954" t="s">
        <v>1954</v>
      </c>
      <c r="D1954" t="s">
        <v>1518</v>
      </c>
      <c r="E1954" t="s">
        <v>5292</v>
      </c>
      <c r="F1954" t="s">
        <v>110</v>
      </c>
      <c r="G1954" t="s">
        <v>5294</v>
      </c>
      <c r="H1954" t="s">
        <v>3551</v>
      </c>
      <c r="I1954" t="s">
        <v>1008</v>
      </c>
      <c r="J1954" t="s">
        <v>3273</v>
      </c>
      <c r="K1954" t="str">
        <f t="shared" si="30"/>
        <v>Jamestown OH</v>
      </c>
    </row>
    <row r="1955" spans="1:11" x14ac:dyDescent="0.25">
      <c r="A1955" t="s">
        <v>28</v>
      </c>
      <c r="B1955">
        <v>41</v>
      </c>
      <c r="C1955" t="s">
        <v>1954</v>
      </c>
      <c r="D1955" t="s">
        <v>1518</v>
      </c>
      <c r="E1955" t="s">
        <v>5292</v>
      </c>
      <c r="F1955" t="s">
        <v>155</v>
      </c>
      <c r="G1955" s="34">
        <v>7.6388888888888893E-4</v>
      </c>
      <c r="H1955" t="s">
        <v>3551</v>
      </c>
      <c r="I1955" t="s">
        <v>1008</v>
      </c>
      <c r="J1955" t="s">
        <v>3365</v>
      </c>
      <c r="K1955" t="str">
        <f t="shared" si="30"/>
        <v>Jamestown OH</v>
      </c>
    </row>
    <row r="1956" spans="1:11" x14ac:dyDescent="0.25">
      <c r="A1956" t="s">
        <v>28</v>
      </c>
      <c r="B1956">
        <v>41</v>
      </c>
      <c r="C1956" t="s">
        <v>1954</v>
      </c>
      <c r="D1956" t="s">
        <v>1518</v>
      </c>
      <c r="E1956" t="s">
        <v>5292</v>
      </c>
      <c r="F1956" t="s">
        <v>710</v>
      </c>
      <c r="G1956" t="s">
        <v>4566</v>
      </c>
      <c r="H1956" t="s">
        <v>3551</v>
      </c>
      <c r="I1956" t="s">
        <v>1008</v>
      </c>
      <c r="J1956" t="s">
        <v>3496</v>
      </c>
      <c r="K1956" t="str">
        <f t="shared" si="30"/>
        <v>Jamestown OH</v>
      </c>
    </row>
    <row r="1957" spans="1:11" x14ac:dyDescent="0.25">
      <c r="A1957" t="s">
        <v>28</v>
      </c>
      <c r="B1957">
        <v>41</v>
      </c>
      <c r="C1957" t="s">
        <v>1954</v>
      </c>
      <c r="D1957" t="s">
        <v>1518</v>
      </c>
      <c r="E1957" t="s">
        <v>5292</v>
      </c>
      <c r="F1957" t="s">
        <v>756</v>
      </c>
      <c r="G1957" t="s">
        <v>5295</v>
      </c>
      <c r="H1957" t="s">
        <v>3551</v>
      </c>
      <c r="I1957" t="s">
        <v>1008</v>
      </c>
      <c r="J1957" t="s">
        <v>3533</v>
      </c>
      <c r="K1957" t="str">
        <f t="shared" si="30"/>
        <v>Jamestown OH</v>
      </c>
    </row>
    <row r="1958" spans="1:11" x14ac:dyDescent="0.25">
      <c r="A1958" t="s">
        <v>28</v>
      </c>
      <c r="B1958">
        <v>41</v>
      </c>
      <c r="C1958" t="s">
        <v>1954</v>
      </c>
      <c r="D1958" t="s">
        <v>1518</v>
      </c>
      <c r="E1958" t="s">
        <v>5292</v>
      </c>
      <c r="F1958" t="s">
        <v>4031</v>
      </c>
      <c r="G1958" t="s">
        <v>3546</v>
      </c>
      <c r="H1958" t="s">
        <v>3551</v>
      </c>
      <c r="I1958" t="s">
        <v>1008</v>
      </c>
      <c r="J1958" t="s">
        <v>3525</v>
      </c>
      <c r="K1958" t="str">
        <f t="shared" si="30"/>
        <v>Jamestown OH</v>
      </c>
    </row>
    <row r="1959" spans="1:11" x14ac:dyDescent="0.25">
      <c r="A1959" t="s">
        <v>28</v>
      </c>
      <c r="B1959">
        <v>41</v>
      </c>
      <c r="C1959" t="s">
        <v>1954</v>
      </c>
      <c r="D1959" t="s">
        <v>1518</v>
      </c>
      <c r="E1959" t="s">
        <v>5292</v>
      </c>
      <c r="F1959" t="s">
        <v>857</v>
      </c>
      <c r="G1959" t="s">
        <v>5296</v>
      </c>
      <c r="H1959" t="s">
        <v>3551</v>
      </c>
      <c r="I1959" t="s">
        <v>1008</v>
      </c>
      <c r="J1959" t="s">
        <v>3438</v>
      </c>
      <c r="K1959" t="str">
        <f t="shared" si="30"/>
        <v>Jamestown OH</v>
      </c>
    </row>
    <row r="1960" spans="1:11" x14ac:dyDescent="0.25">
      <c r="A1960" t="s">
        <v>529</v>
      </c>
      <c r="B1960">
        <v>50</v>
      </c>
      <c r="C1960" t="s">
        <v>1954</v>
      </c>
      <c r="D1960" t="s">
        <v>1518</v>
      </c>
      <c r="E1960" t="s">
        <v>5292</v>
      </c>
      <c r="F1960" t="s">
        <v>864</v>
      </c>
      <c r="G1960" t="s">
        <v>3546</v>
      </c>
      <c r="H1960" t="s">
        <v>3547</v>
      </c>
      <c r="I1960" t="s">
        <v>1010</v>
      </c>
      <c r="J1960" t="s">
        <v>3438</v>
      </c>
      <c r="K1960" t="str">
        <f t="shared" si="30"/>
        <v>Jamestown OH</v>
      </c>
    </row>
    <row r="1961" spans="1:11" x14ac:dyDescent="0.25">
      <c r="A1961" t="s">
        <v>5297</v>
      </c>
      <c r="B1961">
        <v>60</v>
      </c>
      <c r="C1961" t="s">
        <v>5183</v>
      </c>
      <c r="D1961" t="s">
        <v>1518</v>
      </c>
      <c r="F1961" t="s">
        <v>639</v>
      </c>
      <c r="G1961" t="s">
        <v>5298</v>
      </c>
      <c r="H1961" t="s">
        <v>3547</v>
      </c>
      <c r="I1961" t="s">
        <v>1012</v>
      </c>
      <c r="J1961" t="s">
        <v>3471</v>
      </c>
      <c r="K1961" t="str">
        <f t="shared" si="30"/>
        <v>Lakewood OH</v>
      </c>
    </row>
    <row r="1962" spans="1:11" x14ac:dyDescent="0.25">
      <c r="A1962" t="s">
        <v>5299</v>
      </c>
      <c r="B1962">
        <v>70</v>
      </c>
      <c r="C1962" t="s">
        <v>5300</v>
      </c>
      <c r="D1962" t="s">
        <v>1518</v>
      </c>
      <c r="F1962" t="s">
        <v>809</v>
      </c>
      <c r="G1962" t="s">
        <v>763</v>
      </c>
      <c r="H1962" t="s">
        <v>3551</v>
      </c>
      <c r="I1962" t="s">
        <v>1014</v>
      </c>
      <c r="J1962" t="s">
        <v>3525</v>
      </c>
      <c r="K1962" t="str">
        <f t="shared" si="30"/>
        <v>Lewis Center OH</v>
      </c>
    </row>
    <row r="1963" spans="1:11" x14ac:dyDescent="0.25">
      <c r="A1963" t="s">
        <v>5299</v>
      </c>
      <c r="B1963">
        <v>70</v>
      </c>
      <c r="C1963" t="s">
        <v>5300</v>
      </c>
      <c r="D1963" t="s">
        <v>1518</v>
      </c>
      <c r="F1963" t="s">
        <v>889</v>
      </c>
      <c r="G1963" t="s">
        <v>3546</v>
      </c>
      <c r="H1963" t="s">
        <v>3551</v>
      </c>
      <c r="I1963" t="s">
        <v>1014</v>
      </c>
      <c r="J1963" t="s">
        <v>3438</v>
      </c>
      <c r="K1963" t="str">
        <f t="shared" si="30"/>
        <v>Lewis Center OH</v>
      </c>
    </row>
    <row r="1964" spans="1:11" x14ac:dyDescent="0.25">
      <c r="A1964" t="s">
        <v>5299</v>
      </c>
      <c r="B1964">
        <v>70</v>
      </c>
      <c r="C1964" t="s">
        <v>5300</v>
      </c>
      <c r="D1964" t="s">
        <v>1518</v>
      </c>
      <c r="F1964" t="s">
        <v>4460</v>
      </c>
      <c r="G1964" t="s">
        <v>5301</v>
      </c>
      <c r="H1964" t="s">
        <v>3551</v>
      </c>
      <c r="I1964" t="s">
        <v>1014</v>
      </c>
      <c r="J1964" t="s">
        <v>3538</v>
      </c>
      <c r="K1964" t="str">
        <f t="shared" si="30"/>
        <v>Lewis Center OH</v>
      </c>
    </row>
    <row r="1965" spans="1:11" x14ac:dyDescent="0.25">
      <c r="A1965" t="s">
        <v>5302</v>
      </c>
      <c r="B1965">
        <v>67</v>
      </c>
      <c r="C1965" t="s">
        <v>2121</v>
      </c>
      <c r="D1965" t="s">
        <v>1518</v>
      </c>
      <c r="E1965" t="s">
        <v>5254</v>
      </c>
      <c r="F1965" t="s">
        <v>66</v>
      </c>
      <c r="G1965" t="s">
        <v>5303</v>
      </c>
      <c r="H1965" t="s">
        <v>3547</v>
      </c>
      <c r="I1965" t="s">
        <v>1013</v>
      </c>
      <c r="J1965" t="s">
        <v>3556</v>
      </c>
      <c r="K1965" t="str">
        <f t="shared" si="30"/>
        <v>Lyndhurst OH</v>
      </c>
    </row>
    <row r="1966" spans="1:11" x14ac:dyDescent="0.25">
      <c r="A1966" t="s">
        <v>5302</v>
      </c>
      <c r="B1966">
        <v>67</v>
      </c>
      <c r="C1966" t="s">
        <v>2121</v>
      </c>
      <c r="D1966" t="s">
        <v>1518</v>
      </c>
      <c r="E1966" t="s">
        <v>5254</v>
      </c>
      <c r="F1966" t="s">
        <v>184</v>
      </c>
      <c r="G1966" s="34">
        <v>9.5949074074074068E-4</v>
      </c>
      <c r="H1966" t="s">
        <v>3547</v>
      </c>
      <c r="I1966" t="s">
        <v>1013</v>
      </c>
      <c r="J1966" t="s">
        <v>3365</v>
      </c>
      <c r="K1966" t="str">
        <f t="shared" si="30"/>
        <v>Lyndhurst OH</v>
      </c>
    </row>
    <row r="1967" spans="1:11" x14ac:dyDescent="0.25">
      <c r="A1967" t="s">
        <v>5302</v>
      </c>
      <c r="B1967">
        <v>67</v>
      </c>
      <c r="C1967" t="s">
        <v>2121</v>
      </c>
      <c r="D1967" t="s">
        <v>1518</v>
      </c>
      <c r="E1967" t="s">
        <v>5254</v>
      </c>
      <c r="F1967" t="s">
        <v>879</v>
      </c>
      <c r="G1967" t="s">
        <v>5304</v>
      </c>
      <c r="H1967" t="s">
        <v>3547</v>
      </c>
      <c r="I1967" t="s">
        <v>1013</v>
      </c>
      <c r="J1967" t="s">
        <v>3438</v>
      </c>
      <c r="K1967" t="str">
        <f t="shared" si="30"/>
        <v>Lyndhurst OH</v>
      </c>
    </row>
    <row r="1968" spans="1:11" x14ac:dyDescent="0.25">
      <c r="A1968" t="s">
        <v>5302</v>
      </c>
      <c r="B1968">
        <v>67</v>
      </c>
      <c r="C1968" t="s">
        <v>2121</v>
      </c>
      <c r="D1968" t="s">
        <v>1518</v>
      </c>
      <c r="E1968" t="s">
        <v>5254</v>
      </c>
      <c r="F1968" t="s">
        <v>835</v>
      </c>
      <c r="G1968" t="s">
        <v>5305</v>
      </c>
      <c r="H1968" t="s">
        <v>3547</v>
      </c>
      <c r="I1968" t="s">
        <v>1013</v>
      </c>
      <c r="J1968" t="s">
        <v>3538</v>
      </c>
      <c r="K1968" t="str">
        <f t="shared" si="30"/>
        <v>Lyndhurst OH</v>
      </c>
    </row>
    <row r="1969" spans="1:11" x14ac:dyDescent="0.25">
      <c r="A1969" t="s">
        <v>5306</v>
      </c>
      <c r="B1969">
        <v>59</v>
      </c>
      <c r="C1969" t="s">
        <v>2267</v>
      </c>
      <c r="D1969" t="s">
        <v>1518</v>
      </c>
      <c r="E1969" t="s">
        <v>5254</v>
      </c>
      <c r="F1969" t="s">
        <v>129</v>
      </c>
      <c r="G1969" t="s">
        <v>3546</v>
      </c>
      <c r="H1969" t="s">
        <v>3547</v>
      </c>
      <c r="I1969" t="s">
        <v>1011</v>
      </c>
      <c r="J1969" t="s">
        <v>3273</v>
      </c>
      <c r="K1969" t="str">
        <f t="shared" si="30"/>
        <v>Maple Heights OH</v>
      </c>
    </row>
    <row r="1970" spans="1:11" x14ac:dyDescent="0.25">
      <c r="A1970" t="s">
        <v>5306</v>
      </c>
      <c r="B1970">
        <v>59</v>
      </c>
      <c r="C1970" t="s">
        <v>2267</v>
      </c>
      <c r="D1970" t="s">
        <v>1518</v>
      </c>
      <c r="E1970" t="s">
        <v>5254</v>
      </c>
      <c r="F1970" t="s">
        <v>169</v>
      </c>
      <c r="G1970" t="s">
        <v>3546</v>
      </c>
      <c r="H1970" t="s">
        <v>3547</v>
      </c>
      <c r="I1970" t="s">
        <v>1011</v>
      </c>
      <c r="J1970" t="s">
        <v>3365</v>
      </c>
      <c r="K1970" t="str">
        <f t="shared" si="30"/>
        <v>Maple Heights OH</v>
      </c>
    </row>
    <row r="1971" spans="1:11" x14ac:dyDescent="0.25">
      <c r="A1971" t="s">
        <v>5307</v>
      </c>
      <c r="B1971">
        <v>70</v>
      </c>
      <c r="C1971" t="s">
        <v>2279</v>
      </c>
      <c r="D1971" t="s">
        <v>1518</v>
      </c>
      <c r="E1971" t="s">
        <v>5292</v>
      </c>
      <c r="F1971" t="s">
        <v>3721</v>
      </c>
      <c r="G1971" t="s">
        <v>5308</v>
      </c>
      <c r="H1971" t="s">
        <v>3551</v>
      </c>
      <c r="I1971" t="s">
        <v>1014</v>
      </c>
      <c r="J1971" t="s">
        <v>3273</v>
      </c>
      <c r="K1971" t="str">
        <f t="shared" si="30"/>
        <v>Medway OH</v>
      </c>
    </row>
    <row r="1972" spans="1:11" x14ac:dyDescent="0.25">
      <c r="A1972" t="s">
        <v>5307</v>
      </c>
      <c r="B1972">
        <v>70</v>
      </c>
      <c r="C1972" t="s">
        <v>2279</v>
      </c>
      <c r="D1972" t="s">
        <v>1518</v>
      </c>
      <c r="E1972" t="s">
        <v>5292</v>
      </c>
      <c r="F1972" t="s">
        <v>4171</v>
      </c>
      <c r="G1972" s="34">
        <v>1.3541666666666667E-3</v>
      </c>
      <c r="H1972" t="s">
        <v>3551</v>
      </c>
      <c r="I1972" t="s">
        <v>1014</v>
      </c>
      <c r="J1972" t="s">
        <v>3365</v>
      </c>
      <c r="K1972" t="str">
        <f t="shared" si="30"/>
        <v>Medway OH</v>
      </c>
    </row>
    <row r="1973" spans="1:11" x14ac:dyDescent="0.25">
      <c r="A1973" t="s">
        <v>5307</v>
      </c>
      <c r="B1973">
        <v>70</v>
      </c>
      <c r="C1973" t="s">
        <v>2279</v>
      </c>
      <c r="D1973" t="s">
        <v>1518</v>
      </c>
      <c r="E1973" t="s">
        <v>5292</v>
      </c>
      <c r="F1973" t="s">
        <v>4680</v>
      </c>
      <c r="G1973" s="34">
        <v>3.0092592592592588E-3</v>
      </c>
      <c r="H1973" t="s">
        <v>3551</v>
      </c>
      <c r="I1973" t="s">
        <v>1014</v>
      </c>
      <c r="J1973" t="s">
        <v>3431</v>
      </c>
      <c r="K1973" t="str">
        <f t="shared" si="30"/>
        <v>Medway OH</v>
      </c>
    </row>
    <row r="1974" spans="1:11" x14ac:dyDescent="0.25">
      <c r="A1974" t="s">
        <v>5307</v>
      </c>
      <c r="B1974">
        <v>70</v>
      </c>
      <c r="C1974" t="s">
        <v>2279</v>
      </c>
      <c r="D1974" t="s">
        <v>1518</v>
      </c>
      <c r="E1974" t="s">
        <v>5292</v>
      </c>
      <c r="F1974" t="s">
        <v>450</v>
      </c>
      <c r="G1974" s="34">
        <v>2.7256944444444445E-2</v>
      </c>
      <c r="H1974" t="s">
        <v>3551</v>
      </c>
      <c r="I1974" t="s">
        <v>1014</v>
      </c>
      <c r="J1974" t="s">
        <v>3809</v>
      </c>
      <c r="K1974" t="str">
        <f t="shared" si="30"/>
        <v>Medway OH</v>
      </c>
    </row>
    <row r="1975" spans="1:11" x14ac:dyDescent="0.25">
      <c r="A1975" t="s">
        <v>5307</v>
      </c>
      <c r="B1975">
        <v>70</v>
      </c>
      <c r="C1975" t="s">
        <v>2279</v>
      </c>
      <c r="D1975" t="s">
        <v>1518</v>
      </c>
      <c r="E1975" t="s">
        <v>5292</v>
      </c>
      <c r="F1975" t="s">
        <v>4089</v>
      </c>
      <c r="G1975" s="34">
        <v>1.7708333333333333E-2</v>
      </c>
      <c r="H1975" t="s">
        <v>3551</v>
      </c>
      <c r="I1975" t="s">
        <v>1014</v>
      </c>
      <c r="J1975" t="s">
        <v>3811</v>
      </c>
      <c r="K1975" t="str">
        <f t="shared" si="30"/>
        <v>Medway OH</v>
      </c>
    </row>
    <row r="1976" spans="1:11" x14ac:dyDescent="0.25">
      <c r="A1976" t="s">
        <v>5309</v>
      </c>
      <c r="B1976">
        <v>61</v>
      </c>
      <c r="C1976" t="s">
        <v>3447</v>
      </c>
      <c r="D1976" t="s">
        <v>1518</v>
      </c>
      <c r="E1976" t="s">
        <v>5254</v>
      </c>
      <c r="F1976" t="s">
        <v>182</v>
      </c>
      <c r="G1976" t="s">
        <v>3546</v>
      </c>
      <c r="H1976" t="s">
        <v>3551</v>
      </c>
      <c r="I1976" t="s">
        <v>1012</v>
      </c>
      <c r="J1976" t="s">
        <v>3365</v>
      </c>
      <c r="K1976" t="str">
        <f t="shared" si="30"/>
        <v>Mentor OH</v>
      </c>
    </row>
    <row r="1977" spans="1:11" x14ac:dyDescent="0.25">
      <c r="A1977" t="s">
        <v>5309</v>
      </c>
      <c r="B1977">
        <v>61</v>
      </c>
      <c r="C1977" t="s">
        <v>3447</v>
      </c>
      <c r="D1977" t="s">
        <v>1518</v>
      </c>
      <c r="E1977" t="s">
        <v>5254</v>
      </c>
      <c r="F1977" t="s">
        <v>3799</v>
      </c>
      <c r="G1977" t="s">
        <v>3546</v>
      </c>
      <c r="H1977" t="s">
        <v>3551</v>
      </c>
      <c r="I1977" t="s">
        <v>1012</v>
      </c>
      <c r="J1977" t="s">
        <v>3438</v>
      </c>
      <c r="K1977" t="str">
        <f t="shared" si="30"/>
        <v>Mentor OH</v>
      </c>
    </row>
    <row r="1978" spans="1:11" x14ac:dyDescent="0.25">
      <c r="A1978" t="s">
        <v>5309</v>
      </c>
      <c r="B1978">
        <v>61</v>
      </c>
      <c r="C1978" t="s">
        <v>3447</v>
      </c>
      <c r="D1978" t="s">
        <v>1518</v>
      </c>
      <c r="E1978" t="s">
        <v>5254</v>
      </c>
      <c r="F1978" t="s">
        <v>3855</v>
      </c>
      <c r="G1978" t="s">
        <v>3546</v>
      </c>
      <c r="H1978" t="s">
        <v>3551</v>
      </c>
      <c r="I1978" t="s">
        <v>1012</v>
      </c>
      <c r="J1978" t="s">
        <v>3503</v>
      </c>
      <c r="K1978" t="str">
        <f t="shared" si="30"/>
        <v>Mentor OH</v>
      </c>
    </row>
    <row r="1979" spans="1:11" x14ac:dyDescent="0.25">
      <c r="A1979" t="s">
        <v>5310</v>
      </c>
      <c r="B1979">
        <v>87</v>
      </c>
      <c r="C1979" t="s">
        <v>2960</v>
      </c>
      <c r="D1979" t="s">
        <v>1518</v>
      </c>
      <c r="F1979" t="s">
        <v>4228</v>
      </c>
      <c r="G1979" t="s">
        <v>3546</v>
      </c>
      <c r="H1979" t="s">
        <v>3547</v>
      </c>
      <c r="I1979" t="s">
        <v>1017</v>
      </c>
      <c r="J1979" t="s">
        <v>3556</v>
      </c>
      <c r="K1979" t="str">
        <f t="shared" si="30"/>
        <v>North Bend OH</v>
      </c>
    </row>
    <row r="1980" spans="1:11" x14ac:dyDescent="0.25">
      <c r="A1980" t="s">
        <v>5310</v>
      </c>
      <c r="B1980">
        <v>87</v>
      </c>
      <c r="C1980" t="s">
        <v>2960</v>
      </c>
      <c r="D1980" t="s">
        <v>1518</v>
      </c>
      <c r="F1980" t="s">
        <v>5120</v>
      </c>
      <c r="G1980" t="s">
        <v>3546</v>
      </c>
      <c r="H1980" t="s">
        <v>3547</v>
      </c>
      <c r="I1980" t="s">
        <v>1017</v>
      </c>
      <c r="J1980" t="s">
        <v>3273</v>
      </c>
      <c r="K1980" t="str">
        <f t="shared" si="30"/>
        <v>North Bend OH</v>
      </c>
    </row>
    <row r="1981" spans="1:11" x14ac:dyDescent="0.25">
      <c r="A1981" t="s">
        <v>5310</v>
      </c>
      <c r="B1981">
        <v>87</v>
      </c>
      <c r="C1981" t="s">
        <v>2960</v>
      </c>
      <c r="D1981" t="s">
        <v>1518</v>
      </c>
      <c r="F1981" t="s">
        <v>658</v>
      </c>
      <c r="G1981" t="s">
        <v>3546</v>
      </c>
      <c r="H1981" t="s">
        <v>3547</v>
      </c>
      <c r="I1981" t="s">
        <v>1017</v>
      </c>
      <c r="J1981" t="s">
        <v>3471</v>
      </c>
      <c r="K1981" t="str">
        <f t="shared" si="30"/>
        <v>North Bend OH</v>
      </c>
    </row>
    <row r="1982" spans="1:11" x14ac:dyDescent="0.25">
      <c r="A1982" t="s">
        <v>5310</v>
      </c>
      <c r="B1982">
        <v>87</v>
      </c>
      <c r="C1982" t="s">
        <v>2960</v>
      </c>
      <c r="D1982" t="s">
        <v>1518</v>
      </c>
      <c r="F1982" t="s">
        <v>744</v>
      </c>
      <c r="G1982" t="s">
        <v>3546</v>
      </c>
      <c r="H1982" t="s">
        <v>3547</v>
      </c>
      <c r="I1982" t="s">
        <v>1017</v>
      </c>
      <c r="J1982" t="s">
        <v>3496</v>
      </c>
      <c r="K1982" t="str">
        <f t="shared" si="30"/>
        <v>North Bend OH</v>
      </c>
    </row>
    <row r="1983" spans="1:11" x14ac:dyDescent="0.25">
      <c r="A1983" t="s">
        <v>5311</v>
      </c>
      <c r="B1983">
        <v>63</v>
      </c>
      <c r="C1983" t="s">
        <v>5312</v>
      </c>
      <c r="D1983" t="s">
        <v>1518</v>
      </c>
      <c r="E1983" t="s">
        <v>5313</v>
      </c>
      <c r="F1983" t="s">
        <v>229</v>
      </c>
      <c r="G1983" s="34">
        <v>1.9097222222222222E-3</v>
      </c>
      <c r="H1983" t="s">
        <v>3551</v>
      </c>
      <c r="I1983" t="s">
        <v>1012</v>
      </c>
      <c r="J1983" t="s">
        <v>3431</v>
      </c>
      <c r="K1983" t="str">
        <f t="shared" si="30"/>
        <v>Pepper Pike OH</v>
      </c>
    </row>
    <row r="1984" spans="1:11" x14ac:dyDescent="0.25">
      <c r="A1984" t="s">
        <v>5311</v>
      </c>
      <c r="B1984">
        <v>63</v>
      </c>
      <c r="C1984" t="s">
        <v>5312</v>
      </c>
      <c r="D1984" t="s">
        <v>1518</v>
      </c>
      <c r="E1984" t="s">
        <v>5313</v>
      </c>
      <c r="F1984" t="s">
        <v>276</v>
      </c>
      <c r="G1984" s="34">
        <v>3.9814814814814817E-3</v>
      </c>
      <c r="H1984" t="s">
        <v>3551</v>
      </c>
      <c r="I1984" t="s">
        <v>1012</v>
      </c>
      <c r="J1984" t="s">
        <v>3215</v>
      </c>
      <c r="K1984" t="str">
        <f t="shared" si="30"/>
        <v>Pepper Pike OH</v>
      </c>
    </row>
    <row r="1985" spans="1:11" x14ac:dyDescent="0.25">
      <c r="A1985" t="s">
        <v>5311</v>
      </c>
      <c r="B1985">
        <v>63</v>
      </c>
      <c r="C1985" t="s">
        <v>5312</v>
      </c>
      <c r="D1985" t="s">
        <v>1518</v>
      </c>
      <c r="E1985" t="s">
        <v>5313</v>
      </c>
      <c r="F1985" t="s">
        <v>314</v>
      </c>
      <c r="G1985" s="34">
        <v>1.4583333333333332E-2</v>
      </c>
      <c r="H1985" t="s">
        <v>3551</v>
      </c>
      <c r="I1985" t="s">
        <v>1012</v>
      </c>
      <c r="J1985" t="s">
        <v>3548</v>
      </c>
      <c r="K1985" t="str">
        <f t="shared" si="30"/>
        <v>Pepper Pike OH</v>
      </c>
    </row>
    <row r="1986" spans="1:11" x14ac:dyDescent="0.25">
      <c r="A1986" t="s">
        <v>5314</v>
      </c>
      <c r="B1986">
        <v>55</v>
      </c>
      <c r="C1986" t="s">
        <v>5315</v>
      </c>
      <c r="D1986" t="s">
        <v>1518</v>
      </c>
      <c r="F1986" t="s">
        <v>627</v>
      </c>
      <c r="G1986" t="s">
        <v>3546</v>
      </c>
      <c r="H1986" t="s">
        <v>3547</v>
      </c>
      <c r="I1986" t="s">
        <v>1011</v>
      </c>
      <c r="J1986" t="s">
        <v>3471</v>
      </c>
      <c r="K1986" t="str">
        <f t="shared" ref="K1986:K2049" si="31">+C1986&amp;" "&amp;D1986</f>
        <v>Ravenna OH</v>
      </c>
    </row>
    <row r="1987" spans="1:11" x14ac:dyDescent="0.25">
      <c r="A1987" t="s">
        <v>5316</v>
      </c>
      <c r="B1987">
        <v>71</v>
      </c>
      <c r="C1987" t="s">
        <v>2437</v>
      </c>
      <c r="D1987" t="s">
        <v>1518</v>
      </c>
      <c r="F1987" t="s">
        <v>351</v>
      </c>
      <c r="G1987" t="s">
        <v>4753</v>
      </c>
      <c r="H1987" t="s">
        <v>3547</v>
      </c>
      <c r="I1987" t="s">
        <v>1014</v>
      </c>
      <c r="J1987" t="s">
        <v>3573</v>
      </c>
      <c r="K1987" t="str">
        <f t="shared" si="31"/>
        <v>Salem OH</v>
      </c>
    </row>
    <row r="1988" spans="1:11" x14ac:dyDescent="0.25">
      <c r="A1988" t="s">
        <v>5316</v>
      </c>
      <c r="B1988">
        <v>71</v>
      </c>
      <c r="C1988" t="s">
        <v>2437</v>
      </c>
      <c r="D1988" t="s">
        <v>1518</v>
      </c>
      <c r="F1988" t="s">
        <v>652</v>
      </c>
      <c r="G1988" t="s">
        <v>605</v>
      </c>
      <c r="H1988" t="s">
        <v>3547</v>
      </c>
      <c r="I1988" t="s">
        <v>1014</v>
      </c>
      <c r="J1988" t="s">
        <v>3471</v>
      </c>
      <c r="K1988" t="str">
        <f t="shared" si="31"/>
        <v>Salem OH</v>
      </c>
    </row>
    <row r="1989" spans="1:11" x14ac:dyDescent="0.25">
      <c r="A1989" t="s">
        <v>5316</v>
      </c>
      <c r="B1989">
        <v>71</v>
      </c>
      <c r="C1989" t="s">
        <v>2437</v>
      </c>
      <c r="D1989" t="s">
        <v>1518</v>
      </c>
      <c r="F1989" t="s">
        <v>691</v>
      </c>
      <c r="G1989" t="s">
        <v>5317</v>
      </c>
      <c r="H1989" t="s">
        <v>3547</v>
      </c>
      <c r="I1989" t="s">
        <v>1014</v>
      </c>
      <c r="J1989" t="s">
        <v>3516</v>
      </c>
      <c r="K1989" t="str">
        <f t="shared" si="31"/>
        <v>Salem OH</v>
      </c>
    </row>
    <row r="1990" spans="1:11" x14ac:dyDescent="0.25">
      <c r="A1990" t="s">
        <v>5316</v>
      </c>
      <c r="B1990">
        <v>71</v>
      </c>
      <c r="C1990" t="s">
        <v>2437</v>
      </c>
      <c r="D1990" t="s">
        <v>1518</v>
      </c>
      <c r="F1990" t="s">
        <v>736</v>
      </c>
      <c r="G1990" t="s">
        <v>5217</v>
      </c>
      <c r="H1990" t="s">
        <v>3547</v>
      </c>
      <c r="I1990" t="s">
        <v>1014</v>
      </c>
      <c r="J1990" t="s">
        <v>3496</v>
      </c>
      <c r="K1990" t="str">
        <f t="shared" si="31"/>
        <v>Salem OH</v>
      </c>
    </row>
    <row r="1991" spans="1:11" x14ac:dyDescent="0.25">
      <c r="A1991" t="s">
        <v>5316</v>
      </c>
      <c r="B1991">
        <v>71</v>
      </c>
      <c r="C1991" t="s">
        <v>2437</v>
      </c>
      <c r="D1991" t="s">
        <v>1518</v>
      </c>
      <c r="F1991" t="s">
        <v>4212</v>
      </c>
      <c r="G1991" t="s">
        <v>783</v>
      </c>
      <c r="H1991" t="s">
        <v>3547</v>
      </c>
      <c r="I1991" t="s">
        <v>1014</v>
      </c>
      <c r="J1991" t="s">
        <v>3533</v>
      </c>
      <c r="K1991" t="str">
        <f t="shared" si="31"/>
        <v>Salem OH</v>
      </c>
    </row>
    <row r="1992" spans="1:11" x14ac:dyDescent="0.25">
      <c r="A1992" t="s">
        <v>5318</v>
      </c>
      <c r="B1992">
        <v>60</v>
      </c>
      <c r="C1992" t="s">
        <v>5319</v>
      </c>
      <c r="D1992" t="s">
        <v>1518</v>
      </c>
      <c r="E1992" t="s">
        <v>5254</v>
      </c>
      <c r="F1992" t="s">
        <v>224</v>
      </c>
      <c r="G1992" s="34">
        <v>1.8518518518518517E-3</v>
      </c>
      <c r="H1992" t="s">
        <v>3547</v>
      </c>
      <c r="I1992" t="s">
        <v>1012</v>
      </c>
      <c r="J1992" t="s">
        <v>3431</v>
      </c>
      <c r="K1992" t="str">
        <f t="shared" si="31"/>
        <v>Seven Hills OH</v>
      </c>
    </row>
    <row r="1993" spans="1:11" x14ac:dyDescent="0.25">
      <c r="A1993" t="s">
        <v>5318</v>
      </c>
      <c r="B1993">
        <v>60</v>
      </c>
      <c r="C1993" t="s">
        <v>5319</v>
      </c>
      <c r="D1993" t="s">
        <v>1518</v>
      </c>
      <c r="E1993" t="s">
        <v>5254</v>
      </c>
      <c r="F1993" t="s">
        <v>678</v>
      </c>
      <c r="G1993" t="s">
        <v>5320</v>
      </c>
      <c r="H1993" t="s">
        <v>3547</v>
      </c>
      <c r="I1993" t="s">
        <v>1012</v>
      </c>
      <c r="J1993" t="s">
        <v>3516</v>
      </c>
      <c r="K1993" t="str">
        <f t="shared" si="31"/>
        <v>Seven Hills OH</v>
      </c>
    </row>
    <row r="1994" spans="1:11" x14ac:dyDescent="0.25">
      <c r="A1994" t="s">
        <v>5321</v>
      </c>
      <c r="B1994">
        <v>86</v>
      </c>
      <c r="C1994" t="s">
        <v>5322</v>
      </c>
      <c r="D1994" t="s">
        <v>1518</v>
      </c>
      <c r="E1994" t="s">
        <v>5254</v>
      </c>
      <c r="F1994" t="s">
        <v>4228</v>
      </c>
      <c r="G1994" t="s">
        <v>4142</v>
      </c>
      <c r="H1994" t="s">
        <v>3547</v>
      </c>
      <c r="I1994" t="s">
        <v>1017</v>
      </c>
      <c r="J1994" t="s">
        <v>3556</v>
      </c>
      <c r="K1994" t="str">
        <f t="shared" si="31"/>
        <v>Seville OH</v>
      </c>
    </row>
    <row r="1995" spans="1:11" x14ac:dyDescent="0.25">
      <c r="A1995" t="s">
        <v>5321</v>
      </c>
      <c r="B1995">
        <v>86</v>
      </c>
      <c r="C1995" t="s">
        <v>5322</v>
      </c>
      <c r="D1995" t="s">
        <v>1518</v>
      </c>
      <c r="E1995" t="s">
        <v>5254</v>
      </c>
      <c r="F1995" t="s">
        <v>5120</v>
      </c>
      <c r="G1995" t="s">
        <v>5323</v>
      </c>
      <c r="H1995" t="s">
        <v>3547</v>
      </c>
      <c r="I1995" t="s">
        <v>1017</v>
      </c>
      <c r="J1995" t="s">
        <v>3273</v>
      </c>
      <c r="K1995" t="str">
        <f t="shared" si="31"/>
        <v>Seville OH</v>
      </c>
    </row>
    <row r="1996" spans="1:11" x14ac:dyDescent="0.25">
      <c r="A1996" t="s">
        <v>5321</v>
      </c>
      <c r="B1996">
        <v>86</v>
      </c>
      <c r="C1996" t="s">
        <v>5322</v>
      </c>
      <c r="D1996" t="s">
        <v>1518</v>
      </c>
      <c r="E1996" t="s">
        <v>5254</v>
      </c>
      <c r="F1996" t="s">
        <v>5245</v>
      </c>
      <c r="G1996" s="34">
        <v>1.261574074074074E-3</v>
      </c>
      <c r="H1996" t="s">
        <v>3547</v>
      </c>
      <c r="I1996" t="s">
        <v>1017</v>
      </c>
      <c r="J1996" t="s">
        <v>3365</v>
      </c>
      <c r="K1996" t="str">
        <f t="shared" si="31"/>
        <v>Seville OH</v>
      </c>
    </row>
    <row r="1997" spans="1:11" x14ac:dyDescent="0.25">
      <c r="A1997" t="s">
        <v>5324</v>
      </c>
      <c r="B1997">
        <v>57</v>
      </c>
      <c r="C1997" t="s">
        <v>5325</v>
      </c>
      <c r="D1997" t="s">
        <v>1518</v>
      </c>
      <c r="E1997" t="s">
        <v>5254</v>
      </c>
      <c r="F1997" t="s">
        <v>939</v>
      </c>
      <c r="G1997" t="s">
        <v>3546</v>
      </c>
      <c r="H1997" t="s">
        <v>3547</v>
      </c>
      <c r="I1997" t="s">
        <v>1011</v>
      </c>
      <c r="J1997" t="s">
        <v>3490</v>
      </c>
      <c r="K1997" t="str">
        <f t="shared" si="31"/>
        <v>Solon OH</v>
      </c>
    </row>
    <row r="1998" spans="1:11" x14ac:dyDescent="0.25">
      <c r="A1998" t="s">
        <v>5326</v>
      </c>
      <c r="B1998">
        <v>64</v>
      </c>
      <c r="C1998" t="s">
        <v>5325</v>
      </c>
      <c r="D1998" t="s">
        <v>1518</v>
      </c>
      <c r="E1998" t="s">
        <v>5254</v>
      </c>
      <c r="F1998" t="s">
        <v>178</v>
      </c>
      <c r="G1998" s="34">
        <v>7.9861111111111105E-4</v>
      </c>
      <c r="H1998" t="s">
        <v>3547</v>
      </c>
      <c r="I1998" t="s">
        <v>1012</v>
      </c>
      <c r="J1998" t="s">
        <v>3365</v>
      </c>
      <c r="K1998" t="str">
        <f t="shared" si="31"/>
        <v>Solon OH</v>
      </c>
    </row>
    <row r="1999" spans="1:11" x14ac:dyDescent="0.25">
      <c r="A1999" t="s">
        <v>5326</v>
      </c>
      <c r="B1999">
        <v>64</v>
      </c>
      <c r="C1999" t="s">
        <v>5325</v>
      </c>
      <c r="D1999" t="s">
        <v>1518</v>
      </c>
      <c r="E1999" t="s">
        <v>5254</v>
      </c>
      <c r="F1999" t="s">
        <v>224</v>
      </c>
      <c r="G1999" s="34">
        <v>1.9444444444444442E-3</v>
      </c>
      <c r="H1999" t="s">
        <v>3547</v>
      </c>
      <c r="I1999" t="s">
        <v>1012</v>
      </c>
      <c r="J1999" t="s">
        <v>3431</v>
      </c>
      <c r="K1999" t="str">
        <f t="shared" si="31"/>
        <v>Solon OH</v>
      </c>
    </row>
    <row r="2000" spans="1:11" x14ac:dyDescent="0.25">
      <c r="A2000" t="s">
        <v>5326</v>
      </c>
      <c r="B2000">
        <v>64</v>
      </c>
      <c r="C2000" t="s">
        <v>5325</v>
      </c>
      <c r="D2000" t="s">
        <v>1518</v>
      </c>
      <c r="E2000" t="s">
        <v>5254</v>
      </c>
      <c r="F2000" t="s">
        <v>275</v>
      </c>
      <c r="G2000" s="34">
        <v>4.2245370370370371E-3</v>
      </c>
      <c r="H2000" t="s">
        <v>3547</v>
      </c>
      <c r="I2000" t="s">
        <v>1012</v>
      </c>
      <c r="J2000" t="s">
        <v>3215</v>
      </c>
      <c r="K2000" t="str">
        <f t="shared" si="31"/>
        <v>Solon OH</v>
      </c>
    </row>
    <row r="2001" spans="1:11" x14ac:dyDescent="0.25">
      <c r="A2001" t="s">
        <v>5327</v>
      </c>
      <c r="B2001">
        <v>55</v>
      </c>
      <c r="C2001" t="s">
        <v>5328</v>
      </c>
      <c r="D2001" t="s">
        <v>1518</v>
      </c>
      <c r="E2001" t="s">
        <v>5254</v>
      </c>
      <c r="F2001" t="s">
        <v>169</v>
      </c>
      <c r="G2001" t="s">
        <v>3546</v>
      </c>
      <c r="H2001" t="s">
        <v>3547</v>
      </c>
      <c r="I2001" t="s">
        <v>1011</v>
      </c>
      <c r="J2001" t="s">
        <v>3365</v>
      </c>
      <c r="K2001" t="str">
        <f t="shared" si="31"/>
        <v>South Euclid OH</v>
      </c>
    </row>
    <row r="2002" spans="1:11" x14ac:dyDescent="0.25">
      <c r="A2002" t="s">
        <v>5327</v>
      </c>
      <c r="B2002">
        <v>55</v>
      </c>
      <c r="C2002" t="s">
        <v>5328</v>
      </c>
      <c r="D2002" t="s">
        <v>1518</v>
      </c>
      <c r="E2002" t="s">
        <v>5254</v>
      </c>
      <c r="F2002" t="s">
        <v>216</v>
      </c>
      <c r="G2002" t="s">
        <v>3546</v>
      </c>
      <c r="H2002" t="s">
        <v>3547</v>
      </c>
      <c r="I2002" t="s">
        <v>1011</v>
      </c>
      <c r="J2002" t="s">
        <v>3431</v>
      </c>
      <c r="K2002" t="str">
        <f t="shared" si="31"/>
        <v>South Euclid OH</v>
      </c>
    </row>
    <row r="2003" spans="1:11" x14ac:dyDescent="0.25">
      <c r="A2003" t="s">
        <v>5327</v>
      </c>
      <c r="B2003">
        <v>55</v>
      </c>
      <c r="C2003" t="s">
        <v>5328</v>
      </c>
      <c r="D2003" t="s">
        <v>1518</v>
      </c>
      <c r="E2003" t="s">
        <v>5254</v>
      </c>
      <c r="F2003" t="s">
        <v>268</v>
      </c>
      <c r="G2003" t="s">
        <v>3546</v>
      </c>
      <c r="H2003" t="s">
        <v>3547</v>
      </c>
      <c r="I2003" t="s">
        <v>1011</v>
      </c>
      <c r="J2003" t="s">
        <v>3215</v>
      </c>
      <c r="K2003" t="str">
        <f t="shared" si="31"/>
        <v>South Euclid OH</v>
      </c>
    </row>
    <row r="2004" spans="1:11" x14ac:dyDescent="0.25">
      <c r="A2004" t="s">
        <v>5329</v>
      </c>
      <c r="B2004">
        <v>63</v>
      </c>
      <c r="C2004" t="s">
        <v>2602</v>
      </c>
      <c r="D2004" t="s">
        <v>1518</v>
      </c>
      <c r="F2004" t="s">
        <v>63</v>
      </c>
      <c r="G2004" t="s">
        <v>5330</v>
      </c>
      <c r="H2004" t="s">
        <v>3547</v>
      </c>
      <c r="I2004" t="s">
        <v>1012</v>
      </c>
      <c r="J2004" t="s">
        <v>3556</v>
      </c>
      <c r="K2004" t="str">
        <f t="shared" si="31"/>
        <v>Springboro OH</v>
      </c>
    </row>
    <row r="2005" spans="1:11" x14ac:dyDescent="0.25">
      <c r="A2005" t="s">
        <v>5329</v>
      </c>
      <c r="B2005">
        <v>63</v>
      </c>
      <c r="C2005" t="s">
        <v>2602</v>
      </c>
      <c r="D2005" t="s">
        <v>1518</v>
      </c>
      <c r="F2005" t="s">
        <v>137</v>
      </c>
      <c r="G2005" t="s">
        <v>5331</v>
      </c>
      <c r="H2005" t="s">
        <v>3547</v>
      </c>
      <c r="I2005" t="s">
        <v>1012</v>
      </c>
      <c r="J2005" t="s">
        <v>3273</v>
      </c>
      <c r="K2005" t="str">
        <f t="shared" si="31"/>
        <v>Springboro OH</v>
      </c>
    </row>
    <row r="2006" spans="1:11" x14ac:dyDescent="0.25">
      <c r="A2006" t="s">
        <v>5329</v>
      </c>
      <c r="B2006">
        <v>63</v>
      </c>
      <c r="C2006" t="s">
        <v>2602</v>
      </c>
      <c r="D2006" t="s">
        <v>1518</v>
      </c>
      <c r="F2006" t="s">
        <v>178</v>
      </c>
      <c r="G2006" s="34">
        <v>7.9166666666666676E-4</v>
      </c>
      <c r="H2006" t="s">
        <v>3547</v>
      </c>
      <c r="I2006" t="s">
        <v>1012</v>
      </c>
      <c r="J2006" t="s">
        <v>3365</v>
      </c>
      <c r="K2006" t="str">
        <f t="shared" si="31"/>
        <v>Springboro OH</v>
      </c>
    </row>
    <row r="2007" spans="1:11" x14ac:dyDescent="0.25">
      <c r="A2007" t="s">
        <v>5332</v>
      </c>
      <c r="B2007">
        <v>65</v>
      </c>
      <c r="C2007" t="s">
        <v>1601</v>
      </c>
      <c r="D2007" t="s">
        <v>1518</v>
      </c>
      <c r="F2007" t="s">
        <v>645</v>
      </c>
      <c r="G2007" t="s">
        <v>5333</v>
      </c>
      <c r="H2007" t="s">
        <v>3547</v>
      </c>
      <c r="I2007" t="s">
        <v>1013</v>
      </c>
      <c r="J2007" t="s">
        <v>3471</v>
      </c>
      <c r="K2007" t="str">
        <f t="shared" si="31"/>
        <v>Springfield OH</v>
      </c>
    </row>
    <row r="2008" spans="1:11" x14ac:dyDescent="0.25">
      <c r="A2008" t="s">
        <v>5334</v>
      </c>
      <c r="B2008">
        <v>71</v>
      </c>
      <c r="C2008" t="s">
        <v>5335</v>
      </c>
      <c r="D2008" t="s">
        <v>1518</v>
      </c>
      <c r="F2008" t="s">
        <v>921</v>
      </c>
      <c r="G2008" t="s">
        <v>849</v>
      </c>
      <c r="H2008" t="s">
        <v>3547</v>
      </c>
      <c r="I2008" t="s">
        <v>1014</v>
      </c>
      <c r="J2008" t="s">
        <v>3462</v>
      </c>
      <c r="K2008" t="str">
        <f t="shared" si="31"/>
        <v>Stow OH</v>
      </c>
    </row>
    <row r="2009" spans="1:11" x14ac:dyDescent="0.25">
      <c r="A2009" t="s">
        <v>5334</v>
      </c>
      <c r="B2009">
        <v>71</v>
      </c>
      <c r="C2009" t="s">
        <v>5335</v>
      </c>
      <c r="D2009" t="s">
        <v>1518</v>
      </c>
      <c r="F2009" t="s">
        <v>839</v>
      </c>
      <c r="G2009" t="s">
        <v>4351</v>
      </c>
      <c r="H2009" t="s">
        <v>3547</v>
      </c>
      <c r="I2009" t="s">
        <v>1014</v>
      </c>
      <c r="J2009" t="s">
        <v>3538</v>
      </c>
      <c r="K2009" t="str">
        <f t="shared" si="31"/>
        <v>Stow OH</v>
      </c>
    </row>
    <row r="2010" spans="1:11" x14ac:dyDescent="0.25">
      <c r="A2010" t="s">
        <v>5336</v>
      </c>
      <c r="B2010">
        <v>53</v>
      </c>
      <c r="C2010" t="s">
        <v>5337</v>
      </c>
      <c r="D2010" t="s">
        <v>1518</v>
      </c>
      <c r="F2010" t="s">
        <v>41</v>
      </c>
      <c r="G2010" t="s">
        <v>3648</v>
      </c>
      <c r="H2010" t="s">
        <v>3547</v>
      </c>
      <c r="I2010" t="s">
        <v>1010</v>
      </c>
      <c r="J2010" t="s">
        <v>3556</v>
      </c>
      <c r="K2010" t="str">
        <f t="shared" si="31"/>
        <v>Strongsville OH</v>
      </c>
    </row>
    <row r="2011" spans="1:11" x14ac:dyDescent="0.25">
      <c r="A2011" t="s">
        <v>5336</v>
      </c>
      <c r="B2011">
        <v>53</v>
      </c>
      <c r="C2011" t="s">
        <v>5337</v>
      </c>
      <c r="D2011" t="s">
        <v>1518</v>
      </c>
      <c r="F2011" t="s">
        <v>122</v>
      </c>
      <c r="G2011" t="s">
        <v>5127</v>
      </c>
      <c r="H2011" t="s">
        <v>3547</v>
      </c>
      <c r="I2011" t="s">
        <v>1010</v>
      </c>
      <c r="J2011" t="s">
        <v>3273</v>
      </c>
      <c r="K2011" t="str">
        <f t="shared" si="31"/>
        <v>Strongsville OH</v>
      </c>
    </row>
    <row r="2012" spans="1:11" x14ac:dyDescent="0.25">
      <c r="A2012" t="s">
        <v>5336</v>
      </c>
      <c r="B2012">
        <v>53</v>
      </c>
      <c r="C2012" t="s">
        <v>5337</v>
      </c>
      <c r="D2012" t="s">
        <v>1518</v>
      </c>
      <c r="F2012" t="s">
        <v>164</v>
      </c>
      <c r="G2012" s="34">
        <v>7.6388888888888893E-4</v>
      </c>
      <c r="H2012" t="s">
        <v>3547</v>
      </c>
      <c r="I2012" t="s">
        <v>1010</v>
      </c>
      <c r="J2012" t="s">
        <v>3365</v>
      </c>
      <c r="K2012" t="str">
        <f t="shared" si="31"/>
        <v>Strongsville OH</v>
      </c>
    </row>
    <row r="2013" spans="1:11" x14ac:dyDescent="0.25">
      <c r="A2013" t="s">
        <v>5338</v>
      </c>
      <c r="B2013">
        <v>43</v>
      </c>
      <c r="C2013" t="s">
        <v>5339</v>
      </c>
      <c r="D2013" t="s">
        <v>1518</v>
      </c>
      <c r="F2013" t="s">
        <v>153</v>
      </c>
      <c r="G2013" t="s">
        <v>5340</v>
      </c>
      <c r="H2013" t="s">
        <v>3547</v>
      </c>
      <c r="I2013" t="s">
        <v>1008</v>
      </c>
      <c r="J2013" t="s">
        <v>3365</v>
      </c>
      <c r="K2013" t="str">
        <f t="shared" si="31"/>
        <v>Uniontown OH</v>
      </c>
    </row>
    <row r="2014" spans="1:11" x14ac:dyDescent="0.25">
      <c r="A2014" t="s">
        <v>5341</v>
      </c>
      <c r="B2014">
        <v>47</v>
      </c>
      <c r="C2014" t="s">
        <v>5342</v>
      </c>
      <c r="D2014" t="s">
        <v>1518</v>
      </c>
      <c r="E2014" t="s">
        <v>3626</v>
      </c>
      <c r="F2014" t="s">
        <v>36</v>
      </c>
      <c r="G2014" t="s">
        <v>3546</v>
      </c>
      <c r="H2014" t="s">
        <v>3551</v>
      </c>
      <c r="I2014" t="s">
        <v>1009</v>
      </c>
      <c r="J2014" t="s">
        <v>3556</v>
      </c>
      <c r="K2014" t="str">
        <f t="shared" si="31"/>
        <v>University Heights OH</v>
      </c>
    </row>
    <row r="2015" spans="1:11" x14ac:dyDescent="0.25">
      <c r="A2015" t="s">
        <v>5343</v>
      </c>
      <c r="B2015">
        <v>48</v>
      </c>
      <c r="C2015" t="s">
        <v>5342</v>
      </c>
      <c r="D2015" t="s">
        <v>1518</v>
      </c>
      <c r="E2015" t="s">
        <v>3626</v>
      </c>
      <c r="F2015" t="s">
        <v>113</v>
      </c>
      <c r="G2015" t="s">
        <v>3546</v>
      </c>
      <c r="H2015" t="s">
        <v>3547</v>
      </c>
      <c r="I2015" t="s">
        <v>1009</v>
      </c>
      <c r="J2015" t="s">
        <v>3273</v>
      </c>
      <c r="K2015" t="str">
        <f t="shared" si="31"/>
        <v>University Heights OH</v>
      </c>
    </row>
    <row r="2016" spans="1:11" x14ac:dyDescent="0.25">
      <c r="A2016" t="s">
        <v>5343</v>
      </c>
      <c r="B2016">
        <v>48</v>
      </c>
      <c r="C2016" t="s">
        <v>5342</v>
      </c>
      <c r="D2016" t="s">
        <v>1518</v>
      </c>
      <c r="E2016" t="s">
        <v>3626</v>
      </c>
      <c r="F2016" t="s">
        <v>157</v>
      </c>
      <c r="G2016" t="s">
        <v>3546</v>
      </c>
      <c r="H2016" t="s">
        <v>3547</v>
      </c>
      <c r="I2016" t="s">
        <v>1009</v>
      </c>
      <c r="J2016" t="s">
        <v>3365</v>
      </c>
      <c r="K2016" t="str">
        <f t="shared" si="31"/>
        <v>University Heights OH</v>
      </c>
    </row>
    <row r="2017" spans="1:11" x14ac:dyDescent="0.25">
      <c r="A2017" t="s">
        <v>5344</v>
      </c>
      <c r="B2017">
        <v>75</v>
      </c>
      <c r="C2017" t="s">
        <v>5345</v>
      </c>
      <c r="D2017" t="s">
        <v>1518</v>
      </c>
      <c r="E2017" t="s">
        <v>5254</v>
      </c>
      <c r="F2017" t="s">
        <v>86</v>
      </c>
      <c r="G2017" t="s">
        <v>3546</v>
      </c>
      <c r="H2017" t="s">
        <v>3547</v>
      </c>
      <c r="I2017" t="s">
        <v>1015</v>
      </c>
      <c r="J2017" t="s">
        <v>3556</v>
      </c>
      <c r="K2017" t="str">
        <f t="shared" si="31"/>
        <v>Warrensville Heights OH</v>
      </c>
    </row>
    <row r="2018" spans="1:11" x14ac:dyDescent="0.25">
      <c r="A2018" t="s">
        <v>5344</v>
      </c>
      <c r="B2018">
        <v>75</v>
      </c>
      <c r="C2018" t="s">
        <v>5345</v>
      </c>
      <c r="D2018" t="s">
        <v>1518</v>
      </c>
      <c r="E2018" t="s">
        <v>5254</v>
      </c>
      <c r="F2018" t="s">
        <v>145</v>
      </c>
      <c r="G2018" t="s">
        <v>3546</v>
      </c>
      <c r="H2018" t="s">
        <v>3547</v>
      </c>
      <c r="I2018" t="s">
        <v>1015</v>
      </c>
      <c r="J2018" t="s">
        <v>3273</v>
      </c>
      <c r="K2018" t="str">
        <f t="shared" si="31"/>
        <v>Warrensville Heights OH</v>
      </c>
    </row>
    <row r="2019" spans="1:11" x14ac:dyDescent="0.25">
      <c r="A2019" t="s">
        <v>5344</v>
      </c>
      <c r="B2019">
        <v>75</v>
      </c>
      <c r="C2019" t="s">
        <v>5345</v>
      </c>
      <c r="D2019" t="s">
        <v>1518</v>
      </c>
      <c r="E2019" t="s">
        <v>5254</v>
      </c>
      <c r="F2019" t="s">
        <v>353</v>
      </c>
      <c r="G2019" t="s">
        <v>3546</v>
      </c>
      <c r="H2019" t="s">
        <v>3547</v>
      </c>
      <c r="I2019" t="s">
        <v>1015</v>
      </c>
      <c r="J2019" t="s">
        <v>3573</v>
      </c>
      <c r="K2019" t="str">
        <f t="shared" si="31"/>
        <v>Warrensville Heights OH</v>
      </c>
    </row>
    <row r="2020" spans="1:11" x14ac:dyDescent="0.25">
      <c r="A2020" t="s">
        <v>5344</v>
      </c>
      <c r="B2020">
        <v>75</v>
      </c>
      <c r="C2020" t="s">
        <v>5345</v>
      </c>
      <c r="D2020" t="s">
        <v>1518</v>
      </c>
      <c r="E2020" t="s">
        <v>5254</v>
      </c>
      <c r="F2020" t="s">
        <v>654</v>
      </c>
      <c r="G2020" t="s">
        <v>3546</v>
      </c>
      <c r="H2020" t="s">
        <v>3547</v>
      </c>
      <c r="I2020" t="s">
        <v>1015</v>
      </c>
      <c r="J2020" t="s">
        <v>3471</v>
      </c>
      <c r="K2020" t="str">
        <f t="shared" si="31"/>
        <v>Warrensville Heights OH</v>
      </c>
    </row>
    <row r="2021" spans="1:11" x14ac:dyDescent="0.25">
      <c r="A2021" t="s">
        <v>5344</v>
      </c>
      <c r="B2021">
        <v>75</v>
      </c>
      <c r="C2021" t="s">
        <v>5345</v>
      </c>
      <c r="D2021" t="s">
        <v>1518</v>
      </c>
      <c r="E2021" t="s">
        <v>5254</v>
      </c>
      <c r="F2021" t="s">
        <v>738</v>
      </c>
      <c r="G2021" t="s">
        <v>3546</v>
      </c>
      <c r="H2021" t="s">
        <v>3547</v>
      </c>
      <c r="I2021" t="s">
        <v>1015</v>
      </c>
      <c r="J2021" t="s">
        <v>3496</v>
      </c>
      <c r="K2021" t="str">
        <f t="shared" si="31"/>
        <v>Warrensville Heights OH</v>
      </c>
    </row>
    <row r="2022" spans="1:11" x14ac:dyDescent="0.25">
      <c r="A2022" t="s">
        <v>5344</v>
      </c>
      <c r="B2022">
        <v>75</v>
      </c>
      <c r="C2022" t="s">
        <v>5345</v>
      </c>
      <c r="D2022" t="s">
        <v>1518</v>
      </c>
      <c r="E2022" t="s">
        <v>5254</v>
      </c>
      <c r="F2022" t="s">
        <v>3718</v>
      </c>
      <c r="G2022" t="s">
        <v>3546</v>
      </c>
      <c r="H2022" t="s">
        <v>3547</v>
      </c>
      <c r="I2022" t="s">
        <v>1015</v>
      </c>
      <c r="J2022" t="s">
        <v>3533</v>
      </c>
      <c r="K2022" t="str">
        <f t="shared" si="31"/>
        <v>Warrensville Heights OH</v>
      </c>
    </row>
    <row r="2023" spans="1:11" x14ac:dyDescent="0.25">
      <c r="A2023" t="s">
        <v>5346</v>
      </c>
      <c r="B2023">
        <v>56</v>
      </c>
      <c r="C2023" t="s">
        <v>2059</v>
      </c>
      <c r="D2023" t="s">
        <v>1518</v>
      </c>
      <c r="E2023" t="s">
        <v>5254</v>
      </c>
      <c r="F2023" t="s">
        <v>52</v>
      </c>
      <c r="G2023" t="s">
        <v>3546</v>
      </c>
      <c r="H2023" t="s">
        <v>3547</v>
      </c>
      <c r="I2023" t="s">
        <v>1011</v>
      </c>
      <c r="J2023" t="s">
        <v>3556</v>
      </c>
      <c r="K2023" t="str">
        <f t="shared" si="31"/>
        <v>Zanesville OH</v>
      </c>
    </row>
    <row r="2024" spans="1:11" x14ac:dyDescent="0.25">
      <c r="A2024" t="s">
        <v>5346</v>
      </c>
      <c r="B2024">
        <v>56</v>
      </c>
      <c r="C2024" t="s">
        <v>2059</v>
      </c>
      <c r="D2024" t="s">
        <v>1518</v>
      </c>
      <c r="E2024" t="s">
        <v>5254</v>
      </c>
      <c r="F2024" t="s">
        <v>129</v>
      </c>
      <c r="G2024" t="s">
        <v>3546</v>
      </c>
      <c r="H2024" t="s">
        <v>3547</v>
      </c>
      <c r="I2024" t="s">
        <v>1011</v>
      </c>
      <c r="J2024" t="s">
        <v>3273</v>
      </c>
      <c r="K2024" t="str">
        <f t="shared" si="31"/>
        <v>Zanesville OH</v>
      </c>
    </row>
    <row r="2025" spans="1:11" x14ac:dyDescent="0.25">
      <c r="A2025" t="s">
        <v>5346</v>
      </c>
      <c r="B2025">
        <v>56</v>
      </c>
      <c r="C2025" t="s">
        <v>2059</v>
      </c>
      <c r="D2025" t="s">
        <v>1518</v>
      </c>
      <c r="E2025" t="s">
        <v>5254</v>
      </c>
      <c r="F2025" t="s">
        <v>169</v>
      </c>
      <c r="G2025" t="s">
        <v>3546</v>
      </c>
      <c r="H2025" t="s">
        <v>3547</v>
      </c>
      <c r="I2025" t="s">
        <v>1011</v>
      </c>
      <c r="J2025" t="s">
        <v>3365</v>
      </c>
      <c r="K2025" t="str">
        <f t="shared" si="31"/>
        <v>Zanesville OH</v>
      </c>
    </row>
    <row r="2026" spans="1:11" x14ac:dyDescent="0.25">
      <c r="A2026" t="s">
        <v>5346</v>
      </c>
      <c r="B2026">
        <v>56</v>
      </c>
      <c r="C2026" t="s">
        <v>2059</v>
      </c>
      <c r="D2026" t="s">
        <v>1518</v>
      </c>
      <c r="E2026" t="s">
        <v>5254</v>
      </c>
      <c r="F2026" t="s">
        <v>627</v>
      </c>
      <c r="G2026" t="s">
        <v>3546</v>
      </c>
      <c r="H2026" t="s">
        <v>3547</v>
      </c>
      <c r="I2026" t="s">
        <v>1011</v>
      </c>
      <c r="J2026" t="s">
        <v>3471</v>
      </c>
      <c r="K2026" t="str">
        <f t="shared" si="31"/>
        <v>Zanesville OH</v>
      </c>
    </row>
    <row r="2027" spans="1:11" x14ac:dyDescent="0.25">
      <c r="A2027" t="s">
        <v>5347</v>
      </c>
      <c r="B2027">
        <v>67</v>
      </c>
      <c r="C2027" t="s">
        <v>5348</v>
      </c>
      <c r="D2027" t="s">
        <v>3239</v>
      </c>
      <c r="F2027" t="s">
        <v>879</v>
      </c>
      <c r="G2027" t="s">
        <v>3546</v>
      </c>
      <c r="H2027" t="s">
        <v>3547</v>
      </c>
      <c r="I2027" t="s">
        <v>1013</v>
      </c>
      <c r="J2027" t="s">
        <v>3438</v>
      </c>
      <c r="K2027" t="str">
        <f t="shared" si="31"/>
        <v>Oklahoma City OK</v>
      </c>
    </row>
    <row r="2028" spans="1:11" x14ac:dyDescent="0.25">
      <c r="A2028" t="s">
        <v>5349</v>
      </c>
      <c r="B2028">
        <v>46</v>
      </c>
      <c r="C2028" t="s">
        <v>5348</v>
      </c>
      <c r="D2028" t="s">
        <v>3239</v>
      </c>
      <c r="F2028" t="s">
        <v>256</v>
      </c>
      <c r="G2028" t="s">
        <v>3546</v>
      </c>
      <c r="H2028" t="s">
        <v>3551</v>
      </c>
      <c r="I2028" t="s">
        <v>1009</v>
      </c>
      <c r="J2028" t="s">
        <v>3215</v>
      </c>
      <c r="K2028" t="str">
        <f t="shared" si="31"/>
        <v>Oklahoma City OK</v>
      </c>
    </row>
    <row r="2029" spans="1:11" x14ac:dyDescent="0.25">
      <c r="A2029" t="s">
        <v>172</v>
      </c>
      <c r="B2029">
        <v>55</v>
      </c>
      <c r="C2029" t="s">
        <v>3238</v>
      </c>
      <c r="D2029" t="s">
        <v>3239</v>
      </c>
      <c r="F2029" t="s">
        <v>129</v>
      </c>
      <c r="G2029" t="s">
        <v>4852</v>
      </c>
      <c r="H2029" t="s">
        <v>3547</v>
      </c>
      <c r="I2029" t="s">
        <v>1011</v>
      </c>
      <c r="J2029" t="s">
        <v>3273</v>
      </c>
      <c r="K2029" t="str">
        <f t="shared" si="31"/>
        <v>Tulsa OK</v>
      </c>
    </row>
    <row r="2030" spans="1:11" x14ac:dyDescent="0.25">
      <c r="A2030" t="s">
        <v>172</v>
      </c>
      <c r="B2030">
        <v>55</v>
      </c>
      <c r="C2030" t="s">
        <v>3238</v>
      </c>
      <c r="D2030" t="s">
        <v>3239</v>
      </c>
      <c r="F2030" t="s">
        <v>169</v>
      </c>
      <c r="G2030" t="s">
        <v>5129</v>
      </c>
      <c r="H2030" t="s">
        <v>3547</v>
      </c>
      <c r="I2030" t="s">
        <v>1011</v>
      </c>
      <c r="J2030" t="s">
        <v>3365</v>
      </c>
      <c r="K2030" t="str">
        <f t="shared" si="31"/>
        <v>Tulsa OK</v>
      </c>
    </row>
    <row r="2031" spans="1:11" x14ac:dyDescent="0.25">
      <c r="A2031" t="s">
        <v>172</v>
      </c>
      <c r="B2031">
        <v>55</v>
      </c>
      <c r="C2031" t="s">
        <v>3238</v>
      </c>
      <c r="D2031" t="s">
        <v>3239</v>
      </c>
      <c r="F2031" t="s">
        <v>216</v>
      </c>
      <c r="G2031" s="34">
        <v>1.5046296296296294E-3</v>
      </c>
      <c r="H2031" t="s">
        <v>3547</v>
      </c>
      <c r="I2031" t="s">
        <v>1011</v>
      </c>
      <c r="J2031" t="s">
        <v>3431</v>
      </c>
      <c r="K2031" t="str">
        <f t="shared" si="31"/>
        <v>Tulsa OK</v>
      </c>
    </row>
    <row r="2032" spans="1:11" x14ac:dyDescent="0.25">
      <c r="A2032" t="s">
        <v>5350</v>
      </c>
      <c r="B2032">
        <v>65</v>
      </c>
      <c r="C2032" t="s">
        <v>4233</v>
      </c>
      <c r="D2032" t="s">
        <v>2096</v>
      </c>
      <c r="F2032" t="s">
        <v>72</v>
      </c>
      <c r="G2032" t="s">
        <v>3546</v>
      </c>
      <c r="H2032" t="s">
        <v>3551</v>
      </c>
      <c r="I2032" t="s">
        <v>1013</v>
      </c>
      <c r="J2032" t="s">
        <v>3556</v>
      </c>
      <c r="K2032" t="str">
        <f t="shared" si="31"/>
        <v>Hamilton ON</v>
      </c>
    </row>
    <row r="2033" spans="1:11" x14ac:dyDescent="0.25">
      <c r="A2033" t="s">
        <v>5350</v>
      </c>
      <c r="B2033">
        <v>65</v>
      </c>
      <c r="C2033" t="s">
        <v>4233</v>
      </c>
      <c r="D2033" t="s">
        <v>2096</v>
      </c>
      <c r="F2033" t="s">
        <v>348</v>
      </c>
      <c r="G2033" t="s">
        <v>3546</v>
      </c>
      <c r="H2033" t="s">
        <v>3551</v>
      </c>
      <c r="I2033" t="s">
        <v>1013</v>
      </c>
      <c r="J2033" t="s">
        <v>3573</v>
      </c>
      <c r="K2033" t="str">
        <f t="shared" si="31"/>
        <v>Hamilton ON</v>
      </c>
    </row>
    <row r="2034" spans="1:11" x14ac:dyDescent="0.25">
      <c r="A2034" t="s">
        <v>5350</v>
      </c>
      <c r="B2034">
        <v>65</v>
      </c>
      <c r="C2034" t="s">
        <v>4233</v>
      </c>
      <c r="D2034" t="s">
        <v>2096</v>
      </c>
      <c r="F2034" t="s">
        <v>384</v>
      </c>
      <c r="G2034" t="s">
        <v>3546</v>
      </c>
      <c r="H2034" t="s">
        <v>3551</v>
      </c>
      <c r="I2034" t="s">
        <v>1013</v>
      </c>
      <c r="J2034" t="s">
        <v>3727</v>
      </c>
      <c r="K2034" t="str">
        <f t="shared" si="31"/>
        <v>Hamilton ON</v>
      </c>
    </row>
    <row r="2035" spans="1:11" x14ac:dyDescent="0.25">
      <c r="A2035" t="s">
        <v>5350</v>
      </c>
      <c r="B2035">
        <v>65</v>
      </c>
      <c r="C2035" t="s">
        <v>4233</v>
      </c>
      <c r="D2035" t="s">
        <v>2096</v>
      </c>
      <c r="F2035" t="s">
        <v>920</v>
      </c>
      <c r="G2035" t="s">
        <v>3546</v>
      </c>
      <c r="H2035" t="s">
        <v>3551</v>
      </c>
      <c r="I2035" t="s">
        <v>1013</v>
      </c>
      <c r="J2035" t="s">
        <v>3462</v>
      </c>
      <c r="K2035" t="str">
        <f t="shared" si="31"/>
        <v>Hamilton ON</v>
      </c>
    </row>
    <row r="2036" spans="1:11" x14ac:dyDescent="0.25">
      <c r="A2036" t="s">
        <v>5351</v>
      </c>
      <c r="B2036">
        <v>50</v>
      </c>
      <c r="C2036" t="s">
        <v>2095</v>
      </c>
      <c r="D2036" t="s">
        <v>5352</v>
      </c>
      <c r="F2036" t="s">
        <v>164</v>
      </c>
      <c r="G2036" t="s">
        <v>3819</v>
      </c>
      <c r="H2036" t="s">
        <v>3547</v>
      </c>
      <c r="I2036" t="s">
        <v>1010</v>
      </c>
      <c r="J2036" t="s">
        <v>3365</v>
      </c>
      <c r="K2036" t="str">
        <f t="shared" si="31"/>
        <v>Ottawa ONT</v>
      </c>
    </row>
    <row r="2037" spans="1:11" x14ac:dyDescent="0.25">
      <c r="A2037" t="s">
        <v>5351</v>
      </c>
      <c r="B2037">
        <v>50</v>
      </c>
      <c r="C2037" t="s">
        <v>2095</v>
      </c>
      <c r="D2037" t="s">
        <v>5352</v>
      </c>
      <c r="F2037" t="s">
        <v>211</v>
      </c>
      <c r="G2037" s="34">
        <v>1.4247685185185186E-3</v>
      </c>
      <c r="H2037" t="s">
        <v>3547</v>
      </c>
      <c r="I2037" t="s">
        <v>1010</v>
      </c>
      <c r="J2037" t="s">
        <v>3431</v>
      </c>
      <c r="K2037" t="str">
        <f t="shared" si="31"/>
        <v>Ottawa ONT</v>
      </c>
    </row>
    <row r="2038" spans="1:11" x14ac:dyDescent="0.25">
      <c r="A2038" t="s">
        <v>5351</v>
      </c>
      <c r="B2038">
        <v>50</v>
      </c>
      <c r="C2038" t="s">
        <v>2095</v>
      </c>
      <c r="D2038" t="s">
        <v>5352</v>
      </c>
      <c r="F2038" t="s">
        <v>259</v>
      </c>
      <c r="G2038" s="34">
        <v>2.9733796296296296E-3</v>
      </c>
      <c r="H2038" t="s">
        <v>3547</v>
      </c>
      <c r="I2038" t="s">
        <v>1010</v>
      </c>
      <c r="J2038" t="s">
        <v>3215</v>
      </c>
      <c r="K2038" t="str">
        <f t="shared" si="31"/>
        <v>Ottawa ONT</v>
      </c>
    </row>
    <row r="2039" spans="1:11" x14ac:dyDescent="0.25">
      <c r="A2039" t="s">
        <v>5353</v>
      </c>
      <c r="B2039">
        <v>62</v>
      </c>
      <c r="C2039" t="s">
        <v>5354</v>
      </c>
      <c r="D2039" t="s">
        <v>5352</v>
      </c>
      <c r="F2039" t="s">
        <v>275</v>
      </c>
      <c r="G2039" s="34">
        <v>4.2824074074074075E-3</v>
      </c>
      <c r="H2039" t="s">
        <v>3547</v>
      </c>
      <c r="I2039" t="s">
        <v>1012</v>
      </c>
      <c r="J2039" t="s">
        <v>3215</v>
      </c>
      <c r="K2039" t="str">
        <f t="shared" si="31"/>
        <v>Toronto ONT</v>
      </c>
    </row>
    <row r="2040" spans="1:11" x14ac:dyDescent="0.25">
      <c r="A2040" t="s">
        <v>5353</v>
      </c>
      <c r="B2040">
        <v>62</v>
      </c>
      <c r="C2040" t="s">
        <v>5354</v>
      </c>
      <c r="D2040" t="s">
        <v>5352</v>
      </c>
      <c r="F2040" t="s">
        <v>403</v>
      </c>
      <c r="G2040" s="34">
        <v>6.9444444444444441E-3</v>
      </c>
      <c r="H2040" t="s">
        <v>3547</v>
      </c>
      <c r="I2040" t="s">
        <v>1012</v>
      </c>
      <c r="J2040" t="s">
        <v>3706</v>
      </c>
      <c r="K2040" t="str">
        <f t="shared" si="31"/>
        <v>Toronto ONT</v>
      </c>
    </row>
    <row r="2041" spans="1:11" x14ac:dyDescent="0.25">
      <c r="A2041" t="s">
        <v>5355</v>
      </c>
      <c r="B2041">
        <v>65</v>
      </c>
      <c r="C2041" t="s">
        <v>5354</v>
      </c>
      <c r="D2041" t="s">
        <v>5352</v>
      </c>
      <c r="F2041" t="s">
        <v>184</v>
      </c>
      <c r="G2041" s="34">
        <v>8.1249999999999996E-4</v>
      </c>
      <c r="H2041" t="s">
        <v>3547</v>
      </c>
      <c r="I2041" t="s">
        <v>1013</v>
      </c>
      <c r="J2041" t="s">
        <v>3365</v>
      </c>
      <c r="K2041" t="str">
        <f t="shared" si="31"/>
        <v>Toronto ONT</v>
      </c>
    </row>
    <row r="2042" spans="1:11" x14ac:dyDescent="0.25">
      <c r="A2042" t="s">
        <v>5355</v>
      </c>
      <c r="B2042">
        <v>65</v>
      </c>
      <c r="C2042" t="s">
        <v>5354</v>
      </c>
      <c r="D2042" t="s">
        <v>5352</v>
      </c>
      <c r="F2042" t="s">
        <v>230</v>
      </c>
      <c r="G2042" s="34">
        <v>1.8865740740740742E-3</v>
      </c>
      <c r="H2042" t="s">
        <v>3547</v>
      </c>
      <c r="I2042" t="s">
        <v>1013</v>
      </c>
      <c r="J2042" t="s">
        <v>3431</v>
      </c>
      <c r="K2042" t="str">
        <f t="shared" si="31"/>
        <v>Toronto ONT</v>
      </c>
    </row>
    <row r="2043" spans="1:11" x14ac:dyDescent="0.25">
      <c r="A2043" t="s">
        <v>5355</v>
      </c>
      <c r="B2043">
        <v>65</v>
      </c>
      <c r="C2043" t="s">
        <v>5354</v>
      </c>
      <c r="D2043" t="s">
        <v>5352</v>
      </c>
      <c r="F2043" t="s">
        <v>278</v>
      </c>
      <c r="G2043" s="34">
        <v>4.0277777777777777E-3</v>
      </c>
      <c r="H2043" t="s">
        <v>3547</v>
      </c>
      <c r="I2043" t="s">
        <v>1013</v>
      </c>
      <c r="J2043" t="s">
        <v>3215</v>
      </c>
      <c r="K2043" t="str">
        <f t="shared" si="31"/>
        <v>Toronto ONT</v>
      </c>
    </row>
    <row r="2044" spans="1:11" x14ac:dyDescent="0.25">
      <c r="A2044" t="s">
        <v>5356</v>
      </c>
      <c r="B2044">
        <v>46</v>
      </c>
      <c r="C2044" t="s">
        <v>5354</v>
      </c>
      <c r="D2044" t="s">
        <v>5352</v>
      </c>
      <c r="F2044" t="s">
        <v>118</v>
      </c>
      <c r="G2044" t="s">
        <v>5357</v>
      </c>
      <c r="H2044" t="s">
        <v>3551</v>
      </c>
      <c r="I2044" t="s">
        <v>1009</v>
      </c>
      <c r="J2044" t="s">
        <v>3273</v>
      </c>
      <c r="K2044" t="str">
        <f t="shared" si="31"/>
        <v>Toronto ONT</v>
      </c>
    </row>
    <row r="2045" spans="1:11" x14ac:dyDescent="0.25">
      <c r="A2045" t="s">
        <v>5356</v>
      </c>
      <c r="B2045">
        <v>46</v>
      </c>
      <c r="C2045" t="s">
        <v>5354</v>
      </c>
      <c r="D2045" t="s">
        <v>5352</v>
      </c>
      <c r="F2045" t="s">
        <v>160</v>
      </c>
      <c r="G2045" s="34">
        <v>7.8124999999999993E-4</v>
      </c>
      <c r="H2045" t="s">
        <v>3551</v>
      </c>
      <c r="I2045" t="s">
        <v>1009</v>
      </c>
      <c r="J2045" t="s">
        <v>3365</v>
      </c>
      <c r="K2045" t="str">
        <f t="shared" si="31"/>
        <v>Toronto ONT</v>
      </c>
    </row>
    <row r="2046" spans="1:11" x14ac:dyDescent="0.25">
      <c r="A2046" t="s">
        <v>5356</v>
      </c>
      <c r="B2046">
        <v>46</v>
      </c>
      <c r="C2046" t="s">
        <v>5354</v>
      </c>
      <c r="D2046" t="s">
        <v>5352</v>
      </c>
      <c r="F2046" t="s">
        <v>208</v>
      </c>
      <c r="G2046" s="34">
        <v>1.8518518518518517E-3</v>
      </c>
      <c r="H2046" t="s">
        <v>3551</v>
      </c>
      <c r="I2046" t="s">
        <v>1009</v>
      </c>
      <c r="J2046" t="s">
        <v>3431</v>
      </c>
      <c r="K2046" t="str">
        <f t="shared" si="31"/>
        <v>Toronto ONT</v>
      </c>
    </row>
    <row r="2047" spans="1:11" x14ac:dyDescent="0.25">
      <c r="A2047" t="s">
        <v>5356</v>
      </c>
      <c r="B2047">
        <v>46</v>
      </c>
      <c r="C2047" t="s">
        <v>5354</v>
      </c>
      <c r="D2047" t="s">
        <v>5352</v>
      </c>
      <c r="F2047" t="s">
        <v>392</v>
      </c>
      <c r="G2047" s="34">
        <v>8.7962962962962962E-4</v>
      </c>
      <c r="H2047" t="s">
        <v>3551</v>
      </c>
      <c r="I2047" t="s">
        <v>1009</v>
      </c>
      <c r="J2047" t="s">
        <v>3563</v>
      </c>
      <c r="K2047" t="str">
        <f t="shared" si="31"/>
        <v>Toronto ONT</v>
      </c>
    </row>
    <row r="2048" spans="1:11" x14ac:dyDescent="0.25">
      <c r="A2048" t="s">
        <v>5358</v>
      </c>
      <c r="B2048">
        <v>54</v>
      </c>
      <c r="C2048" t="s">
        <v>5354</v>
      </c>
      <c r="D2048" t="s">
        <v>5352</v>
      </c>
      <c r="F2048" t="s">
        <v>214</v>
      </c>
      <c r="G2048" s="34">
        <v>1.8865740740740742E-3</v>
      </c>
      <c r="H2048" t="s">
        <v>3551</v>
      </c>
      <c r="I2048" t="s">
        <v>1010</v>
      </c>
      <c r="J2048" t="s">
        <v>3431</v>
      </c>
      <c r="K2048" t="str">
        <f t="shared" si="31"/>
        <v>Toronto ONT</v>
      </c>
    </row>
    <row r="2049" spans="1:11" x14ac:dyDescent="0.25">
      <c r="A2049" t="s">
        <v>5358</v>
      </c>
      <c r="B2049">
        <v>54</v>
      </c>
      <c r="C2049" t="s">
        <v>5354</v>
      </c>
      <c r="D2049" t="s">
        <v>5352</v>
      </c>
      <c r="F2049" t="s">
        <v>266</v>
      </c>
      <c r="G2049" s="34">
        <v>3.8541666666666668E-3</v>
      </c>
      <c r="H2049" t="s">
        <v>3551</v>
      </c>
      <c r="I2049" t="s">
        <v>1010</v>
      </c>
      <c r="J2049" t="s">
        <v>3215</v>
      </c>
      <c r="K2049" t="str">
        <f t="shared" si="31"/>
        <v>Toronto ONT</v>
      </c>
    </row>
    <row r="2050" spans="1:11" x14ac:dyDescent="0.25">
      <c r="A2050" t="s">
        <v>5359</v>
      </c>
      <c r="B2050">
        <v>73</v>
      </c>
      <c r="C2050" t="s">
        <v>5354</v>
      </c>
      <c r="D2050" t="s">
        <v>5352</v>
      </c>
      <c r="F2050" t="s">
        <v>284</v>
      </c>
      <c r="G2050" s="34">
        <v>4.3981481481481484E-3</v>
      </c>
      <c r="H2050" t="s">
        <v>3547</v>
      </c>
      <c r="I2050" t="s">
        <v>1014</v>
      </c>
      <c r="J2050" t="s">
        <v>3215</v>
      </c>
      <c r="K2050" t="str">
        <f t="shared" ref="K2050:K2113" si="32">+C2050&amp;" "&amp;D2050</f>
        <v>Toronto ONT</v>
      </c>
    </row>
    <row r="2051" spans="1:11" x14ac:dyDescent="0.25">
      <c r="A2051" t="s">
        <v>5359</v>
      </c>
      <c r="B2051">
        <v>73</v>
      </c>
      <c r="C2051" t="s">
        <v>5354</v>
      </c>
      <c r="D2051" t="s">
        <v>5352</v>
      </c>
      <c r="F2051" t="s">
        <v>406</v>
      </c>
      <c r="G2051" s="34">
        <v>6.782407407407408E-3</v>
      </c>
      <c r="H2051" t="s">
        <v>3547</v>
      </c>
      <c r="I2051" t="s">
        <v>1014</v>
      </c>
      <c r="J2051" t="s">
        <v>3706</v>
      </c>
      <c r="K2051" t="str">
        <f t="shared" si="32"/>
        <v>Toronto ONT</v>
      </c>
    </row>
    <row r="2052" spans="1:11" x14ac:dyDescent="0.25">
      <c r="A2052" t="s">
        <v>44</v>
      </c>
      <c r="B2052">
        <v>50</v>
      </c>
      <c r="C2052" t="s">
        <v>1863</v>
      </c>
      <c r="D2052" t="s">
        <v>1864</v>
      </c>
      <c r="E2052" t="s">
        <v>5360</v>
      </c>
      <c r="F2052" t="s">
        <v>356</v>
      </c>
      <c r="G2052" t="s">
        <v>4421</v>
      </c>
      <c r="H2052" t="s">
        <v>3547</v>
      </c>
      <c r="I2052" t="s">
        <v>1010</v>
      </c>
      <c r="J2052" t="s">
        <v>3561</v>
      </c>
      <c r="K2052" t="str">
        <f t="shared" si="32"/>
        <v>Beaverton OR</v>
      </c>
    </row>
    <row r="2053" spans="1:11" x14ac:dyDescent="0.25">
      <c r="A2053" t="s">
        <v>44</v>
      </c>
      <c r="B2053">
        <v>50</v>
      </c>
      <c r="C2053" t="s">
        <v>1863</v>
      </c>
      <c r="D2053" t="s">
        <v>1864</v>
      </c>
      <c r="E2053" t="s">
        <v>5360</v>
      </c>
      <c r="F2053" t="s">
        <v>619</v>
      </c>
      <c r="G2053" t="s">
        <v>4465</v>
      </c>
      <c r="H2053" t="s">
        <v>3547</v>
      </c>
      <c r="I2053" t="s">
        <v>1010</v>
      </c>
      <c r="J2053" t="s">
        <v>3471</v>
      </c>
      <c r="K2053" t="str">
        <f t="shared" si="32"/>
        <v>Beaverton OR</v>
      </c>
    </row>
    <row r="2054" spans="1:11" x14ac:dyDescent="0.25">
      <c r="A2054" t="s">
        <v>44</v>
      </c>
      <c r="B2054">
        <v>50</v>
      </c>
      <c r="C2054" t="s">
        <v>1863</v>
      </c>
      <c r="D2054" t="s">
        <v>1864</v>
      </c>
      <c r="E2054" t="s">
        <v>5360</v>
      </c>
      <c r="F2054" t="s">
        <v>723</v>
      </c>
      <c r="G2054" t="s">
        <v>4725</v>
      </c>
      <c r="H2054" t="s">
        <v>3547</v>
      </c>
      <c r="I2054" t="s">
        <v>1010</v>
      </c>
      <c r="J2054" t="s">
        <v>3496</v>
      </c>
      <c r="K2054" t="str">
        <f t="shared" si="32"/>
        <v>Beaverton OR</v>
      </c>
    </row>
    <row r="2055" spans="1:11" x14ac:dyDescent="0.25">
      <c r="A2055" t="s">
        <v>44</v>
      </c>
      <c r="B2055">
        <v>50</v>
      </c>
      <c r="C2055" t="s">
        <v>1863</v>
      </c>
      <c r="D2055" t="s">
        <v>1864</v>
      </c>
      <c r="E2055" t="s">
        <v>5360</v>
      </c>
      <c r="F2055" t="s">
        <v>3615</v>
      </c>
      <c r="G2055" t="s">
        <v>5361</v>
      </c>
      <c r="H2055" t="s">
        <v>3547</v>
      </c>
      <c r="I2055" t="s">
        <v>1010</v>
      </c>
      <c r="J2055" t="s">
        <v>3533</v>
      </c>
      <c r="K2055" t="str">
        <f t="shared" si="32"/>
        <v>Beaverton OR</v>
      </c>
    </row>
    <row r="2056" spans="1:11" x14ac:dyDescent="0.25">
      <c r="A2056" t="s">
        <v>44</v>
      </c>
      <c r="B2056">
        <v>50</v>
      </c>
      <c r="C2056" t="s">
        <v>1863</v>
      </c>
      <c r="D2056" t="s">
        <v>1864</v>
      </c>
      <c r="E2056" t="s">
        <v>5360</v>
      </c>
      <c r="F2056" t="s">
        <v>4482</v>
      </c>
      <c r="G2056" t="s">
        <v>3546</v>
      </c>
      <c r="H2056" t="s">
        <v>3547</v>
      </c>
      <c r="I2056" t="s">
        <v>1010</v>
      </c>
      <c r="J2056" t="s">
        <v>3503</v>
      </c>
      <c r="K2056" t="str">
        <f t="shared" si="32"/>
        <v>Beaverton OR</v>
      </c>
    </row>
    <row r="2057" spans="1:11" x14ac:dyDescent="0.25">
      <c r="A2057" t="s">
        <v>5362</v>
      </c>
      <c r="B2057">
        <v>47</v>
      </c>
      <c r="C2057" t="s">
        <v>5363</v>
      </c>
      <c r="D2057" t="s">
        <v>1864</v>
      </c>
      <c r="F2057" t="s">
        <v>29</v>
      </c>
      <c r="G2057" t="s">
        <v>3546</v>
      </c>
      <c r="H2057" t="s">
        <v>3547</v>
      </c>
      <c r="I2057" t="s">
        <v>1009</v>
      </c>
      <c r="J2057" t="s">
        <v>3556</v>
      </c>
      <c r="K2057" t="str">
        <f t="shared" si="32"/>
        <v>Bend OR</v>
      </c>
    </row>
    <row r="2058" spans="1:11" x14ac:dyDescent="0.25">
      <c r="A2058" t="s">
        <v>5362</v>
      </c>
      <c r="B2058">
        <v>47</v>
      </c>
      <c r="C2058" t="s">
        <v>5363</v>
      </c>
      <c r="D2058" t="s">
        <v>1864</v>
      </c>
      <c r="F2058" t="s">
        <v>113</v>
      </c>
      <c r="G2058" t="s">
        <v>3546</v>
      </c>
      <c r="H2058" t="s">
        <v>3547</v>
      </c>
      <c r="I2058" t="s">
        <v>1009</v>
      </c>
      <c r="J2058" t="s">
        <v>3273</v>
      </c>
      <c r="K2058" t="str">
        <f t="shared" si="32"/>
        <v>Bend OR</v>
      </c>
    </row>
    <row r="2059" spans="1:11" x14ac:dyDescent="0.25">
      <c r="A2059" t="s">
        <v>5362</v>
      </c>
      <c r="B2059">
        <v>47</v>
      </c>
      <c r="C2059" t="s">
        <v>5363</v>
      </c>
      <c r="D2059" t="s">
        <v>1864</v>
      </c>
      <c r="F2059" t="s">
        <v>157</v>
      </c>
      <c r="G2059" t="s">
        <v>3546</v>
      </c>
      <c r="H2059" t="s">
        <v>3547</v>
      </c>
      <c r="I2059" t="s">
        <v>1009</v>
      </c>
      <c r="J2059" t="s">
        <v>3365</v>
      </c>
      <c r="K2059" t="str">
        <f t="shared" si="32"/>
        <v>Bend OR</v>
      </c>
    </row>
    <row r="2060" spans="1:11" x14ac:dyDescent="0.25">
      <c r="A2060" t="s">
        <v>686</v>
      </c>
      <c r="B2060">
        <v>68</v>
      </c>
      <c r="C2060" t="s">
        <v>3515</v>
      </c>
      <c r="D2060" t="s">
        <v>1864</v>
      </c>
      <c r="E2060" t="s">
        <v>5364</v>
      </c>
      <c r="F2060" t="s">
        <v>685</v>
      </c>
      <c r="G2060" t="s">
        <v>5365</v>
      </c>
      <c r="H2060" t="s">
        <v>3547</v>
      </c>
      <c r="I2060" t="s">
        <v>1013</v>
      </c>
      <c r="J2060" t="s">
        <v>3516</v>
      </c>
      <c r="K2060" t="str">
        <f t="shared" si="32"/>
        <v>Corvallis OR</v>
      </c>
    </row>
    <row r="2061" spans="1:11" x14ac:dyDescent="0.25">
      <c r="A2061" t="s">
        <v>5366</v>
      </c>
      <c r="B2061">
        <v>81</v>
      </c>
      <c r="C2061" t="s">
        <v>3457</v>
      </c>
      <c r="D2061" t="s">
        <v>1864</v>
      </c>
      <c r="E2061" t="s">
        <v>5367</v>
      </c>
      <c r="F2061" t="s">
        <v>3684</v>
      </c>
      <c r="G2061" t="s">
        <v>4872</v>
      </c>
      <c r="H2061" t="s">
        <v>3547</v>
      </c>
      <c r="I2061" t="s">
        <v>1016</v>
      </c>
      <c r="J2061" t="s">
        <v>3525</v>
      </c>
      <c r="K2061" t="str">
        <f t="shared" si="32"/>
        <v>Milwaukie OR</v>
      </c>
    </row>
    <row r="2062" spans="1:11" x14ac:dyDescent="0.25">
      <c r="A2062" t="s">
        <v>5366</v>
      </c>
      <c r="B2062">
        <v>81</v>
      </c>
      <c r="C2062" t="s">
        <v>3457</v>
      </c>
      <c r="D2062" t="s">
        <v>1864</v>
      </c>
      <c r="E2062" t="s">
        <v>5367</v>
      </c>
      <c r="F2062" t="s">
        <v>896</v>
      </c>
      <c r="G2062" t="s">
        <v>863</v>
      </c>
      <c r="H2062" t="s">
        <v>3547</v>
      </c>
      <c r="I2062" t="s">
        <v>1016</v>
      </c>
      <c r="J2062" t="s">
        <v>3438</v>
      </c>
      <c r="K2062" t="str">
        <f t="shared" si="32"/>
        <v>Milwaukie OR</v>
      </c>
    </row>
    <row r="2063" spans="1:11" x14ac:dyDescent="0.25">
      <c r="A2063" t="s">
        <v>5366</v>
      </c>
      <c r="B2063">
        <v>81</v>
      </c>
      <c r="C2063" t="s">
        <v>3457</v>
      </c>
      <c r="D2063" t="s">
        <v>1864</v>
      </c>
      <c r="E2063" t="s">
        <v>5367</v>
      </c>
      <c r="F2063" t="s">
        <v>4139</v>
      </c>
      <c r="G2063" t="s">
        <v>4349</v>
      </c>
      <c r="H2063" t="s">
        <v>3547</v>
      </c>
      <c r="I2063" t="s">
        <v>1016</v>
      </c>
      <c r="J2063" t="s">
        <v>3462</v>
      </c>
      <c r="K2063" t="str">
        <f t="shared" si="32"/>
        <v>Milwaukie OR</v>
      </c>
    </row>
    <row r="2064" spans="1:11" x14ac:dyDescent="0.25">
      <c r="A2064" t="s">
        <v>5366</v>
      </c>
      <c r="B2064">
        <v>81</v>
      </c>
      <c r="C2064" t="s">
        <v>3457</v>
      </c>
      <c r="D2064" t="s">
        <v>1864</v>
      </c>
      <c r="E2064" t="s">
        <v>5367</v>
      </c>
      <c r="F2064" t="s">
        <v>3685</v>
      </c>
      <c r="G2064" t="s">
        <v>759</v>
      </c>
      <c r="H2064" t="s">
        <v>3547</v>
      </c>
      <c r="I2064" t="s">
        <v>1016</v>
      </c>
      <c r="J2064" t="s">
        <v>3538</v>
      </c>
      <c r="K2064" t="str">
        <f t="shared" si="32"/>
        <v>Milwaukie OR</v>
      </c>
    </row>
    <row r="2065" spans="1:11" x14ac:dyDescent="0.25">
      <c r="A2065" t="s">
        <v>5366</v>
      </c>
      <c r="B2065">
        <v>81</v>
      </c>
      <c r="C2065" t="s">
        <v>3457</v>
      </c>
      <c r="D2065" t="s">
        <v>1864</v>
      </c>
      <c r="E2065" t="s">
        <v>5367</v>
      </c>
      <c r="F2065" t="s">
        <v>964</v>
      </c>
      <c r="G2065" t="s">
        <v>5368</v>
      </c>
      <c r="H2065" t="s">
        <v>3547</v>
      </c>
      <c r="I2065" t="s">
        <v>1016</v>
      </c>
      <c r="J2065" t="s">
        <v>3490</v>
      </c>
      <c r="K2065" t="str">
        <f t="shared" si="32"/>
        <v>Milwaukie OR</v>
      </c>
    </row>
    <row r="2066" spans="1:11" x14ac:dyDescent="0.25">
      <c r="A2066" t="s">
        <v>5369</v>
      </c>
      <c r="B2066">
        <v>59</v>
      </c>
      <c r="C2066" t="s">
        <v>5370</v>
      </c>
      <c r="D2066" t="s">
        <v>1864</v>
      </c>
      <c r="F2066" t="s">
        <v>216</v>
      </c>
      <c r="G2066" s="34">
        <v>1.8287037037037037E-3</v>
      </c>
      <c r="H2066" t="s">
        <v>3547</v>
      </c>
      <c r="I2066" t="s">
        <v>1011</v>
      </c>
      <c r="J2066" t="s">
        <v>3431</v>
      </c>
      <c r="K2066" t="str">
        <f t="shared" si="32"/>
        <v>Oregon City OR</v>
      </c>
    </row>
    <row r="2067" spans="1:11" x14ac:dyDescent="0.25">
      <c r="A2067" t="s">
        <v>5369</v>
      </c>
      <c r="B2067">
        <v>59</v>
      </c>
      <c r="C2067" t="s">
        <v>5370</v>
      </c>
      <c r="D2067" t="s">
        <v>1864</v>
      </c>
      <c r="F2067" t="s">
        <v>268</v>
      </c>
      <c r="G2067" s="34">
        <v>3.8888888888888883E-3</v>
      </c>
      <c r="H2067" t="s">
        <v>3547</v>
      </c>
      <c r="I2067" t="s">
        <v>1011</v>
      </c>
      <c r="J2067" t="s">
        <v>3215</v>
      </c>
      <c r="K2067" t="str">
        <f t="shared" si="32"/>
        <v>Oregon City OR</v>
      </c>
    </row>
    <row r="2068" spans="1:11" x14ac:dyDescent="0.25">
      <c r="A2068" t="s">
        <v>5371</v>
      </c>
      <c r="B2068">
        <v>76</v>
      </c>
      <c r="C2068" t="s">
        <v>3100</v>
      </c>
      <c r="D2068" t="s">
        <v>1864</v>
      </c>
      <c r="E2068" t="s">
        <v>5360</v>
      </c>
      <c r="F2068" t="s">
        <v>4200</v>
      </c>
      <c r="G2068" t="s">
        <v>5372</v>
      </c>
      <c r="H2068" t="s">
        <v>3547</v>
      </c>
      <c r="I2068" t="s">
        <v>1015</v>
      </c>
      <c r="J2068" t="s">
        <v>3490</v>
      </c>
      <c r="K2068" t="str">
        <f t="shared" si="32"/>
        <v>Portland OR</v>
      </c>
    </row>
    <row r="2069" spans="1:11" x14ac:dyDescent="0.25">
      <c r="A2069" t="s">
        <v>5373</v>
      </c>
      <c r="B2069">
        <v>55</v>
      </c>
      <c r="C2069" t="s">
        <v>2437</v>
      </c>
      <c r="D2069" t="s">
        <v>1864</v>
      </c>
      <c r="F2069" t="s">
        <v>61</v>
      </c>
      <c r="G2069" t="s">
        <v>5374</v>
      </c>
      <c r="H2069" t="s">
        <v>3551</v>
      </c>
      <c r="I2069" t="s">
        <v>1011</v>
      </c>
      <c r="J2069" t="s">
        <v>3556</v>
      </c>
      <c r="K2069" t="str">
        <f t="shared" si="32"/>
        <v>Salem OR</v>
      </c>
    </row>
    <row r="2070" spans="1:11" x14ac:dyDescent="0.25">
      <c r="A2070" t="s">
        <v>5373</v>
      </c>
      <c r="B2070">
        <v>55</v>
      </c>
      <c r="C2070" t="s">
        <v>2437</v>
      </c>
      <c r="D2070" t="s">
        <v>1864</v>
      </c>
      <c r="F2070" t="s">
        <v>5375</v>
      </c>
      <c r="G2070" t="s">
        <v>3988</v>
      </c>
      <c r="H2070" t="s">
        <v>3551</v>
      </c>
      <c r="I2070" t="s">
        <v>1011</v>
      </c>
      <c r="J2070" t="s">
        <v>3573</v>
      </c>
      <c r="K2070" t="str">
        <f t="shared" si="32"/>
        <v>Salem OR</v>
      </c>
    </row>
    <row r="2071" spans="1:11" x14ac:dyDescent="0.25">
      <c r="A2071" t="s">
        <v>5373</v>
      </c>
      <c r="B2071">
        <v>55</v>
      </c>
      <c r="C2071" t="s">
        <v>2437</v>
      </c>
      <c r="D2071" t="s">
        <v>1864</v>
      </c>
      <c r="F2071" t="s">
        <v>382</v>
      </c>
      <c r="G2071" t="s">
        <v>5376</v>
      </c>
      <c r="H2071" t="s">
        <v>3551</v>
      </c>
      <c r="I2071" t="s">
        <v>1011</v>
      </c>
      <c r="J2071" t="s">
        <v>3727</v>
      </c>
      <c r="K2071" t="str">
        <f t="shared" si="32"/>
        <v>Salem OR</v>
      </c>
    </row>
    <row r="2072" spans="1:11" x14ac:dyDescent="0.25">
      <c r="A2072" t="s">
        <v>5377</v>
      </c>
      <c r="B2072">
        <v>78</v>
      </c>
      <c r="C2072" t="s">
        <v>2437</v>
      </c>
      <c r="D2072" t="s">
        <v>1864</v>
      </c>
      <c r="F2072" t="s">
        <v>192</v>
      </c>
      <c r="G2072" s="34">
        <v>1.2731481481481483E-3</v>
      </c>
      <c r="H2072" t="s">
        <v>3547</v>
      </c>
      <c r="I2072" t="s">
        <v>1015</v>
      </c>
      <c r="J2072" t="s">
        <v>3365</v>
      </c>
      <c r="K2072" t="str">
        <f t="shared" si="32"/>
        <v>Salem OR</v>
      </c>
    </row>
    <row r="2073" spans="1:11" x14ac:dyDescent="0.25">
      <c r="A2073" t="s">
        <v>5377</v>
      </c>
      <c r="B2073">
        <v>78</v>
      </c>
      <c r="C2073" t="s">
        <v>2437</v>
      </c>
      <c r="D2073" t="s">
        <v>1864</v>
      </c>
      <c r="F2073" t="s">
        <v>237</v>
      </c>
      <c r="G2073" s="34">
        <v>2.5578703703703705E-3</v>
      </c>
      <c r="H2073" t="s">
        <v>3547</v>
      </c>
      <c r="I2073" t="s">
        <v>1015</v>
      </c>
      <c r="J2073" t="s">
        <v>3431</v>
      </c>
      <c r="K2073" t="str">
        <f t="shared" si="32"/>
        <v>Salem OR</v>
      </c>
    </row>
    <row r="2074" spans="1:11" x14ac:dyDescent="0.25">
      <c r="A2074" t="s">
        <v>5377</v>
      </c>
      <c r="B2074">
        <v>78</v>
      </c>
      <c r="C2074" t="s">
        <v>2437</v>
      </c>
      <c r="D2074" t="s">
        <v>1864</v>
      </c>
      <c r="F2074" t="s">
        <v>288</v>
      </c>
      <c r="G2074" s="34">
        <v>5.4976851851851853E-3</v>
      </c>
      <c r="H2074" t="s">
        <v>3547</v>
      </c>
      <c r="I2074" t="s">
        <v>1015</v>
      </c>
      <c r="J2074" t="s">
        <v>3215</v>
      </c>
      <c r="K2074" t="str">
        <f t="shared" si="32"/>
        <v>Salem OR</v>
      </c>
    </row>
    <row r="2075" spans="1:11" x14ac:dyDescent="0.25">
      <c r="A2075" t="s">
        <v>5377</v>
      </c>
      <c r="B2075">
        <v>78</v>
      </c>
      <c r="C2075" t="s">
        <v>2437</v>
      </c>
      <c r="D2075" t="s">
        <v>1864</v>
      </c>
      <c r="F2075" t="s">
        <v>318</v>
      </c>
      <c r="G2075" t="s">
        <v>3546</v>
      </c>
      <c r="H2075" t="s">
        <v>3547</v>
      </c>
      <c r="I2075" t="s">
        <v>1015</v>
      </c>
      <c r="J2075" t="s">
        <v>3548</v>
      </c>
      <c r="K2075" t="str">
        <f t="shared" si="32"/>
        <v>Salem OR</v>
      </c>
    </row>
    <row r="2076" spans="1:11" x14ac:dyDescent="0.25">
      <c r="A2076" t="s">
        <v>5377</v>
      </c>
      <c r="B2076">
        <v>78</v>
      </c>
      <c r="C2076" t="s">
        <v>2437</v>
      </c>
      <c r="D2076" t="s">
        <v>1864</v>
      </c>
      <c r="F2076" t="s">
        <v>407</v>
      </c>
      <c r="G2076" s="34">
        <v>8.9351851851851866E-3</v>
      </c>
      <c r="H2076" t="s">
        <v>3547</v>
      </c>
      <c r="I2076" t="s">
        <v>1015</v>
      </c>
      <c r="J2076" t="s">
        <v>3706</v>
      </c>
      <c r="K2076" t="str">
        <f t="shared" si="32"/>
        <v>Salem OR</v>
      </c>
    </row>
    <row r="2077" spans="1:11" x14ac:dyDescent="0.25">
      <c r="A2077" t="s">
        <v>5378</v>
      </c>
      <c r="B2077">
        <v>55</v>
      </c>
      <c r="C2077" t="s">
        <v>2437</v>
      </c>
      <c r="D2077" t="s">
        <v>1864</v>
      </c>
      <c r="E2077" t="s">
        <v>5379</v>
      </c>
      <c r="F2077" t="s">
        <v>268</v>
      </c>
      <c r="G2077" s="34">
        <v>3.4375E-3</v>
      </c>
      <c r="H2077" t="s">
        <v>3547</v>
      </c>
      <c r="I2077" t="s">
        <v>1011</v>
      </c>
      <c r="J2077" t="s">
        <v>3215</v>
      </c>
      <c r="K2077" t="str">
        <f t="shared" si="32"/>
        <v>Salem OR</v>
      </c>
    </row>
    <row r="2078" spans="1:11" x14ac:dyDescent="0.25">
      <c r="A2078" t="s">
        <v>5378</v>
      </c>
      <c r="B2078">
        <v>55</v>
      </c>
      <c r="C2078" t="s">
        <v>2437</v>
      </c>
      <c r="D2078" t="s">
        <v>1864</v>
      </c>
      <c r="E2078" t="s">
        <v>5379</v>
      </c>
      <c r="F2078" t="s">
        <v>413</v>
      </c>
      <c r="G2078" s="34">
        <v>8.3796296296296292E-3</v>
      </c>
      <c r="H2078" t="s">
        <v>3547</v>
      </c>
      <c r="I2078" t="s">
        <v>1011</v>
      </c>
      <c r="J2078" t="s">
        <v>3941</v>
      </c>
      <c r="K2078" t="str">
        <f t="shared" si="32"/>
        <v>Salem OR</v>
      </c>
    </row>
    <row r="2079" spans="1:11" x14ac:dyDescent="0.25">
      <c r="A2079" t="s">
        <v>5380</v>
      </c>
      <c r="B2079">
        <v>48</v>
      </c>
      <c r="C2079" t="s">
        <v>5381</v>
      </c>
      <c r="D2079" t="s">
        <v>1864</v>
      </c>
      <c r="F2079" t="s">
        <v>253</v>
      </c>
      <c r="G2079" t="s">
        <v>3546</v>
      </c>
      <c r="H2079" t="s">
        <v>3547</v>
      </c>
      <c r="I2079" t="s">
        <v>1009</v>
      </c>
      <c r="J2079" t="s">
        <v>3215</v>
      </c>
      <c r="K2079" t="str">
        <f t="shared" si="32"/>
        <v>West Linn OR</v>
      </c>
    </row>
    <row r="2080" spans="1:11" x14ac:dyDescent="0.25">
      <c r="A2080" t="s">
        <v>5380</v>
      </c>
      <c r="B2080">
        <v>48</v>
      </c>
      <c r="C2080" t="s">
        <v>5381</v>
      </c>
      <c r="D2080" t="s">
        <v>1864</v>
      </c>
      <c r="F2080" t="s">
        <v>294</v>
      </c>
      <c r="G2080" s="34">
        <v>1.0763888888888891E-2</v>
      </c>
      <c r="H2080" t="s">
        <v>3547</v>
      </c>
      <c r="I2080" t="s">
        <v>1009</v>
      </c>
      <c r="J2080" t="s">
        <v>3548</v>
      </c>
      <c r="K2080" t="str">
        <f t="shared" si="32"/>
        <v>West Linn OR</v>
      </c>
    </row>
    <row r="2081" spans="1:11" x14ac:dyDescent="0.25">
      <c r="A2081" t="s">
        <v>5380</v>
      </c>
      <c r="B2081">
        <v>48</v>
      </c>
      <c r="C2081" t="s">
        <v>5381</v>
      </c>
      <c r="D2081" t="s">
        <v>1864</v>
      </c>
      <c r="F2081" t="s">
        <v>325</v>
      </c>
      <c r="G2081" s="34">
        <v>2.2569444444444444E-2</v>
      </c>
      <c r="H2081" t="s">
        <v>3547</v>
      </c>
      <c r="I2081" t="s">
        <v>1009</v>
      </c>
      <c r="J2081" t="s">
        <v>3653</v>
      </c>
      <c r="K2081" t="str">
        <f t="shared" si="32"/>
        <v>West Linn OR</v>
      </c>
    </row>
    <row r="2082" spans="1:11" x14ac:dyDescent="0.25">
      <c r="A2082" t="s">
        <v>5382</v>
      </c>
      <c r="B2082">
        <v>55</v>
      </c>
      <c r="C2082" t="s">
        <v>5383</v>
      </c>
      <c r="D2082" t="s">
        <v>1452</v>
      </c>
      <c r="E2082" t="s">
        <v>4003</v>
      </c>
      <c r="F2082" t="s">
        <v>216</v>
      </c>
      <c r="G2082" s="34">
        <v>1.6886574074074076E-3</v>
      </c>
      <c r="H2082" t="s">
        <v>3547</v>
      </c>
      <c r="I2082" t="s">
        <v>1011</v>
      </c>
      <c r="J2082" t="s">
        <v>3431</v>
      </c>
      <c r="K2082" t="str">
        <f t="shared" si="32"/>
        <v>Abington PA</v>
      </c>
    </row>
    <row r="2083" spans="1:11" x14ac:dyDescent="0.25">
      <c r="A2083" t="s">
        <v>5382</v>
      </c>
      <c r="B2083">
        <v>55</v>
      </c>
      <c r="C2083" t="s">
        <v>5383</v>
      </c>
      <c r="D2083" t="s">
        <v>1452</v>
      </c>
      <c r="E2083" t="s">
        <v>4003</v>
      </c>
      <c r="F2083" t="s">
        <v>268</v>
      </c>
      <c r="G2083" s="34">
        <v>3.4398148148148144E-3</v>
      </c>
      <c r="H2083" t="s">
        <v>3547</v>
      </c>
      <c r="I2083" t="s">
        <v>1011</v>
      </c>
      <c r="J2083" t="s">
        <v>3215</v>
      </c>
      <c r="K2083" t="str">
        <f t="shared" si="32"/>
        <v>Abington PA</v>
      </c>
    </row>
    <row r="2084" spans="1:11" x14ac:dyDescent="0.25">
      <c r="A2084" t="s">
        <v>5384</v>
      </c>
      <c r="B2084">
        <v>60</v>
      </c>
      <c r="C2084" t="s">
        <v>5385</v>
      </c>
      <c r="D2084" t="s">
        <v>1452</v>
      </c>
      <c r="E2084" t="s">
        <v>3984</v>
      </c>
      <c r="F2084" t="s">
        <v>732</v>
      </c>
      <c r="G2084" t="s">
        <v>4038</v>
      </c>
      <c r="H2084" t="s">
        <v>3547</v>
      </c>
      <c r="I2084" t="s">
        <v>1012</v>
      </c>
      <c r="J2084" t="s">
        <v>3496</v>
      </c>
      <c r="K2084" t="str">
        <f t="shared" si="32"/>
        <v>Altoona PA</v>
      </c>
    </row>
    <row r="2085" spans="1:11" x14ac:dyDescent="0.25">
      <c r="A2085" t="s">
        <v>5384</v>
      </c>
      <c r="B2085">
        <v>60</v>
      </c>
      <c r="C2085" t="s">
        <v>5385</v>
      </c>
      <c r="D2085" t="s">
        <v>1452</v>
      </c>
      <c r="E2085" t="s">
        <v>3984</v>
      </c>
      <c r="F2085" t="s">
        <v>770</v>
      </c>
      <c r="G2085" t="s">
        <v>5386</v>
      </c>
      <c r="H2085" t="s">
        <v>3547</v>
      </c>
      <c r="I2085" t="s">
        <v>1012</v>
      </c>
      <c r="J2085" t="s">
        <v>3533</v>
      </c>
      <c r="K2085" t="str">
        <f t="shared" si="32"/>
        <v>Altoona PA</v>
      </c>
    </row>
    <row r="2086" spans="1:11" x14ac:dyDescent="0.25">
      <c r="A2086" t="s">
        <v>5384</v>
      </c>
      <c r="B2086">
        <v>60</v>
      </c>
      <c r="C2086" t="s">
        <v>5385</v>
      </c>
      <c r="D2086" t="s">
        <v>1452</v>
      </c>
      <c r="E2086" t="s">
        <v>3984</v>
      </c>
      <c r="F2086" t="s">
        <v>3645</v>
      </c>
      <c r="G2086" t="s">
        <v>3546</v>
      </c>
      <c r="H2086" t="s">
        <v>3547</v>
      </c>
      <c r="I2086" t="s">
        <v>1012</v>
      </c>
      <c r="J2086" t="s">
        <v>3503</v>
      </c>
      <c r="K2086" t="str">
        <f t="shared" si="32"/>
        <v>Altoona PA</v>
      </c>
    </row>
    <row r="2087" spans="1:11" x14ac:dyDescent="0.25">
      <c r="A2087" t="s">
        <v>5387</v>
      </c>
      <c r="B2087">
        <v>52</v>
      </c>
      <c r="C2087" t="s">
        <v>2213</v>
      </c>
      <c r="D2087" t="s">
        <v>1452</v>
      </c>
      <c r="E2087" t="s">
        <v>3984</v>
      </c>
      <c r="F2087" t="s">
        <v>356</v>
      </c>
      <c r="G2087" t="s">
        <v>4142</v>
      </c>
      <c r="H2087" t="s">
        <v>3547</v>
      </c>
      <c r="I2087" t="s">
        <v>1010</v>
      </c>
      <c r="J2087" t="s">
        <v>3561</v>
      </c>
      <c r="K2087" t="str">
        <f t="shared" si="32"/>
        <v>Ambler PA</v>
      </c>
    </row>
    <row r="2088" spans="1:11" x14ac:dyDescent="0.25">
      <c r="A2088" t="s">
        <v>5388</v>
      </c>
      <c r="B2088">
        <v>58</v>
      </c>
      <c r="C2088" t="s">
        <v>3173</v>
      </c>
      <c r="D2088" t="s">
        <v>1452</v>
      </c>
      <c r="F2088" t="s">
        <v>633</v>
      </c>
      <c r="G2088" t="s">
        <v>3546</v>
      </c>
      <c r="H2088" t="s">
        <v>3551</v>
      </c>
      <c r="I2088" t="s">
        <v>1011</v>
      </c>
      <c r="J2088" t="s">
        <v>3471</v>
      </c>
      <c r="K2088" t="str">
        <f t="shared" si="32"/>
        <v>Apollo PA</v>
      </c>
    </row>
    <row r="2089" spans="1:11" x14ac:dyDescent="0.25">
      <c r="A2089" t="s">
        <v>5388</v>
      </c>
      <c r="B2089">
        <v>58</v>
      </c>
      <c r="C2089" t="s">
        <v>3173</v>
      </c>
      <c r="D2089" t="s">
        <v>1452</v>
      </c>
      <c r="F2089" t="s">
        <v>730</v>
      </c>
      <c r="G2089" t="s">
        <v>3546</v>
      </c>
      <c r="H2089" t="s">
        <v>3551</v>
      </c>
      <c r="I2089" t="s">
        <v>1011</v>
      </c>
      <c r="J2089" t="s">
        <v>3496</v>
      </c>
      <c r="K2089" t="str">
        <f t="shared" si="32"/>
        <v>Apollo PA</v>
      </c>
    </row>
    <row r="2090" spans="1:11" x14ac:dyDescent="0.25">
      <c r="A2090" t="s">
        <v>5388</v>
      </c>
      <c r="B2090">
        <v>58</v>
      </c>
      <c r="C2090" t="s">
        <v>3173</v>
      </c>
      <c r="D2090" t="s">
        <v>1452</v>
      </c>
      <c r="F2090" t="s">
        <v>870</v>
      </c>
      <c r="G2090" t="s">
        <v>3546</v>
      </c>
      <c r="H2090" t="s">
        <v>3551</v>
      </c>
      <c r="I2090" t="s">
        <v>1011</v>
      </c>
      <c r="J2090" t="s">
        <v>3438</v>
      </c>
      <c r="K2090" t="str">
        <f t="shared" si="32"/>
        <v>Apollo PA</v>
      </c>
    </row>
    <row r="2091" spans="1:11" x14ac:dyDescent="0.25">
      <c r="A2091" t="s">
        <v>5388</v>
      </c>
      <c r="B2091">
        <v>58</v>
      </c>
      <c r="C2091" t="s">
        <v>3173</v>
      </c>
      <c r="D2091" t="s">
        <v>1452</v>
      </c>
      <c r="F2091" t="s">
        <v>946</v>
      </c>
      <c r="G2091" t="s">
        <v>5389</v>
      </c>
      <c r="H2091" t="s">
        <v>3551</v>
      </c>
      <c r="I2091" t="s">
        <v>1011</v>
      </c>
      <c r="J2091" t="s">
        <v>3490</v>
      </c>
      <c r="K2091" t="str">
        <f t="shared" si="32"/>
        <v>Apollo PA</v>
      </c>
    </row>
    <row r="2092" spans="1:11" x14ac:dyDescent="0.25">
      <c r="A2092" t="s">
        <v>5388</v>
      </c>
      <c r="B2092">
        <v>58</v>
      </c>
      <c r="C2092" t="s">
        <v>3173</v>
      </c>
      <c r="D2092" t="s">
        <v>1452</v>
      </c>
      <c r="F2092" t="s">
        <v>5390</v>
      </c>
      <c r="G2092" t="s">
        <v>3546</v>
      </c>
      <c r="H2092" t="s">
        <v>3551</v>
      </c>
      <c r="I2092" t="s">
        <v>1011</v>
      </c>
      <c r="J2092" t="s">
        <v>3503</v>
      </c>
      <c r="K2092" t="str">
        <f t="shared" si="32"/>
        <v>Apollo PA</v>
      </c>
    </row>
    <row r="2093" spans="1:11" x14ac:dyDescent="0.25">
      <c r="A2093" t="s">
        <v>5391</v>
      </c>
      <c r="B2093">
        <v>65</v>
      </c>
      <c r="C2093" t="s">
        <v>2504</v>
      </c>
      <c r="D2093" t="s">
        <v>1452</v>
      </c>
      <c r="E2093" t="s">
        <v>3984</v>
      </c>
      <c r="F2093" t="s">
        <v>66</v>
      </c>
      <c r="G2093" t="s">
        <v>5392</v>
      </c>
      <c r="H2093" t="s">
        <v>3547</v>
      </c>
      <c r="I2093" t="s">
        <v>1013</v>
      </c>
      <c r="J2093" t="s">
        <v>3556</v>
      </c>
      <c r="K2093" t="str">
        <f t="shared" si="32"/>
        <v>Belle Vernon PA</v>
      </c>
    </row>
    <row r="2094" spans="1:11" x14ac:dyDescent="0.25">
      <c r="A2094" t="s">
        <v>5391</v>
      </c>
      <c r="B2094">
        <v>65</v>
      </c>
      <c r="C2094" t="s">
        <v>2504</v>
      </c>
      <c r="D2094" t="s">
        <v>1452</v>
      </c>
      <c r="E2094" t="s">
        <v>3984</v>
      </c>
      <c r="F2094" t="s">
        <v>141</v>
      </c>
      <c r="G2094" t="s">
        <v>5393</v>
      </c>
      <c r="H2094" t="s">
        <v>3547</v>
      </c>
      <c r="I2094" t="s">
        <v>1013</v>
      </c>
      <c r="J2094" t="s">
        <v>3273</v>
      </c>
      <c r="K2094" t="str">
        <f t="shared" si="32"/>
        <v>Belle Vernon PA</v>
      </c>
    </row>
    <row r="2095" spans="1:11" x14ac:dyDescent="0.25">
      <c r="A2095" t="s">
        <v>5391</v>
      </c>
      <c r="B2095">
        <v>65</v>
      </c>
      <c r="C2095" t="s">
        <v>2504</v>
      </c>
      <c r="D2095" t="s">
        <v>1452</v>
      </c>
      <c r="E2095" t="s">
        <v>3984</v>
      </c>
      <c r="F2095" t="s">
        <v>734</v>
      </c>
      <c r="G2095" t="s">
        <v>5090</v>
      </c>
      <c r="H2095" t="s">
        <v>3547</v>
      </c>
      <c r="I2095" t="s">
        <v>1013</v>
      </c>
      <c r="J2095" t="s">
        <v>3496</v>
      </c>
      <c r="K2095" t="str">
        <f t="shared" si="32"/>
        <v>Belle Vernon PA</v>
      </c>
    </row>
    <row r="2096" spans="1:11" x14ac:dyDescent="0.25">
      <c r="A2096" t="s">
        <v>5391</v>
      </c>
      <c r="B2096">
        <v>65</v>
      </c>
      <c r="C2096" t="s">
        <v>2504</v>
      </c>
      <c r="D2096" t="s">
        <v>1452</v>
      </c>
      <c r="E2096" t="s">
        <v>3984</v>
      </c>
      <c r="F2096" t="s">
        <v>773</v>
      </c>
      <c r="G2096" t="s">
        <v>5394</v>
      </c>
      <c r="H2096" t="s">
        <v>3547</v>
      </c>
      <c r="I2096" t="s">
        <v>1013</v>
      </c>
      <c r="J2096" t="s">
        <v>3533</v>
      </c>
      <c r="K2096" t="str">
        <f t="shared" si="32"/>
        <v>Belle Vernon PA</v>
      </c>
    </row>
    <row r="2097" spans="1:11" x14ac:dyDescent="0.25">
      <c r="A2097" t="s">
        <v>215</v>
      </c>
      <c r="B2097">
        <v>52</v>
      </c>
      <c r="C2097" t="s">
        <v>2365</v>
      </c>
      <c r="D2097" t="s">
        <v>1452</v>
      </c>
      <c r="E2097" t="s">
        <v>4585</v>
      </c>
      <c r="F2097" t="s">
        <v>214</v>
      </c>
      <c r="G2097" s="34">
        <v>1.6944444444444444E-3</v>
      </c>
      <c r="H2097" t="s">
        <v>3551</v>
      </c>
      <c r="I2097" t="s">
        <v>1010</v>
      </c>
      <c r="J2097" t="s">
        <v>3431</v>
      </c>
      <c r="K2097" t="str">
        <f t="shared" si="32"/>
        <v>Birchrunville PA</v>
      </c>
    </row>
    <row r="2098" spans="1:11" x14ac:dyDescent="0.25">
      <c r="A2098" t="s">
        <v>215</v>
      </c>
      <c r="B2098">
        <v>52</v>
      </c>
      <c r="C2098" t="s">
        <v>2365</v>
      </c>
      <c r="D2098" t="s">
        <v>1452</v>
      </c>
      <c r="E2098" t="s">
        <v>4585</v>
      </c>
      <c r="F2098" t="s">
        <v>266</v>
      </c>
      <c r="G2098" s="34">
        <v>3.5520833333333337E-3</v>
      </c>
      <c r="H2098" t="s">
        <v>3551</v>
      </c>
      <c r="I2098" t="s">
        <v>1010</v>
      </c>
      <c r="J2098" t="s">
        <v>3215</v>
      </c>
      <c r="K2098" t="str">
        <f t="shared" si="32"/>
        <v>Birchrunville PA</v>
      </c>
    </row>
    <row r="2099" spans="1:11" x14ac:dyDescent="0.25">
      <c r="A2099" t="s">
        <v>5395</v>
      </c>
      <c r="B2099">
        <v>64</v>
      </c>
      <c r="C2099" t="s">
        <v>2092</v>
      </c>
      <c r="D2099" t="s">
        <v>1452</v>
      </c>
      <c r="E2099" t="s">
        <v>3984</v>
      </c>
      <c r="F2099" t="s">
        <v>385</v>
      </c>
      <c r="G2099" t="s">
        <v>5396</v>
      </c>
      <c r="H2099" t="s">
        <v>3547</v>
      </c>
      <c r="I2099" t="s">
        <v>1012</v>
      </c>
      <c r="J2099" t="s">
        <v>3727</v>
      </c>
      <c r="K2099" t="str">
        <f t="shared" si="32"/>
        <v>Brookville PA</v>
      </c>
    </row>
    <row r="2100" spans="1:11" x14ac:dyDescent="0.25">
      <c r="A2100" t="s">
        <v>5395</v>
      </c>
      <c r="B2100">
        <v>64</v>
      </c>
      <c r="C2100" t="s">
        <v>2092</v>
      </c>
      <c r="D2100" t="s">
        <v>1452</v>
      </c>
      <c r="E2100" t="s">
        <v>3984</v>
      </c>
      <c r="F2100" t="s">
        <v>732</v>
      </c>
      <c r="G2100" t="s">
        <v>5397</v>
      </c>
      <c r="H2100" t="s">
        <v>3547</v>
      </c>
      <c r="I2100" t="s">
        <v>1012</v>
      </c>
      <c r="J2100" t="s">
        <v>3496</v>
      </c>
      <c r="K2100" t="str">
        <f t="shared" si="32"/>
        <v>Brookville PA</v>
      </c>
    </row>
    <row r="2101" spans="1:11" x14ac:dyDescent="0.25">
      <c r="A2101" t="s">
        <v>5398</v>
      </c>
      <c r="B2101">
        <v>71</v>
      </c>
      <c r="C2101" t="s">
        <v>5399</v>
      </c>
      <c r="D2101" t="s">
        <v>1452</v>
      </c>
      <c r="E2101" t="s">
        <v>4455</v>
      </c>
      <c r="F2101" t="s">
        <v>77</v>
      </c>
      <c r="G2101" t="s">
        <v>3546</v>
      </c>
      <c r="H2101" t="s">
        <v>3547</v>
      </c>
      <c r="I2101" t="s">
        <v>1014</v>
      </c>
      <c r="J2101" t="s">
        <v>3556</v>
      </c>
      <c r="K2101" t="str">
        <f t="shared" si="32"/>
        <v>Chalfont PA</v>
      </c>
    </row>
    <row r="2102" spans="1:11" x14ac:dyDescent="0.25">
      <c r="A2102" t="s">
        <v>5398</v>
      </c>
      <c r="B2102">
        <v>71</v>
      </c>
      <c r="C2102" t="s">
        <v>5399</v>
      </c>
      <c r="D2102" t="s">
        <v>1452</v>
      </c>
      <c r="E2102" t="s">
        <v>4455</v>
      </c>
      <c r="F2102" t="s">
        <v>190</v>
      </c>
      <c r="G2102" t="s">
        <v>3546</v>
      </c>
      <c r="H2102" t="s">
        <v>3547</v>
      </c>
      <c r="I2102" t="s">
        <v>1014</v>
      </c>
      <c r="J2102" t="s">
        <v>3365</v>
      </c>
      <c r="K2102" t="str">
        <f t="shared" si="32"/>
        <v>Chalfont PA</v>
      </c>
    </row>
    <row r="2103" spans="1:11" x14ac:dyDescent="0.25">
      <c r="A2103" t="s">
        <v>5398</v>
      </c>
      <c r="B2103">
        <v>71</v>
      </c>
      <c r="C2103" t="s">
        <v>5399</v>
      </c>
      <c r="D2103" t="s">
        <v>1452</v>
      </c>
      <c r="E2103" t="s">
        <v>4455</v>
      </c>
      <c r="F2103" t="s">
        <v>4934</v>
      </c>
      <c r="G2103" t="s">
        <v>3546</v>
      </c>
      <c r="H2103" t="s">
        <v>3547</v>
      </c>
      <c r="I2103" t="s">
        <v>1014</v>
      </c>
      <c r="J2103" t="s">
        <v>3727</v>
      </c>
      <c r="K2103" t="str">
        <f t="shared" si="32"/>
        <v>Chalfont PA</v>
      </c>
    </row>
    <row r="2104" spans="1:11" x14ac:dyDescent="0.25">
      <c r="A2104" t="s">
        <v>5398</v>
      </c>
      <c r="B2104">
        <v>71</v>
      </c>
      <c r="C2104" t="s">
        <v>5399</v>
      </c>
      <c r="D2104" t="s">
        <v>1452</v>
      </c>
      <c r="E2104" t="s">
        <v>4455</v>
      </c>
      <c r="F2104" t="s">
        <v>652</v>
      </c>
      <c r="G2104" t="s">
        <v>3546</v>
      </c>
      <c r="H2104" t="s">
        <v>3547</v>
      </c>
      <c r="I2104" t="s">
        <v>1014</v>
      </c>
      <c r="J2104" t="s">
        <v>3471</v>
      </c>
      <c r="K2104" t="str">
        <f t="shared" si="32"/>
        <v>Chalfont PA</v>
      </c>
    </row>
    <row r="2105" spans="1:11" x14ac:dyDescent="0.25">
      <c r="A2105" t="s">
        <v>5398</v>
      </c>
      <c r="B2105">
        <v>71</v>
      </c>
      <c r="C2105" t="s">
        <v>5399</v>
      </c>
      <c r="D2105" t="s">
        <v>1452</v>
      </c>
      <c r="E2105" t="s">
        <v>4455</v>
      </c>
      <c r="F2105" t="s">
        <v>691</v>
      </c>
      <c r="G2105" t="s">
        <v>3546</v>
      </c>
      <c r="H2105" t="s">
        <v>3547</v>
      </c>
      <c r="I2105" t="s">
        <v>1014</v>
      </c>
      <c r="J2105" t="s">
        <v>3516</v>
      </c>
      <c r="K2105" t="str">
        <f t="shared" si="32"/>
        <v>Chalfont PA</v>
      </c>
    </row>
    <row r="2106" spans="1:11" x14ac:dyDescent="0.25">
      <c r="A2106" t="s">
        <v>5398</v>
      </c>
      <c r="B2106">
        <v>71</v>
      </c>
      <c r="C2106" t="s">
        <v>5399</v>
      </c>
      <c r="D2106" t="s">
        <v>1452</v>
      </c>
      <c r="E2106" t="s">
        <v>4455</v>
      </c>
      <c r="F2106" t="s">
        <v>736</v>
      </c>
      <c r="G2106" t="s">
        <v>3546</v>
      </c>
      <c r="H2106" t="s">
        <v>3547</v>
      </c>
      <c r="I2106" t="s">
        <v>1014</v>
      </c>
      <c r="J2106" t="s">
        <v>3496</v>
      </c>
      <c r="K2106" t="str">
        <f t="shared" si="32"/>
        <v>Chalfont PA</v>
      </c>
    </row>
    <row r="2107" spans="1:11" x14ac:dyDescent="0.25">
      <c r="A2107" t="s">
        <v>5398</v>
      </c>
      <c r="B2107">
        <v>71</v>
      </c>
      <c r="C2107" t="s">
        <v>5399</v>
      </c>
      <c r="D2107" t="s">
        <v>1452</v>
      </c>
      <c r="E2107" t="s">
        <v>4455</v>
      </c>
      <c r="F2107" t="s">
        <v>4212</v>
      </c>
      <c r="G2107" t="s">
        <v>3546</v>
      </c>
      <c r="H2107" t="s">
        <v>3547</v>
      </c>
      <c r="I2107" t="s">
        <v>1014</v>
      </c>
      <c r="J2107" t="s">
        <v>3533</v>
      </c>
      <c r="K2107" t="str">
        <f t="shared" si="32"/>
        <v>Chalfont PA</v>
      </c>
    </row>
    <row r="2108" spans="1:11" x14ac:dyDescent="0.25">
      <c r="A2108" t="s">
        <v>5398</v>
      </c>
      <c r="B2108">
        <v>71</v>
      </c>
      <c r="C2108" t="s">
        <v>5399</v>
      </c>
      <c r="D2108" t="s">
        <v>1452</v>
      </c>
      <c r="E2108" t="s">
        <v>4455</v>
      </c>
      <c r="F2108" t="s">
        <v>884</v>
      </c>
      <c r="G2108" t="s">
        <v>3546</v>
      </c>
      <c r="H2108" t="s">
        <v>3547</v>
      </c>
      <c r="I2108" t="s">
        <v>1014</v>
      </c>
      <c r="J2108" t="s">
        <v>3438</v>
      </c>
      <c r="K2108" t="str">
        <f t="shared" si="32"/>
        <v>Chalfont PA</v>
      </c>
    </row>
    <row r="2109" spans="1:11" x14ac:dyDescent="0.25">
      <c r="A2109" t="s">
        <v>5398</v>
      </c>
      <c r="B2109">
        <v>71</v>
      </c>
      <c r="C2109" t="s">
        <v>5399</v>
      </c>
      <c r="D2109" t="s">
        <v>1452</v>
      </c>
      <c r="E2109" t="s">
        <v>4455</v>
      </c>
      <c r="F2109" t="s">
        <v>921</v>
      </c>
      <c r="G2109" t="s">
        <v>3546</v>
      </c>
      <c r="H2109" t="s">
        <v>3547</v>
      </c>
      <c r="I2109" t="s">
        <v>1014</v>
      </c>
      <c r="J2109" t="s">
        <v>3462</v>
      </c>
      <c r="K2109" t="str">
        <f t="shared" si="32"/>
        <v>Chalfont PA</v>
      </c>
    </row>
    <row r="2110" spans="1:11" x14ac:dyDescent="0.25">
      <c r="A2110" t="s">
        <v>5398</v>
      </c>
      <c r="B2110">
        <v>71</v>
      </c>
      <c r="C2110" t="s">
        <v>5399</v>
      </c>
      <c r="D2110" t="s">
        <v>1452</v>
      </c>
      <c r="E2110" t="s">
        <v>4455</v>
      </c>
      <c r="F2110" t="s">
        <v>839</v>
      </c>
      <c r="G2110" t="s">
        <v>3546</v>
      </c>
      <c r="H2110" t="s">
        <v>3547</v>
      </c>
      <c r="I2110" t="s">
        <v>1014</v>
      </c>
      <c r="J2110" t="s">
        <v>3538</v>
      </c>
      <c r="K2110" t="str">
        <f t="shared" si="32"/>
        <v>Chalfont PA</v>
      </c>
    </row>
    <row r="2111" spans="1:11" x14ac:dyDescent="0.25">
      <c r="A2111" t="s">
        <v>5398</v>
      </c>
      <c r="B2111">
        <v>71</v>
      </c>
      <c r="C2111" t="s">
        <v>5399</v>
      </c>
      <c r="D2111" t="s">
        <v>1452</v>
      </c>
      <c r="E2111" t="s">
        <v>4455</v>
      </c>
      <c r="F2111" t="s">
        <v>961</v>
      </c>
      <c r="G2111" t="s">
        <v>3546</v>
      </c>
      <c r="H2111" t="s">
        <v>3547</v>
      </c>
      <c r="I2111" t="s">
        <v>1014</v>
      </c>
      <c r="J2111" t="s">
        <v>3490</v>
      </c>
      <c r="K2111" t="str">
        <f t="shared" si="32"/>
        <v>Chalfont PA</v>
      </c>
    </row>
    <row r="2112" spans="1:11" x14ac:dyDescent="0.25">
      <c r="A2112" t="s">
        <v>5400</v>
      </c>
      <c r="B2112">
        <v>46</v>
      </c>
      <c r="C2112" t="s">
        <v>5401</v>
      </c>
      <c r="D2112" t="s">
        <v>1452</v>
      </c>
      <c r="E2112" t="s">
        <v>4585</v>
      </c>
      <c r="F2112" t="s">
        <v>297</v>
      </c>
      <c r="G2112" s="34">
        <v>4.0972222222222222E-2</v>
      </c>
      <c r="H2112" t="s">
        <v>3551</v>
      </c>
      <c r="I2112" t="s">
        <v>1009</v>
      </c>
      <c r="J2112" t="s">
        <v>3548</v>
      </c>
      <c r="K2112" t="str">
        <f t="shared" si="32"/>
        <v>Chester Springs PA</v>
      </c>
    </row>
    <row r="2113" spans="1:11" x14ac:dyDescent="0.25">
      <c r="A2113" t="s">
        <v>5402</v>
      </c>
      <c r="B2113">
        <v>44</v>
      </c>
      <c r="C2113" t="s">
        <v>5403</v>
      </c>
      <c r="D2113" t="s">
        <v>1452</v>
      </c>
      <c r="E2113" t="s">
        <v>4585</v>
      </c>
      <c r="F2113" t="s">
        <v>293</v>
      </c>
      <c r="G2113" s="34">
        <v>1.2326388888888888E-2</v>
      </c>
      <c r="H2113" t="s">
        <v>3551</v>
      </c>
      <c r="I2113" t="s">
        <v>1008</v>
      </c>
      <c r="J2113" t="s">
        <v>3548</v>
      </c>
      <c r="K2113" t="str">
        <f t="shared" si="32"/>
        <v>Downingtown PA</v>
      </c>
    </row>
    <row r="2114" spans="1:11" x14ac:dyDescent="0.25">
      <c r="A2114" t="s">
        <v>5404</v>
      </c>
      <c r="B2114">
        <v>53</v>
      </c>
      <c r="C2114" t="s">
        <v>2106</v>
      </c>
      <c r="D2114" t="s">
        <v>1452</v>
      </c>
      <c r="E2114" t="s">
        <v>4003</v>
      </c>
      <c r="F2114" t="s">
        <v>164</v>
      </c>
      <c r="G2114" s="34">
        <v>7.233796296296297E-4</v>
      </c>
      <c r="H2114" t="s">
        <v>3547</v>
      </c>
      <c r="I2114" t="s">
        <v>1010</v>
      </c>
      <c r="J2114" t="s">
        <v>3365</v>
      </c>
      <c r="K2114" t="str">
        <f t="shared" ref="K2114:K2177" si="33">+C2114&amp;" "&amp;D2114</f>
        <v>Doylestown PA</v>
      </c>
    </row>
    <row r="2115" spans="1:11" x14ac:dyDescent="0.25">
      <c r="A2115" t="s">
        <v>5404</v>
      </c>
      <c r="B2115">
        <v>53</v>
      </c>
      <c r="C2115" t="s">
        <v>2106</v>
      </c>
      <c r="D2115" t="s">
        <v>1452</v>
      </c>
      <c r="E2115" t="s">
        <v>4003</v>
      </c>
      <c r="F2115" t="s">
        <v>211</v>
      </c>
      <c r="G2115" s="34">
        <v>1.7013888888888892E-3</v>
      </c>
      <c r="H2115" t="s">
        <v>3547</v>
      </c>
      <c r="I2115" t="s">
        <v>1010</v>
      </c>
      <c r="J2115" t="s">
        <v>3431</v>
      </c>
      <c r="K2115" t="str">
        <f t="shared" si="33"/>
        <v>Doylestown PA</v>
      </c>
    </row>
    <row r="2116" spans="1:11" x14ac:dyDescent="0.25">
      <c r="A2116" t="s">
        <v>5404</v>
      </c>
      <c r="B2116">
        <v>53</v>
      </c>
      <c r="C2116" t="s">
        <v>2106</v>
      </c>
      <c r="D2116" t="s">
        <v>1452</v>
      </c>
      <c r="E2116" t="s">
        <v>4003</v>
      </c>
      <c r="F2116" t="s">
        <v>670</v>
      </c>
      <c r="G2116" t="s">
        <v>667</v>
      </c>
      <c r="H2116" t="s">
        <v>3547</v>
      </c>
      <c r="I2116" t="s">
        <v>1010</v>
      </c>
      <c r="J2116" t="s">
        <v>3516</v>
      </c>
      <c r="K2116" t="str">
        <f t="shared" si="33"/>
        <v>Doylestown PA</v>
      </c>
    </row>
    <row r="2117" spans="1:11" x14ac:dyDescent="0.25">
      <c r="A2117" t="s">
        <v>5404</v>
      </c>
      <c r="B2117">
        <v>53</v>
      </c>
      <c r="C2117" t="s">
        <v>2106</v>
      </c>
      <c r="D2117" t="s">
        <v>1452</v>
      </c>
      <c r="E2117" t="s">
        <v>4003</v>
      </c>
      <c r="F2117" t="s">
        <v>723</v>
      </c>
      <c r="G2117" t="s">
        <v>5217</v>
      </c>
      <c r="H2117" t="s">
        <v>3547</v>
      </c>
      <c r="I2117" t="s">
        <v>1010</v>
      </c>
      <c r="J2117" t="s">
        <v>3496</v>
      </c>
      <c r="K2117" t="str">
        <f t="shared" si="33"/>
        <v>Doylestown PA</v>
      </c>
    </row>
    <row r="2118" spans="1:11" x14ac:dyDescent="0.25">
      <c r="A2118" t="s">
        <v>5405</v>
      </c>
      <c r="B2118">
        <v>46</v>
      </c>
      <c r="C2118" t="s">
        <v>2106</v>
      </c>
      <c r="D2118" t="s">
        <v>1452</v>
      </c>
      <c r="E2118" t="s">
        <v>4455</v>
      </c>
      <c r="F2118" t="s">
        <v>340</v>
      </c>
      <c r="G2118" t="s">
        <v>3546</v>
      </c>
      <c r="H2118" t="s">
        <v>3551</v>
      </c>
      <c r="I2118" t="s">
        <v>1009</v>
      </c>
      <c r="J2118" t="s">
        <v>3573</v>
      </c>
      <c r="K2118" t="str">
        <f t="shared" si="33"/>
        <v>Doylestown PA</v>
      </c>
    </row>
    <row r="2119" spans="1:11" x14ac:dyDescent="0.25">
      <c r="A2119" t="s">
        <v>5405</v>
      </c>
      <c r="B2119">
        <v>46</v>
      </c>
      <c r="C2119" t="s">
        <v>2106</v>
      </c>
      <c r="D2119" t="s">
        <v>1452</v>
      </c>
      <c r="E2119" t="s">
        <v>4455</v>
      </c>
      <c r="F2119" t="s">
        <v>392</v>
      </c>
      <c r="G2119" t="s">
        <v>3546</v>
      </c>
      <c r="H2119" t="s">
        <v>3551</v>
      </c>
      <c r="I2119" t="s">
        <v>1009</v>
      </c>
      <c r="J2119" t="s">
        <v>3563</v>
      </c>
      <c r="K2119" t="str">
        <f t="shared" si="33"/>
        <v>Doylestown PA</v>
      </c>
    </row>
    <row r="2120" spans="1:11" x14ac:dyDescent="0.25">
      <c r="A2120" t="s">
        <v>5405</v>
      </c>
      <c r="B2120">
        <v>46</v>
      </c>
      <c r="C2120" t="s">
        <v>2106</v>
      </c>
      <c r="D2120" t="s">
        <v>1452</v>
      </c>
      <c r="E2120" t="s">
        <v>4455</v>
      </c>
      <c r="F2120" t="s">
        <v>4242</v>
      </c>
      <c r="G2120" t="s">
        <v>3546</v>
      </c>
      <c r="H2120" t="s">
        <v>3551</v>
      </c>
      <c r="I2120" t="s">
        <v>1009</v>
      </c>
      <c r="J2120" t="s">
        <v>3706</v>
      </c>
      <c r="K2120" t="str">
        <f t="shared" si="33"/>
        <v>Doylestown PA</v>
      </c>
    </row>
    <row r="2121" spans="1:11" x14ac:dyDescent="0.25">
      <c r="A2121" t="s">
        <v>5405</v>
      </c>
      <c r="B2121">
        <v>46</v>
      </c>
      <c r="C2121" t="s">
        <v>2106</v>
      </c>
      <c r="D2121" t="s">
        <v>1452</v>
      </c>
      <c r="E2121" t="s">
        <v>4455</v>
      </c>
      <c r="F2121" t="s">
        <v>5406</v>
      </c>
      <c r="G2121" t="s">
        <v>3546</v>
      </c>
      <c r="H2121" t="s">
        <v>3551</v>
      </c>
      <c r="I2121" t="s">
        <v>1009</v>
      </c>
      <c r="J2121" t="s">
        <v>3516</v>
      </c>
      <c r="K2121" t="str">
        <f t="shared" si="33"/>
        <v>Doylestown PA</v>
      </c>
    </row>
    <row r="2122" spans="1:11" x14ac:dyDescent="0.25">
      <c r="A2122" t="s">
        <v>5405</v>
      </c>
      <c r="B2122">
        <v>46</v>
      </c>
      <c r="C2122" t="s">
        <v>2106</v>
      </c>
      <c r="D2122" t="s">
        <v>1452</v>
      </c>
      <c r="E2122" t="s">
        <v>4455</v>
      </c>
      <c r="F2122" t="s">
        <v>4394</v>
      </c>
      <c r="G2122" t="s">
        <v>3546</v>
      </c>
      <c r="H2122" t="s">
        <v>3551</v>
      </c>
      <c r="I2122" t="s">
        <v>1009</v>
      </c>
      <c r="J2122" t="s">
        <v>3438</v>
      </c>
      <c r="K2122" t="str">
        <f t="shared" si="33"/>
        <v>Doylestown PA</v>
      </c>
    </row>
    <row r="2123" spans="1:11" x14ac:dyDescent="0.25">
      <c r="A2123" t="s">
        <v>5405</v>
      </c>
      <c r="B2123">
        <v>46</v>
      </c>
      <c r="C2123" t="s">
        <v>2106</v>
      </c>
      <c r="D2123" t="s">
        <v>1452</v>
      </c>
      <c r="E2123" t="s">
        <v>4455</v>
      </c>
      <c r="F2123" t="s">
        <v>4395</v>
      </c>
      <c r="G2123" t="s">
        <v>3546</v>
      </c>
      <c r="H2123" t="s">
        <v>3551</v>
      </c>
      <c r="I2123" t="s">
        <v>1009</v>
      </c>
      <c r="J2123" t="s">
        <v>3462</v>
      </c>
      <c r="K2123" t="str">
        <f t="shared" si="33"/>
        <v>Doylestown PA</v>
      </c>
    </row>
    <row r="2124" spans="1:11" x14ac:dyDescent="0.25">
      <c r="A2124" t="s">
        <v>5405</v>
      </c>
      <c r="B2124">
        <v>46</v>
      </c>
      <c r="C2124" t="s">
        <v>2106</v>
      </c>
      <c r="D2124" t="s">
        <v>1452</v>
      </c>
      <c r="E2124" t="s">
        <v>4455</v>
      </c>
      <c r="F2124" t="s">
        <v>4396</v>
      </c>
      <c r="G2124" t="s">
        <v>3546</v>
      </c>
      <c r="H2124" t="s">
        <v>3551</v>
      </c>
      <c r="I2124" t="s">
        <v>1009</v>
      </c>
      <c r="J2124" t="s">
        <v>3538</v>
      </c>
      <c r="K2124" t="str">
        <f t="shared" si="33"/>
        <v>Doylestown PA</v>
      </c>
    </row>
    <row r="2125" spans="1:11" x14ac:dyDescent="0.25">
      <c r="A2125" t="s">
        <v>5405</v>
      </c>
      <c r="B2125">
        <v>46</v>
      </c>
      <c r="C2125" t="s">
        <v>2106</v>
      </c>
      <c r="D2125" t="s">
        <v>1452</v>
      </c>
      <c r="E2125" t="s">
        <v>4455</v>
      </c>
      <c r="F2125" t="s">
        <v>4054</v>
      </c>
      <c r="G2125" t="s">
        <v>3546</v>
      </c>
      <c r="H2125" t="s">
        <v>3551</v>
      </c>
      <c r="I2125" t="s">
        <v>1009</v>
      </c>
      <c r="J2125" t="s">
        <v>3490</v>
      </c>
      <c r="K2125" t="str">
        <f t="shared" si="33"/>
        <v>Doylestown PA</v>
      </c>
    </row>
    <row r="2126" spans="1:11" x14ac:dyDescent="0.25">
      <c r="A2126" t="s">
        <v>203</v>
      </c>
      <c r="B2126">
        <v>45</v>
      </c>
      <c r="C2126" t="s">
        <v>3214</v>
      </c>
      <c r="D2126" t="s">
        <v>1452</v>
      </c>
      <c r="E2126" t="s">
        <v>4003</v>
      </c>
      <c r="F2126" t="s">
        <v>202</v>
      </c>
      <c r="G2126" t="s">
        <v>3546</v>
      </c>
      <c r="H2126" t="s">
        <v>3547</v>
      </c>
      <c r="I2126" t="s">
        <v>1009</v>
      </c>
      <c r="J2126" t="s">
        <v>3431</v>
      </c>
      <c r="K2126" t="str">
        <f t="shared" si="33"/>
        <v>Enola PA</v>
      </c>
    </row>
    <row r="2127" spans="1:11" x14ac:dyDescent="0.25">
      <c r="A2127" t="s">
        <v>203</v>
      </c>
      <c r="B2127">
        <v>45</v>
      </c>
      <c r="C2127" t="s">
        <v>3214</v>
      </c>
      <c r="D2127" t="s">
        <v>1452</v>
      </c>
      <c r="E2127" t="s">
        <v>4003</v>
      </c>
      <c r="F2127" t="s">
        <v>253</v>
      </c>
      <c r="G2127" s="34">
        <v>2.9050925925925928E-3</v>
      </c>
      <c r="H2127" t="s">
        <v>3547</v>
      </c>
      <c r="I2127" t="s">
        <v>1009</v>
      </c>
      <c r="J2127" t="s">
        <v>3215</v>
      </c>
      <c r="K2127" t="str">
        <f t="shared" si="33"/>
        <v>Enola PA</v>
      </c>
    </row>
    <row r="2128" spans="1:11" x14ac:dyDescent="0.25">
      <c r="A2128" t="s">
        <v>5407</v>
      </c>
      <c r="B2128">
        <v>51</v>
      </c>
      <c r="C2128" t="s">
        <v>1752</v>
      </c>
      <c r="D2128" t="s">
        <v>1452</v>
      </c>
      <c r="E2128" t="s">
        <v>3984</v>
      </c>
      <c r="F2128" t="s">
        <v>356</v>
      </c>
      <c r="G2128" t="s">
        <v>5408</v>
      </c>
      <c r="H2128" t="s">
        <v>3547</v>
      </c>
      <c r="I2128" t="s">
        <v>1010</v>
      </c>
      <c r="J2128" t="s">
        <v>3561</v>
      </c>
      <c r="K2128" t="str">
        <f t="shared" si="33"/>
        <v>Ephrata PA</v>
      </c>
    </row>
    <row r="2129" spans="1:11" x14ac:dyDescent="0.25">
      <c r="A2129" t="s">
        <v>5407</v>
      </c>
      <c r="B2129">
        <v>51</v>
      </c>
      <c r="C2129" t="s">
        <v>1752</v>
      </c>
      <c r="D2129" t="s">
        <v>1452</v>
      </c>
      <c r="E2129" t="s">
        <v>3984</v>
      </c>
      <c r="F2129" t="s">
        <v>3615</v>
      </c>
      <c r="G2129" t="s">
        <v>3546</v>
      </c>
      <c r="H2129" t="s">
        <v>3547</v>
      </c>
      <c r="I2129" t="s">
        <v>1010</v>
      </c>
      <c r="J2129" t="s">
        <v>3533</v>
      </c>
      <c r="K2129" t="str">
        <f t="shared" si="33"/>
        <v>Ephrata PA</v>
      </c>
    </row>
    <row r="2130" spans="1:11" x14ac:dyDescent="0.25">
      <c r="A2130" t="s">
        <v>449</v>
      </c>
      <c r="B2130">
        <v>71</v>
      </c>
      <c r="C2130" t="s">
        <v>5409</v>
      </c>
      <c r="D2130" t="s">
        <v>1452</v>
      </c>
      <c r="E2130" t="s">
        <v>3608</v>
      </c>
      <c r="F2130" t="s">
        <v>448</v>
      </c>
      <c r="G2130" t="s">
        <v>3546</v>
      </c>
      <c r="H2130" t="s">
        <v>3547</v>
      </c>
      <c r="I2130" t="s">
        <v>1014</v>
      </c>
      <c r="J2130" t="s">
        <v>3809</v>
      </c>
      <c r="K2130" t="str">
        <f t="shared" si="33"/>
        <v>Etters PA</v>
      </c>
    </row>
    <row r="2131" spans="1:11" x14ac:dyDescent="0.25">
      <c r="A2131" t="s">
        <v>449</v>
      </c>
      <c r="B2131">
        <v>71</v>
      </c>
      <c r="C2131" t="s">
        <v>5409</v>
      </c>
      <c r="D2131" t="s">
        <v>1452</v>
      </c>
      <c r="E2131" t="s">
        <v>3608</v>
      </c>
      <c r="F2131" t="s">
        <v>3824</v>
      </c>
      <c r="G2131" t="s">
        <v>3546</v>
      </c>
      <c r="H2131" t="s">
        <v>3547</v>
      </c>
      <c r="I2131" t="s">
        <v>1014</v>
      </c>
      <c r="J2131" t="s">
        <v>3811</v>
      </c>
      <c r="K2131" t="str">
        <f t="shared" si="33"/>
        <v>Etters PA</v>
      </c>
    </row>
    <row r="2132" spans="1:11" x14ac:dyDescent="0.25">
      <c r="A2132" t="s">
        <v>441</v>
      </c>
      <c r="B2132">
        <v>68</v>
      </c>
      <c r="C2132" t="s">
        <v>5409</v>
      </c>
      <c r="D2132" t="s">
        <v>1452</v>
      </c>
      <c r="E2132" t="s">
        <v>3608</v>
      </c>
      <c r="F2132" t="s">
        <v>439</v>
      </c>
      <c r="G2132" t="s">
        <v>3546</v>
      </c>
      <c r="H2132" t="s">
        <v>3551</v>
      </c>
      <c r="I2132" t="s">
        <v>1013</v>
      </c>
      <c r="J2132" t="s">
        <v>3809</v>
      </c>
      <c r="K2132" t="str">
        <f t="shared" si="33"/>
        <v>Etters PA</v>
      </c>
    </row>
    <row r="2133" spans="1:11" x14ac:dyDescent="0.25">
      <c r="A2133" t="s">
        <v>441</v>
      </c>
      <c r="B2133">
        <v>68</v>
      </c>
      <c r="C2133" t="s">
        <v>5409</v>
      </c>
      <c r="D2133" t="s">
        <v>1452</v>
      </c>
      <c r="E2133" t="s">
        <v>3608</v>
      </c>
      <c r="F2133" t="s">
        <v>3823</v>
      </c>
      <c r="G2133" t="s">
        <v>3546</v>
      </c>
      <c r="H2133" t="s">
        <v>3551</v>
      </c>
      <c r="I2133" t="s">
        <v>1013</v>
      </c>
      <c r="J2133" t="s">
        <v>3811</v>
      </c>
      <c r="K2133" t="str">
        <f t="shared" si="33"/>
        <v>Etters PA</v>
      </c>
    </row>
    <row r="2134" spans="1:11" x14ac:dyDescent="0.25">
      <c r="A2134" t="s">
        <v>801</v>
      </c>
      <c r="B2134">
        <v>64</v>
      </c>
      <c r="C2134" t="s">
        <v>1897</v>
      </c>
      <c r="D2134" t="s">
        <v>1452</v>
      </c>
      <c r="E2134" t="s">
        <v>4455</v>
      </c>
      <c r="F2134" t="s">
        <v>790</v>
      </c>
      <c r="G2134" t="s">
        <v>4872</v>
      </c>
      <c r="H2134" t="s">
        <v>3547</v>
      </c>
      <c r="I2134" t="s">
        <v>1012</v>
      </c>
      <c r="J2134" t="s">
        <v>3525</v>
      </c>
      <c r="K2134" t="str">
        <f t="shared" si="33"/>
        <v>Exton PA</v>
      </c>
    </row>
    <row r="2135" spans="1:11" x14ac:dyDescent="0.25">
      <c r="A2135" t="s">
        <v>801</v>
      </c>
      <c r="B2135">
        <v>64</v>
      </c>
      <c r="C2135" t="s">
        <v>1897</v>
      </c>
      <c r="D2135" t="s">
        <v>1452</v>
      </c>
      <c r="E2135" t="s">
        <v>4455</v>
      </c>
      <c r="F2135" t="s">
        <v>873</v>
      </c>
      <c r="G2135" t="s">
        <v>849</v>
      </c>
      <c r="H2135" t="s">
        <v>3547</v>
      </c>
      <c r="I2135" t="s">
        <v>1012</v>
      </c>
      <c r="J2135" t="s">
        <v>3438</v>
      </c>
      <c r="K2135" t="str">
        <f t="shared" si="33"/>
        <v>Exton PA</v>
      </c>
    </row>
    <row r="2136" spans="1:11" x14ac:dyDescent="0.25">
      <c r="A2136" t="s">
        <v>801</v>
      </c>
      <c r="B2136">
        <v>64</v>
      </c>
      <c r="C2136" t="s">
        <v>1897</v>
      </c>
      <c r="D2136" t="s">
        <v>1452</v>
      </c>
      <c r="E2136" t="s">
        <v>4455</v>
      </c>
      <c r="F2136" t="s">
        <v>913</v>
      </c>
      <c r="G2136" t="s">
        <v>849</v>
      </c>
      <c r="H2136" t="s">
        <v>3547</v>
      </c>
      <c r="I2136" t="s">
        <v>1012</v>
      </c>
      <c r="J2136" t="s">
        <v>3462</v>
      </c>
      <c r="K2136" t="str">
        <f t="shared" si="33"/>
        <v>Exton PA</v>
      </c>
    </row>
    <row r="2137" spans="1:11" x14ac:dyDescent="0.25">
      <c r="A2137" t="s">
        <v>801</v>
      </c>
      <c r="B2137">
        <v>64</v>
      </c>
      <c r="C2137" t="s">
        <v>1897</v>
      </c>
      <c r="D2137" t="s">
        <v>1452</v>
      </c>
      <c r="E2137" t="s">
        <v>4455</v>
      </c>
      <c r="F2137" t="s">
        <v>830</v>
      </c>
      <c r="G2137" t="s">
        <v>753</v>
      </c>
      <c r="H2137" t="s">
        <v>3547</v>
      </c>
      <c r="I2137" t="s">
        <v>1012</v>
      </c>
      <c r="J2137" t="s">
        <v>3538</v>
      </c>
      <c r="K2137" t="str">
        <f t="shared" si="33"/>
        <v>Exton PA</v>
      </c>
    </row>
    <row r="2138" spans="1:11" x14ac:dyDescent="0.25">
      <c r="A2138" t="s">
        <v>801</v>
      </c>
      <c r="B2138">
        <v>64</v>
      </c>
      <c r="C2138" t="s">
        <v>1897</v>
      </c>
      <c r="D2138" t="s">
        <v>1452</v>
      </c>
      <c r="E2138" t="s">
        <v>4455</v>
      </c>
      <c r="F2138" t="s">
        <v>948</v>
      </c>
      <c r="G2138" t="s">
        <v>849</v>
      </c>
      <c r="H2138" t="s">
        <v>3547</v>
      </c>
      <c r="I2138" t="s">
        <v>1012</v>
      </c>
      <c r="J2138" t="s">
        <v>3490</v>
      </c>
      <c r="K2138" t="str">
        <f t="shared" si="33"/>
        <v>Exton PA</v>
      </c>
    </row>
    <row r="2139" spans="1:11" x14ac:dyDescent="0.25">
      <c r="A2139" t="s">
        <v>5410</v>
      </c>
      <c r="B2139">
        <v>39</v>
      </c>
      <c r="C2139" t="s">
        <v>5411</v>
      </c>
      <c r="D2139" t="s">
        <v>1452</v>
      </c>
      <c r="F2139" t="s">
        <v>151</v>
      </c>
      <c r="G2139" t="s">
        <v>3546</v>
      </c>
      <c r="H2139" t="s">
        <v>3551</v>
      </c>
      <c r="I2139" t="s">
        <v>1005</v>
      </c>
      <c r="J2139" t="s">
        <v>3365</v>
      </c>
      <c r="K2139" t="str">
        <f t="shared" si="33"/>
        <v>Flinton PA</v>
      </c>
    </row>
    <row r="2140" spans="1:11" x14ac:dyDescent="0.25">
      <c r="A2140" t="s">
        <v>5410</v>
      </c>
      <c r="B2140">
        <v>39</v>
      </c>
      <c r="C2140" t="s">
        <v>5411</v>
      </c>
      <c r="D2140" t="s">
        <v>1452</v>
      </c>
      <c r="F2140" t="s">
        <v>198</v>
      </c>
      <c r="G2140" t="s">
        <v>3546</v>
      </c>
      <c r="H2140" t="s">
        <v>3551</v>
      </c>
      <c r="I2140" t="s">
        <v>1005</v>
      </c>
      <c r="J2140" t="s">
        <v>3431</v>
      </c>
      <c r="K2140" t="str">
        <f t="shared" si="33"/>
        <v>Flinton PA</v>
      </c>
    </row>
    <row r="2141" spans="1:11" x14ac:dyDescent="0.25">
      <c r="A2141" t="s">
        <v>5410</v>
      </c>
      <c r="B2141">
        <v>39</v>
      </c>
      <c r="C2141" t="s">
        <v>5411</v>
      </c>
      <c r="D2141" t="s">
        <v>1452</v>
      </c>
      <c r="F2141" t="s">
        <v>246</v>
      </c>
      <c r="G2141" t="s">
        <v>3546</v>
      </c>
      <c r="H2141" t="s">
        <v>3551</v>
      </c>
      <c r="I2141" t="s">
        <v>1005</v>
      </c>
      <c r="J2141" t="s">
        <v>3215</v>
      </c>
      <c r="K2141" t="str">
        <f t="shared" si="33"/>
        <v>Flinton PA</v>
      </c>
    </row>
    <row r="2142" spans="1:11" x14ac:dyDescent="0.25">
      <c r="A2142" t="s">
        <v>5410</v>
      </c>
      <c r="B2142">
        <v>39</v>
      </c>
      <c r="C2142" t="s">
        <v>5411</v>
      </c>
      <c r="D2142" t="s">
        <v>1452</v>
      </c>
      <c r="F2142" t="s">
        <v>4029</v>
      </c>
      <c r="G2142" t="s">
        <v>3546</v>
      </c>
      <c r="H2142" t="s">
        <v>3551</v>
      </c>
      <c r="I2142" t="s">
        <v>1005</v>
      </c>
      <c r="J2142" t="s">
        <v>3548</v>
      </c>
      <c r="K2142" t="str">
        <f t="shared" si="33"/>
        <v>Flinton PA</v>
      </c>
    </row>
    <row r="2143" spans="1:11" x14ac:dyDescent="0.25">
      <c r="A2143" t="s">
        <v>5412</v>
      </c>
      <c r="B2143">
        <v>47</v>
      </c>
      <c r="C2143" t="s">
        <v>5413</v>
      </c>
      <c r="D2143" t="s">
        <v>1452</v>
      </c>
      <c r="E2143" t="s">
        <v>3984</v>
      </c>
      <c r="F2143" t="s">
        <v>340</v>
      </c>
      <c r="G2143" t="s">
        <v>5414</v>
      </c>
      <c r="H2143" t="s">
        <v>3551</v>
      </c>
      <c r="I2143" t="s">
        <v>1009</v>
      </c>
      <c r="J2143" t="s">
        <v>3573</v>
      </c>
      <c r="K2143" t="str">
        <f t="shared" si="33"/>
        <v>Gettysburg PA</v>
      </c>
    </row>
    <row r="2144" spans="1:11" x14ac:dyDescent="0.25">
      <c r="A2144" t="s">
        <v>5412</v>
      </c>
      <c r="B2144">
        <v>47</v>
      </c>
      <c r="C2144" t="s">
        <v>5413</v>
      </c>
      <c r="D2144" t="s">
        <v>1452</v>
      </c>
      <c r="E2144" t="s">
        <v>3984</v>
      </c>
      <c r="F2144" t="s">
        <v>392</v>
      </c>
      <c r="G2144" s="34">
        <v>9.0277777777777784E-4</v>
      </c>
      <c r="H2144" t="s">
        <v>3551</v>
      </c>
      <c r="I2144" t="s">
        <v>1009</v>
      </c>
      <c r="J2144" t="s">
        <v>3563</v>
      </c>
      <c r="K2144" t="str">
        <f t="shared" si="33"/>
        <v>Gettysburg PA</v>
      </c>
    </row>
    <row r="2145" spans="1:11" x14ac:dyDescent="0.25">
      <c r="A2145" t="s">
        <v>5412</v>
      </c>
      <c r="B2145">
        <v>47</v>
      </c>
      <c r="C2145" t="s">
        <v>5413</v>
      </c>
      <c r="D2145" t="s">
        <v>1452</v>
      </c>
      <c r="E2145" t="s">
        <v>3984</v>
      </c>
      <c r="F2145" t="s">
        <v>618</v>
      </c>
      <c r="G2145" t="s">
        <v>3546</v>
      </c>
      <c r="H2145" t="s">
        <v>3551</v>
      </c>
      <c r="I2145" t="s">
        <v>1009</v>
      </c>
      <c r="J2145" t="s">
        <v>3471</v>
      </c>
      <c r="K2145" t="str">
        <f t="shared" si="33"/>
        <v>Gettysburg PA</v>
      </c>
    </row>
    <row r="2146" spans="1:11" x14ac:dyDescent="0.25">
      <c r="A2146" t="s">
        <v>5412</v>
      </c>
      <c r="B2146">
        <v>47</v>
      </c>
      <c r="C2146" t="s">
        <v>5413</v>
      </c>
      <c r="D2146" t="s">
        <v>1452</v>
      </c>
      <c r="E2146" t="s">
        <v>3984</v>
      </c>
      <c r="F2146" t="s">
        <v>4053</v>
      </c>
      <c r="G2146" t="s">
        <v>5415</v>
      </c>
      <c r="H2146" t="s">
        <v>3551</v>
      </c>
      <c r="I2146" t="s">
        <v>1009</v>
      </c>
      <c r="J2146" t="s">
        <v>3525</v>
      </c>
      <c r="K2146" t="str">
        <f t="shared" si="33"/>
        <v>Gettysburg PA</v>
      </c>
    </row>
    <row r="2147" spans="1:11" x14ac:dyDescent="0.25">
      <c r="A2147" t="s">
        <v>5416</v>
      </c>
      <c r="B2147">
        <v>48</v>
      </c>
      <c r="C2147" t="s">
        <v>5417</v>
      </c>
      <c r="D2147" t="s">
        <v>1452</v>
      </c>
      <c r="E2147" t="s">
        <v>4455</v>
      </c>
      <c r="F2147" t="s">
        <v>208</v>
      </c>
      <c r="G2147" s="34">
        <v>2.2569444444444447E-3</v>
      </c>
      <c r="H2147" t="s">
        <v>3551</v>
      </c>
      <c r="I2147" t="s">
        <v>1009</v>
      </c>
      <c r="J2147" t="s">
        <v>3431</v>
      </c>
      <c r="K2147" t="str">
        <f t="shared" si="33"/>
        <v>Glenmoore PA</v>
      </c>
    </row>
    <row r="2148" spans="1:11" x14ac:dyDescent="0.25">
      <c r="A2148" t="s">
        <v>5416</v>
      </c>
      <c r="B2148">
        <v>48</v>
      </c>
      <c r="C2148" t="s">
        <v>5417</v>
      </c>
      <c r="D2148" t="s">
        <v>1452</v>
      </c>
      <c r="E2148" t="s">
        <v>4455</v>
      </c>
      <c r="F2148" t="s">
        <v>256</v>
      </c>
      <c r="G2148" s="34">
        <v>4.5717592592592589E-3</v>
      </c>
      <c r="H2148" t="s">
        <v>3551</v>
      </c>
      <c r="I2148" t="s">
        <v>1009</v>
      </c>
      <c r="J2148" t="s">
        <v>3215</v>
      </c>
      <c r="K2148" t="str">
        <f t="shared" si="33"/>
        <v>Glenmoore PA</v>
      </c>
    </row>
    <row r="2149" spans="1:11" x14ac:dyDescent="0.25">
      <c r="A2149" t="s">
        <v>5416</v>
      </c>
      <c r="B2149">
        <v>48</v>
      </c>
      <c r="C2149" t="s">
        <v>5417</v>
      </c>
      <c r="D2149" t="s">
        <v>1452</v>
      </c>
      <c r="E2149" t="s">
        <v>4455</v>
      </c>
      <c r="F2149" t="s">
        <v>297</v>
      </c>
      <c r="G2149" s="34">
        <v>1.6319444444444445E-2</v>
      </c>
      <c r="H2149" t="s">
        <v>3551</v>
      </c>
      <c r="I2149" t="s">
        <v>1009</v>
      </c>
      <c r="J2149" t="s">
        <v>3548</v>
      </c>
      <c r="K2149" t="str">
        <f t="shared" si="33"/>
        <v>Glenmoore PA</v>
      </c>
    </row>
    <row r="2150" spans="1:11" x14ac:dyDescent="0.25">
      <c r="A2150" t="s">
        <v>5416</v>
      </c>
      <c r="B2150">
        <v>48</v>
      </c>
      <c r="C2150" t="s">
        <v>5417</v>
      </c>
      <c r="D2150" t="s">
        <v>1452</v>
      </c>
      <c r="E2150" t="s">
        <v>4455</v>
      </c>
      <c r="F2150" t="s">
        <v>327</v>
      </c>
      <c r="G2150" s="34">
        <v>3.3333333333333333E-2</v>
      </c>
      <c r="H2150" t="s">
        <v>3551</v>
      </c>
      <c r="I2150" t="s">
        <v>1009</v>
      </c>
      <c r="J2150" t="s">
        <v>3653</v>
      </c>
      <c r="K2150" t="str">
        <f t="shared" si="33"/>
        <v>Glenmoore PA</v>
      </c>
    </row>
    <row r="2151" spans="1:11" x14ac:dyDescent="0.25">
      <c r="A2151" t="s">
        <v>5416</v>
      </c>
      <c r="B2151">
        <v>48</v>
      </c>
      <c r="C2151" t="s">
        <v>5417</v>
      </c>
      <c r="D2151" t="s">
        <v>1452</v>
      </c>
      <c r="E2151" t="s">
        <v>4455</v>
      </c>
      <c r="F2151" t="s">
        <v>4242</v>
      </c>
      <c r="G2151" t="s">
        <v>3546</v>
      </c>
      <c r="H2151" t="s">
        <v>3551</v>
      </c>
      <c r="I2151" t="s">
        <v>1009</v>
      </c>
      <c r="J2151" t="s">
        <v>3706</v>
      </c>
      <c r="K2151" t="str">
        <f t="shared" si="33"/>
        <v>Glenmoore PA</v>
      </c>
    </row>
    <row r="2152" spans="1:11" x14ac:dyDescent="0.25">
      <c r="A2152" t="s">
        <v>5416</v>
      </c>
      <c r="B2152">
        <v>48</v>
      </c>
      <c r="C2152" t="s">
        <v>5417</v>
      </c>
      <c r="D2152" t="s">
        <v>1452</v>
      </c>
      <c r="E2152" t="s">
        <v>4455</v>
      </c>
      <c r="F2152" t="s">
        <v>4078</v>
      </c>
      <c r="G2152" t="s">
        <v>3546</v>
      </c>
      <c r="H2152" t="s">
        <v>3551</v>
      </c>
      <c r="I2152" t="s">
        <v>1009</v>
      </c>
      <c r="J2152" t="s">
        <v>3809</v>
      </c>
      <c r="K2152" t="str">
        <f t="shared" si="33"/>
        <v>Glenmoore PA</v>
      </c>
    </row>
    <row r="2153" spans="1:11" x14ac:dyDescent="0.25">
      <c r="A2153" t="s">
        <v>5416</v>
      </c>
      <c r="B2153">
        <v>48</v>
      </c>
      <c r="C2153" t="s">
        <v>5417</v>
      </c>
      <c r="D2153" t="s">
        <v>1452</v>
      </c>
      <c r="E2153" t="s">
        <v>4455</v>
      </c>
      <c r="F2153" t="s">
        <v>5418</v>
      </c>
      <c r="G2153" t="s">
        <v>3546</v>
      </c>
      <c r="H2153" t="s">
        <v>3551</v>
      </c>
      <c r="I2153" t="s">
        <v>1009</v>
      </c>
      <c r="J2153" t="s">
        <v>3811</v>
      </c>
      <c r="K2153" t="str">
        <f t="shared" si="33"/>
        <v>Glenmoore PA</v>
      </c>
    </row>
    <row r="2154" spans="1:11" x14ac:dyDescent="0.25">
      <c r="A2154" t="s">
        <v>5416</v>
      </c>
      <c r="B2154">
        <v>48</v>
      </c>
      <c r="C2154" t="s">
        <v>5417</v>
      </c>
      <c r="D2154" t="s">
        <v>1452</v>
      </c>
      <c r="E2154" t="s">
        <v>4455</v>
      </c>
      <c r="F2154" t="s">
        <v>721</v>
      </c>
      <c r="G2154" t="s">
        <v>3546</v>
      </c>
      <c r="H2154" t="s">
        <v>3551</v>
      </c>
      <c r="I2154" t="s">
        <v>1009</v>
      </c>
      <c r="J2154" t="s">
        <v>3496</v>
      </c>
      <c r="K2154" t="str">
        <f t="shared" si="33"/>
        <v>Glenmoore PA</v>
      </c>
    </row>
    <row r="2155" spans="1:11" x14ac:dyDescent="0.25">
      <c r="A2155" t="s">
        <v>5416</v>
      </c>
      <c r="B2155">
        <v>48</v>
      </c>
      <c r="C2155" t="s">
        <v>5417</v>
      </c>
      <c r="D2155" t="s">
        <v>1452</v>
      </c>
      <c r="E2155" t="s">
        <v>4455</v>
      </c>
      <c r="F2155" t="s">
        <v>4054</v>
      </c>
      <c r="G2155" t="s">
        <v>3546</v>
      </c>
      <c r="H2155" t="s">
        <v>3551</v>
      </c>
      <c r="I2155" t="s">
        <v>1009</v>
      </c>
      <c r="J2155" t="s">
        <v>3490</v>
      </c>
      <c r="K2155" t="str">
        <f t="shared" si="33"/>
        <v>Glenmoore PA</v>
      </c>
    </row>
    <row r="2156" spans="1:11" x14ac:dyDescent="0.25">
      <c r="A2156" t="s">
        <v>5419</v>
      </c>
      <c r="B2156">
        <v>66</v>
      </c>
      <c r="C2156" t="s">
        <v>2351</v>
      </c>
      <c r="D2156" t="s">
        <v>1452</v>
      </c>
      <c r="E2156" t="s">
        <v>3956</v>
      </c>
      <c r="F2156" t="s">
        <v>230</v>
      </c>
      <c r="G2156" s="34">
        <v>1.8750000000000001E-3</v>
      </c>
      <c r="H2156" t="s">
        <v>3547</v>
      </c>
      <c r="I2156" t="s">
        <v>1013</v>
      </c>
      <c r="J2156" t="s">
        <v>3431</v>
      </c>
      <c r="K2156" t="str">
        <f t="shared" si="33"/>
        <v>Glenshaw PA</v>
      </c>
    </row>
    <row r="2157" spans="1:11" x14ac:dyDescent="0.25">
      <c r="A2157" t="s">
        <v>5419</v>
      </c>
      <c r="B2157">
        <v>66</v>
      </c>
      <c r="C2157" t="s">
        <v>2351</v>
      </c>
      <c r="D2157" t="s">
        <v>1452</v>
      </c>
      <c r="E2157" t="s">
        <v>3956</v>
      </c>
      <c r="F2157" t="s">
        <v>278</v>
      </c>
      <c r="G2157" s="34">
        <v>4.0509259259259257E-3</v>
      </c>
      <c r="H2157" t="s">
        <v>3547</v>
      </c>
      <c r="I2157" t="s">
        <v>1013</v>
      </c>
      <c r="J2157" t="s">
        <v>3215</v>
      </c>
      <c r="K2157" t="str">
        <f t="shared" si="33"/>
        <v>Glenshaw PA</v>
      </c>
    </row>
    <row r="2158" spans="1:11" x14ac:dyDescent="0.25">
      <c r="A2158" t="s">
        <v>5419</v>
      </c>
      <c r="B2158">
        <v>66</v>
      </c>
      <c r="C2158" t="s">
        <v>2351</v>
      </c>
      <c r="D2158" t="s">
        <v>1452</v>
      </c>
      <c r="E2158" t="s">
        <v>3956</v>
      </c>
      <c r="F2158" t="s">
        <v>387</v>
      </c>
      <c r="G2158" s="34">
        <v>7.7546296296296304E-4</v>
      </c>
      <c r="H2158" t="s">
        <v>3547</v>
      </c>
      <c r="I2158" t="s">
        <v>1013</v>
      </c>
      <c r="J2158" t="s">
        <v>3727</v>
      </c>
      <c r="K2158" t="str">
        <f t="shared" si="33"/>
        <v>Glenshaw PA</v>
      </c>
    </row>
    <row r="2159" spans="1:11" x14ac:dyDescent="0.25">
      <c r="A2159" t="s">
        <v>5420</v>
      </c>
      <c r="B2159">
        <v>53</v>
      </c>
      <c r="C2159" t="s">
        <v>5421</v>
      </c>
      <c r="D2159" t="s">
        <v>1452</v>
      </c>
      <c r="E2159" t="s">
        <v>5422</v>
      </c>
      <c r="F2159" t="s">
        <v>4482</v>
      </c>
      <c r="G2159" t="s">
        <v>5423</v>
      </c>
      <c r="H2159" t="s">
        <v>3547</v>
      </c>
      <c r="I2159" t="s">
        <v>1010</v>
      </c>
      <c r="J2159" t="s">
        <v>3503</v>
      </c>
      <c r="K2159" t="str">
        <f t="shared" si="33"/>
        <v>Greensburg PA</v>
      </c>
    </row>
    <row r="2160" spans="1:11" x14ac:dyDescent="0.25">
      <c r="A2160" t="s">
        <v>5424</v>
      </c>
      <c r="B2160">
        <v>55</v>
      </c>
      <c r="C2160" t="s">
        <v>1671</v>
      </c>
      <c r="D2160" t="s">
        <v>1452</v>
      </c>
      <c r="F2160" t="s">
        <v>216</v>
      </c>
      <c r="G2160" t="s">
        <v>3546</v>
      </c>
      <c r="H2160" t="s">
        <v>3547</v>
      </c>
      <c r="I2160" t="s">
        <v>1011</v>
      </c>
      <c r="J2160" t="s">
        <v>3431</v>
      </c>
      <c r="K2160" t="str">
        <f t="shared" si="33"/>
        <v>Grove City PA</v>
      </c>
    </row>
    <row r="2161" spans="1:11" x14ac:dyDescent="0.25">
      <c r="A2161" t="s">
        <v>5424</v>
      </c>
      <c r="B2161">
        <v>55</v>
      </c>
      <c r="C2161" t="s">
        <v>1671</v>
      </c>
      <c r="D2161" t="s">
        <v>1452</v>
      </c>
      <c r="F2161" t="s">
        <v>268</v>
      </c>
      <c r="G2161" t="s">
        <v>3546</v>
      </c>
      <c r="H2161" t="s">
        <v>3547</v>
      </c>
      <c r="I2161" t="s">
        <v>1011</v>
      </c>
      <c r="J2161" t="s">
        <v>3215</v>
      </c>
      <c r="K2161" t="str">
        <f t="shared" si="33"/>
        <v>Grove City PA</v>
      </c>
    </row>
    <row r="2162" spans="1:11" x14ac:dyDescent="0.25">
      <c r="A2162" t="s">
        <v>5424</v>
      </c>
      <c r="B2162">
        <v>55</v>
      </c>
      <c r="C2162" t="s">
        <v>1671</v>
      </c>
      <c r="D2162" t="s">
        <v>1452</v>
      </c>
      <c r="F2162" t="s">
        <v>305</v>
      </c>
      <c r="G2162" s="34">
        <v>1.3564814814814816E-2</v>
      </c>
      <c r="H2162" t="s">
        <v>3547</v>
      </c>
      <c r="I2162" t="s">
        <v>1011</v>
      </c>
      <c r="J2162" t="s">
        <v>3548</v>
      </c>
      <c r="K2162" t="str">
        <f t="shared" si="33"/>
        <v>Grove City PA</v>
      </c>
    </row>
    <row r="2163" spans="1:11" x14ac:dyDescent="0.25">
      <c r="A2163" t="s">
        <v>5424</v>
      </c>
      <c r="B2163">
        <v>55</v>
      </c>
      <c r="C2163" t="s">
        <v>1671</v>
      </c>
      <c r="D2163" t="s">
        <v>1452</v>
      </c>
      <c r="F2163" t="s">
        <v>330</v>
      </c>
      <c r="G2163" t="s">
        <v>3546</v>
      </c>
      <c r="H2163" t="s">
        <v>3547</v>
      </c>
      <c r="I2163" t="s">
        <v>1011</v>
      </c>
      <c r="J2163" t="s">
        <v>3653</v>
      </c>
      <c r="K2163" t="str">
        <f t="shared" si="33"/>
        <v>Grove City PA</v>
      </c>
    </row>
    <row r="2164" spans="1:11" x14ac:dyDescent="0.25">
      <c r="A2164" t="s">
        <v>5425</v>
      </c>
      <c r="B2164">
        <v>31</v>
      </c>
      <c r="C2164" t="s">
        <v>5426</v>
      </c>
      <c r="D2164" t="s">
        <v>1452</v>
      </c>
      <c r="E2164" t="s">
        <v>4455</v>
      </c>
      <c r="F2164" t="s">
        <v>4854</v>
      </c>
      <c r="G2164" t="s">
        <v>3546</v>
      </c>
      <c r="H2164" t="s">
        <v>3551</v>
      </c>
      <c r="I2164" t="s">
        <v>3555</v>
      </c>
      <c r="J2164" t="s">
        <v>3525</v>
      </c>
      <c r="K2164" t="str">
        <f t="shared" si="33"/>
        <v>Jenkintown PA</v>
      </c>
    </row>
    <row r="2165" spans="1:11" x14ac:dyDescent="0.25">
      <c r="A2165" t="s">
        <v>5425</v>
      </c>
      <c r="B2165">
        <v>31</v>
      </c>
      <c r="C2165" t="s">
        <v>5426</v>
      </c>
      <c r="D2165" t="s">
        <v>1452</v>
      </c>
      <c r="E2165" t="s">
        <v>4455</v>
      </c>
      <c r="F2165" t="s">
        <v>4952</v>
      </c>
      <c r="G2165" t="s">
        <v>3546</v>
      </c>
      <c r="H2165" t="s">
        <v>3551</v>
      </c>
      <c r="I2165" t="s">
        <v>3555</v>
      </c>
      <c r="J2165" t="s">
        <v>3438</v>
      </c>
      <c r="K2165" t="str">
        <f t="shared" si="33"/>
        <v>Jenkintown PA</v>
      </c>
    </row>
    <row r="2166" spans="1:11" x14ac:dyDescent="0.25">
      <c r="A2166" t="s">
        <v>5425</v>
      </c>
      <c r="B2166">
        <v>31</v>
      </c>
      <c r="C2166" t="s">
        <v>5426</v>
      </c>
      <c r="D2166" t="s">
        <v>1452</v>
      </c>
      <c r="E2166" t="s">
        <v>4455</v>
      </c>
      <c r="F2166" t="s">
        <v>4953</v>
      </c>
      <c r="G2166" t="s">
        <v>3546</v>
      </c>
      <c r="H2166" t="s">
        <v>3551</v>
      </c>
      <c r="I2166" t="s">
        <v>3555</v>
      </c>
      <c r="J2166" t="s">
        <v>3538</v>
      </c>
      <c r="K2166" t="str">
        <f t="shared" si="33"/>
        <v>Jenkintown PA</v>
      </c>
    </row>
    <row r="2167" spans="1:11" x14ac:dyDescent="0.25">
      <c r="A2167" t="s">
        <v>5425</v>
      </c>
      <c r="B2167">
        <v>31</v>
      </c>
      <c r="C2167" t="s">
        <v>5426</v>
      </c>
      <c r="D2167" t="s">
        <v>1452</v>
      </c>
      <c r="E2167" t="s">
        <v>4455</v>
      </c>
      <c r="F2167" t="s">
        <v>4855</v>
      </c>
      <c r="G2167" t="s">
        <v>3546</v>
      </c>
      <c r="H2167" t="s">
        <v>3551</v>
      </c>
      <c r="I2167" t="s">
        <v>3555</v>
      </c>
      <c r="J2167" t="s">
        <v>3490</v>
      </c>
      <c r="K2167" t="str">
        <f t="shared" si="33"/>
        <v>Jenkintown PA</v>
      </c>
    </row>
    <row r="2168" spans="1:11" x14ac:dyDescent="0.25">
      <c r="A2168" t="s">
        <v>5427</v>
      </c>
      <c r="B2168">
        <v>42</v>
      </c>
      <c r="C2168" t="s">
        <v>1900</v>
      </c>
      <c r="D2168" t="s">
        <v>1452</v>
      </c>
      <c r="E2168" t="s">
        <v>3984</v>
      </c>
      <c r="F2168" t="s">
        <v>26</v>
      </c>
      <c r="G2168" t="s">
        <v>3546</v>
      </c>
      <c r="H2168" t="s">
        <v>3551</v>
      </c>
      <c r="I2168" t="s">
        <v>1008</v>
      </c>
      <c r="J2168" t="s">
        <v>3556</v>
      </c>
      <c r="K2168" t="str">
        <f t="shared" si="33"/>
        <v>Lancaster PA</v>
      </c>
    </row>
    <row r="2169" spans="1:11" x14ac:dyDescent="0.25">
      <c r="A2169" t="s">
        <v>5427</v>
      </c>
      <c r="B2169">
        <v>42</v>
      </c>
      <c r="C2169" t="s">
        <v>1900</v>
      </c>
      <c r="D2169" t="s">
        <v>1452</v>
      </c>
      <c r="E2169" t="s">
        <v>3984</v>
      </c>
      <c r="F2169" t="s">
        <v>338</v>
      </c>
      <c r="G2169" t="s">
        <v>3546</v>
      </c>
      <c r="H2169" t="s">
        <v>3551</v>
      </c>
      <c r="I2169" t="s">
        <v>1008</v>
      </c>
      <c r="J2169" t="s">
        <v>3573</v>
      </c>
      <c r="K2169" t="str">
        <f t="shared" si="33"/>
        <v>Lancaster PA</v>
      </c>
    </row>
    <row r="2170" spans="1:11" x14ac:dyDescent="0.25">
      <c r="A2170" t="s">
        <v>5427</v>
      </c>
      <c r="B2170">
        <v>42</v>
      </c>
      <c r="C2170" t="s">
        <v>1900</v>
      </c>
      <c r="D2170" t="s">
        <v>1452</v>
      </c>
      <c r="E2170" t="s">
        <v>3984</v>
      </c>
      <c r="F2170" t="s">
        <v>391</v>
      </c>
      <c r="G2170" t="s">
        <v>3546</v>
      </c>
      <c r="H2170" t="s">
        <v>3551</v>
      </c>
      <c r="I2170" t="s">
        <v>1008</v>
      </c>
      <c r="J2170" t="s">
        <v>3563</v>
      </c>
      <c r="K2170" t="str">
        <f t="shared" si="33"/>
        <v>Lancaster PA</v>
      </c>
    </row>
    <row r="2171" spans="1:11" x14ac:dyDescent="0.25">
      <c r="A2171" t="s">
        <v>5428</v>
      </c>
      <c r="B2171">
        <v>48</v>
      </c>
      <c r="C2171" t="s">
        <v>2636</v>
      </c>
      <c r="D2171" t="s">
        <v>1452</v>
      </c>
      <c r="E2171" t="s">
        <v>4003</v>
      </c>
      <c r="F2171" t="s">
        <v>325</v>
      </c>
      <c r="G2171" s="34">
        <v>2.6388888888888889E-2</v>
      </c>
      <c r="H2171" t="s">
        <v>3547</v>
      </c>
      <c r="I2171" t="s">
        <v>1009</v>
      </c>
      <c r="J2171" t="s">
        <v>3653</v>
      </c>
      <c r="K2171" t="str">
        <f t="shared" si="33"/>
        <v>Lansdale PA</v>
      </c>
    </row>
    <row r="2172" spans="1:11" x14ac:dyDescent="0.25">
      <c r="A2172" t="s">
        <v>5429</v>
      </c>
      <c r="B2172">
        <v>38</v>
      </c>
      <c r="C2172" t="s">
        <v>2466</v>
      </c>
      <c r="D2172" t="s">
        <v>1452</v>
      </c>
      <c r="E2172" t="s">
        <v>3984</v>
      </c>
      <c r="F2172" t="s">
        <v>697</v>
      </c>
      <c r="G2172" t="s">
        <v>3546</v>
      </c>
      <c r="H2172" t="s">
        <v>3547</v>
      </c>
      <c r="I2172" t="s">
        <v>1005</v>
      </c>
      <c r="J2172" t="s">
        <v>3496</v>
      </c>
      <c r="K2172" t="str">
        <f t="shared" si="33"/>
        <v>Lincoln Univ PA</v>
      </c>
    </row>
    <row r="2173" spans="1:11" x14ac:dyDescent="0.25">
      <c r="A2173" t="s">
        <v>5429</v>
      </c>
      <c r="B2173">
        <v>38</v>
      </c>
      <c r="C2173" t="s">
        <v>2466</v>
      </c>
      <c r="D2173" t="s">
        <v>1452</v>
      </c>
      <c r="E2173" t="s">
        <v>3984</v>
      </c>
      <c r="F2173" t="s">
        <v>4603</v>
      </c>
      <c r="G2173" t="s">
        <v>3546</v>
      </c>
      <c r="H2173" t="s">
        <v>3547</v>
      </c>
      <c r="I2173" t="s">
        <v>1005</v>
      </c>
      <c r="J2173" t="s">
        <v>3538</v>
      </c>
      <c r="K2173" t="str">
        <f t="shared" si="33"/>
        <v>Lincoln Univ PA</v>
      </c>
    </row>
    <row r="2174" spans="1:11" x14ac:dyDescent="0.25">
      <c r="A2174" t="s">
        <v>5430</v>
      </c>
      <c r="B2174">
        <v>41</v>
      </c>
      <c r="C2174" t="s">
        <v>2464</v>
      </c>
      <c r="D2174" t="s">
        <v>1452</v>
      </c>
      <c r="E2174" t="s">
        <v>3984</v>
      </c>
      <c r="F2174" t="s">
        <v>18</v>
      </c>
      <c r="G2174" t="s">
        <v>3546</v>
      </c>
      <c r="H2174" t="s">
        <v>3547</v>
      </c>
      <c r="I2174" t="s">
        <v>1008</v>
      </c>
      <c r="J2174" t="s">
        <v>3556</v>
      </c>
      <c r="K2174" t="str">
        <f t="shared" si="33"/>
        <v>Lincoln University PA</v>
      </c>
    </row>
    <row r="2175" spans="1:11" x14ac:dyDescent="0.25">
      <c r="A2175" t="s">
        <v>5430</v>
      </c>
      <c r="B2175">
        <v>41</v>
      </c>
      <c r="C2175" t="s">
        <v>2464</v>
      </c>
      <c r="D2175" t="s">
        <v>1452</v>
      </c>
      <c r="E2175" t="s">
        <v>3984</v>
      </c>
      <c r="F2175" t="s">
        <v>107</v>
      </c>
      <c r="G2175" t="s">
        <v>3546</v>
      </c>
      <c r="H2175" t="s">
        <v>3547</v>
      </c>
      <c r="I2175" t="s">
        <v>1008</v>
      </c>
      <c r="J2175" t="s">
        <v>3273</v>
      </c>
      <c r="K2175" t="str">
        <f t="shared" si="33"/>
        <v>Lincoln University PA</v>
      </c>
    </row>
    <row r="2176" spans="1:11" x14ac:dyDescent="0.25">
      <c r="A2176" t="s">
        <v>5430</v>
      </c>
      <c r="B2176">
        <v>41</v>
      </c>
      <c r="C2176" t="s">
        <v>2464</v>
      </c>
      <c r="D2176" t="s">
        <v>1452</v>
      </c>
      <c r="E2176" t="s">
        <v>3984</v>
      </c>
      <c r="F2176" t="s">
        <v>708</v>
      </c>
      <c r="G2176" t="s">
        <v>3546</v>
      </c>
      <c r="H2176" t="s">
        <v>3547</v>
      </c>
      <c r="I2176" t="s">
        <v>1008</v>
      </c>
      <c r="J2176" t="s">
        <v>3496</v>
      </c>
      <c r="K2176" t="str">
        <f t="shared" si="33"/>
        <v>Lincoln University PA</v>
      </c>
    </row>
    <row r="2177" spans="1:11" x14ac:dyDescent="0.25">
      <c r="A2177" t="s">
        <v>5430</v>
      </c>
      <c r="B2177">
        <v>41</v>
      </c>
      <c r="C2177" t="s">
        <v>2464</v>
      </c>
      <c r="D2177" t="s">
        <v>1452</v>
      </c>
      <c r="E2177" t="s">
        <v>3984</v>
      </c>
      <c r="F2177" t="s">
        <v>752</v>
      </c>
      <c r="G2177" t="s">
        <v>3546</v>
      </c>
      <c r="H2177" t="s">
        <v>3547</v>
      </c>
      <c r="I2177" t="s">
        <v>1008</v>
      </c>
      <c r="J2177" t="s">
        <v>3533</v>
      </c>
      <c r="K2177" t="str">
        <f t="shared" si="33"/>
        <v>Lincoln University PA</v>
      </c>
    </row>
    <row r="2178" spans="1:11" x14ac:dyDescent="0.25">
      <c r="A2178" t="s">
        <v>5431</v>
      </c>
      <c r="B2178">
        <v>48</v>
      </c>
      <c r="C2178" t="s">
        <v>2464</v>
      </c>
      <c r="D2178" t="s">
        <v>1452</v>
      </c>
      <c r="E2178" t="s">
        <v>3984</v>
      </c>
      <c r="F2178" t="s">
        <v>4394</v>
      </c>
      <c r="G2178" t="s">
        <v>5432</v>
      </c>
      <c r="H2178" t="s">
        <v>3551</v>
      </c>
      <c r="I2178" t="s">
        <v>1009</v>
      </c>
      <c r="J2178" t="s">
        <v>3438</v>
      </c>
      <c r="K2178" t="str">
        <f t="shared" ref="K2178:K2241" si="34">+C2178&amp;" "&amp;D2178</f>
        <v>Lincoln University PA</v>
      </c>
    </row>
    <row r="2179" spans="1:11" x14ac:dyDescent="0.25">
      <c r="A2179" t="s">
        <v>5431</v>
      </c>
      <c r="B2179">
        <v>48</v>
      </c>
      <c r="C2179" t="s">
        <v>2464</v>
      </c>
      <c r="D2179" t="s">
        <v>1452</v>
      </c>
      <c r="E2179" t="s">
        <v>3984</v>
      </c>
      <c r="F2179" t="s">
        <v>4395</v>
      </c>
      <c r="G2179" t="s">
        <v>3961</v>
      </c>
      <c r="H2179" t="s">
        <v>3551</v>
      </c>
      <c r="I2179" t="s">
        <v>1009</v>
      </c>
      <c r="J2179" t="s">
        <v>3462</v>
      </c>
      <c r="K2179" t="str">
        <f t="shared" si="34"/>
        <v>Lincoln University PA</v>
      </c>
    </row>
    <row r="2180" spans="1:11" x14ac:dyDescent="0.25">
      <c r="A2180" t="s">
        <v>5431</v>
      </c>
      <c r="B2180">
        <v>48</v>
      </c>
      <c r="C2180" t="s">
        <v>2464</v>
      </c>
      <c r="D2180" t="s">
        <v>1452</v>
      </c>
      <c r="E2180" t="s">
        <v>3984</v>
      </c>
      <c r="F2180" t="s">
        <v>4396</v>
      </c>
      <c r="G2180" t="s">
        <v>5433</v>
      </c>
      <c r="H2180" t="s">
        <v>3551</v>
      </c>
      <c r="I2180" t="s">
        <v>1009</v>
      </c>
      <c r="J2180" t="s">
        <v>3538</v>
      </c>
      <c r="K2180" t="str">
        <f t="shared" si="34"/>
        <v>Lincoln University PA</v>
      </c>
    </row>
    <row r="2181" spans="1:11" x14ac:dyDescent="0.25">
      <c r="A2181" t="s">
        <v>5434</v>
      </c>
      <c r="B2181">
        <v>41</v>
      </c>
      <c r="C2181" t="s">
        <v>2464</v>
      </c>
      <c r="D2181" t="s">
        <v>1452</v>
      </c>
      <c r="E2181" t="s">
        <v>3984</v>
      </c>
      <c r="F2181" t="s">
        <v>291</v>
      </c>
      <c r="G2181" t="s">
        <v>3546</v>
      </c>
      <c r="H2181" t="s">
        <v>3547</v>
      </c>
      <c r="I2181" t="s">
        <v>1008</v>
      </c>
      <c r="J2181" t="s">
        <v>3548</v>
      </c>
      <c r="K2181" t="str">
        <f t="shared" si="34"/>
        <v>Lincoln University PA</v>
      </c>
    </row>
    <row r="2182" spans="1:11" x14ac:dyDescent="0.25">
      <c r="A2182" t="s">
        <v>5434</v>
      </c>
      <c r="B2182">
        <v>41</v>
      </c>
      <c r="C2182" t="s">
        <v>2464</v>
      </c>
      <c r="D2182" t="s">
        <v>1452</v>
      </c>
      <c r="E2182" t="s">
        <v>3984</v>
      </c>
      <c r="F2182" t="s">
        <v>4416</v>
      </c>
      <c r="G2182" t="s">
        <v>3546</v>
      </c>
      <c r="H2182" t="s">
        <v>3547</v>
      </c>
      <c r="I2182" t="s">
        <v>1008</v>
      </c>
      <c r="J2182" t="s">
        <v>3653</v>
      </c>
      <c r="K2182" t="str">
        <f t="shared" si="34"/>
        <v>Lincoln University PA</v>
      </c>
    </row>
    <row r="2183" spans="1:11" x14ac:dyDescent="0.25">
      <c r="A2183" t="s">
        <v>5435</v>
      </c>
      <c r="B2183">
        <v>41</v>
      </c>
      <c r="C2183" t="s">
        <v>2464</v>
      </c>
      <c r="D2183" t="s">
        <v>1452</v>
      </c>
      <c r="E2183" t="s">
        <v>3984</v>
      </c>
      <c r="F2183" t="s">
        <v>153</v>
      </c>
      <c r="G2183" t="s">
        <v>5436</v>
      </c>
      <c r="H2183" t="s">
        <v>3547</v>
      </c>
      <c r="I2183" t="s">
        <v>1008</v>
      </c>
      <c r="J2183" t="s">
        <v>3365</v>
      </c>
      <c r="K2183" t="str">
        <f t="shared" si="34"/>
        <v>Lincoln University PA</v>
      </c>
    </row>
    <row r="2184" spans="1:11" x14ac:dyDescent="0.25">
      <c r="A2184" t="s">
        <v>5435</v>
      </c>
      <c r="B2184">
        <v>41</v>
      </c>
      <c r="C2184" t="s">
        <v>2464</v>
      </c>
      <c r="D2184" t="s">
        <v>1452</v>
      </c>
      <c r="E2184" t="s">
        <v>3984</v>
      </c>
      <c r="F2184" t="s">
        <v>199</v>
      </c>
      <c r="G2184" s="34">
        <v>1.396990740740741E-3</v>
      </c>
      <c r="H2184" t="s">
        <v>3547</v>
      </c>
      <c r="I2184" t="s">
        <v>1008</v>
      </c>
      <c r="J2184" t="s">
        <v>3431</v>
      </c>
      <c r="K2184" t="str">
        <f t="shared" si="34"/>
        <v>Lincoln University PA</v>
      </c>
    </row>
    <row r="2185" spans="1:11" x14ac:dyDescent="0.25">
      <c r="A2185" t="s">
        <v>5437</v>
      </c>
      <c r="B2185">
        <v>38</v>
      </c>
      <c r="C2185" t="s">
        <v>2464</v>
      </c>
      <c r="D2185" t="s">
        <v>1452</v>
      </c>
      <c r="E2185" t="s">
        <v>3984</v>
      </c>
      <c r="F2185" t="s">
        <v>3747</v>
      </c>
      <c r="G2185" t="s">
        <v>3546</v>
      </c>
      <c r="H2185" t="s">
        <v>3551</v>
      </c>
      <c r="I2185" t="s">
        <v>1005</v>
      </c>
      <c r="J2185" t="s">
        <v>3525</v>
      </c>
      <c r="K2185" t="str">
        <f t="shared" si="34"/>
        <v>Lincoln University PA</v>
      </c>
    </row>
    <row r="2186" spans="1:11" x14ac:dyDescent="0.25">
      <c r="A2186" t="s">
        <v>5437</v>
      </c>
      <c r="B2186">
        <v>38</v>
      </c>
      <c r="C2186" t="s">
        <v>2464</v>
      </c>
      <c r="D2186" t="s">
        <v>1452</v>
      </c>
      <c r="E2186" t="s">
        <v>3984</v>
      </c>
      <c r="F2186" t="s">
        <v>3749</v>
      </c>
      <c r="G2186" t="s">
        <v>3546</v>
      </c>
      <c r="H2186" t="s">
        <v>3551</v>
      </c>
      <c r="I2186" t="s">
        <v>1005</v>
      </c>
      <c r="J2186" t="s">
        <v>3462</v>
      </c>
      <c r="K2186" t="str">
        <f t="shared" si="34"/>
        <v>Lincoln University PA</v>
      </c>
    </row>
    <row r="2187" spans="1:11" x14ac:dyDescent="0.25">
      <c r="A2187" t="s">
        <v>5437</v>
      </c>
      <c r="B2187">
        <v>38</v>
      </c>
      <c r="C2187" t="s">
        <v>2464</v>
      </c>
      <c r="D2187" t="s">
        <v>1452</v>
      </c>
      <c r="E2187" t="s">
        <v>3984</v>
      </c>
      <c r="F2187" t="s">
        <v>3750</v>
      </c>
      <c r="G2187" t="s">
        <v>3546</v>
      </c>
      <c r="H2187" t="s">
        <v>3551</v>
      </c>
      <c r="I2187" t="s">
        <v>1005</v>
      </c>
      <c r="J2187" t="s">
        <v>3538</v>
      </c>
      <c r="K2187" t="str">
        <f t="shared" si="34"/>
        <v>Lincoln University PA</v>
      </c>
    </row>
    <row r="2188" spans="1:11" x14ac:dyDescent="0.25">
      <c r="A2188" t="s">
        <v>5438</v>
      </c>
      <c r="B2188">
        <v>71</v>
      </c>
      <c r="C2188" t="s">
        <v>5439</v>
      </c>
      <c r="D2188" t="s">
        <v>1452</v>
      </c>
      <c r="F2188" t="s">
        <v>448</v>
      </c>
      <c r="G2188" t="s">
        <v>3546</v>
      </c>
      <c r="H2188" t="s">
        <v>3547</v>
      </c>
      <c r="I2188" t="s">
        <v>1014</v>
      </c>
      <c r="J2188" t="s">
        <v>3809</v>
      </c>
      <c r="K2188" t="str">
        <f t="shared" si="34"/>
        <v>Loysville PA</v>
      </c>
    </row>
    <row r="2189" spans="1:11" x14ac:dyDescent="0.25">
      <c r="A2189" t="s">
        <v>5438</v>
      </c>
      <c r="B2189">
        <v>71</v>
      </c>
      <c r="C2189" t="s">
        <v>5439</v>
      </c>
      <c r="D2189" t="s">
        <v>1452</v>
      </c>
      <c r="F2189" t="s">
        <v>3824</v>
      </c>
      <c r="G2189" t="s">
        <v>3546</v>
      </c>
      <c r="H2189" t="s">
        <v>3547</v>
      </c>
      <c r="I2189" t="s">
        <v>1014</v>
      </c>
      <c r="J2189" t="s">
        <v>3811</v>
      </c>
      <c r="K2189" t="str">
        <f t="shared" si="34"/>
        <v>Loysville PA</v>
      </c>
    </row>
    <row r="2190" spans="1:11" x14ac:dyDescent="0.25">
      <c r="A2190" t="s">
        <v>5440</v>
      </c>
      <c r="B2190">
        <v>49</v>
      </c>
      <c r="C2190" t="s">
        <v>5441</v>
      </c>
      <c r="D2190" t="s">
        <v>1452</v>
      </c>
      <c r="E2190" t="s">
        <v>4585</v>
      </c>
      <c r="F2190" t="s">
        <v>297</v>
      </c>
      <c r="G2190" s="34">
        <v>1.3773148148148147E-2</v>
      </c>
      <c r="H2190" t="s">
        <v>3551</v>
      </c>
      <c r="I2190" t="s">
        <v>1009</v>
      </c>
      <c r="J2190" t="s">
        <v>3548</v>
      </c>
      <c r="K2190" t="str">
        <f t="shared" si="34"/>
        <v>Malvern PA</v>
      </c>
    </row>
    <row r="2191" spans="1:11" x14ac:dyDescent="0.25">
      <c r="A2191" t="s">
        <v>5442</v>
      </c>
      <c r="B2191">
        <v>58</v>
      </c>
      <c r="C2191" t="s">
        <v>5443</v>
      </c>
      <c r="D2191" t="s">
        <v>1452</v>
      </c>
      <c r="E2191" t="s">
        <v>4455</v>
      </c>
      <c r="F2191" t="s">
        <v>61</v>
      </c>
      <c r="G2191" t="s">
        <v>4142</v>
      </c>
      <c r="H2191" t="s">
        <v>3551</v>
      </c>
      <c r="I2191" t="s">
        <v>1011</v>
      </c>
      <c r="J2191" t="s">
        <v>3556</v>
      </c>
      <c r="K2191" t="str">
        <f t="shared" si="34"/>
        <v>Media PA</v>
      </c>
    </row>
    <row r="2192" spans="1:11" x14ac:dyDescent="0.25">
      <c r="A2192" t="s">
        <v>5442</v>
      </c>
      <c r="B2192">
        <v>58</v>
      </c>
      <c r="C2192" t="s">
        <v>5443</v>
      </c>
      <c r="D2192" t="s">
        <v>1452</v>
      </c>
      <c r="E2192" t="s">
        <v>4455</v>
      </c>
      <c r="F2192" t="s">
        <v>131</v>
      </c>
      <c r="G2192" t="s">
        <v>5444</v>
      </c>
      <c r="H2192" t="s">
        <v>3551</v>
      </c>
      <c r="I2192" t="s">
        <v>1011</v>
      </c>
      <c r="J2192" t="s">
        <v>3273</v>
      </c>
      <c r="K2192" t="str">
        <f t="shared" si="34"/>
        <v>Media PA</v>
      </c>
    </row>
    <row r="2193" spans="1:11" x14ac:dyDescent="0.25">
      <c r="A2193" t="s">
        <v>5442</v>
      </c>
      <c r="B2193">
        <v>58</v>
      </c>
      <c r="C2193" t="s">
        <v>5443</v>
      </c>
      <c r="D2193" t="s">
        <v>1452</v>
      </c>
      <c r="E2193" t="s">
        <v>4455</v>
      </c>
      <c r="F2193" t="s">
        <v>174</v>
      </c>
      <c r="G2193" s="34">
        <v>9.4907407407407408E-4</v>
      </c>
      <c r="H2193" t="s">
        <v>3551</v>
      </c>
      <c r="I2193" t="s">
        <v>1011</v>
      </c>
      <c r="J2193" t="s">
        <v>3365</v>
      </c>
      <c r="K2193" t="str">
        <f t="shared" si="34"/>
        <v>Media PA</v>
      </c>
    </row>
    <row r="2194" spans="1:11" x14ac:dyDescent="0.25">
      <c r="A2194" t="s">
        <v>5442</v>
      </c>
      <c r="B2194">
        <v>58</v>
      </c>
      <c r="C2194" t="s">
        <v>5443</v>
      </c>
      <c r="D2194" t="s">
        <v>1452</v>
      </c>
      <c r="E2194" t="s">
        <v>4455</v>
      </c>
      <c r="F2194" t="s">
        <v>911</v>
      </c>
      <c r="G2194" t="s">
        <v>3546</v>
      </c>
      <c r="H2194" t="s">
        <v>3551</v>
      </c>
      <c r="I2194" t="s">
        <v>1011</v>
      </c>
      <c r="J2194" t="s">
        <v>3462</v>
      </c>
      <c r="K2194" t="str">
        <f t="shared" si="34"/>
        <v>Media PA</v>
      </c>
    </row>
    <row r="2195" spans="1:11" x14ac:dyDescent="0.25">
      <c r="A2195" t="s">
        <v>5445</v>
      </c>
      <c r="B2195">
        <v>65</v>
      </c>
      <c r="C2195" t="s">
        <v>5443</v>
      </c>
      <c r="D2195" t="s">
        <v>1452</v>
      </c>
      <c r="E2195" t="s">
        <v>3984</v>
      </c>
      <c r="F2195" t="s">
        <v>282</v>
      </c>
      <c r="G2195" s="34">
        <v>4.9768518518518521E-3</v>
      </c>
      <c r="H2195" t="s">
        <v>3551</v>
      </c>
      <c r="I2195" t="s">
        <v>1013</v>
      </c>
      <c r="J2195" t="s">
        <v>3215</v>
      </c>
      <c r="K2195" t="str">
        <f t="shared" si="34"/>
        <v>Media PA</v>
      </c>
    </row>
    <row r="2196" spans="1:11" x14ac:dyDescent="0.25">
      <c r="A2196" t="s">
        <v>5445</v>
      </c>
      <c r="B2196">
        <v>65</v>
      </c>
      <c r="C2196" t="s">
        <v>5443</v>
      </c>
      <c r="D2196" t="s">
        <v>1452</v>
      </c>
      <c r="E2196" t="s">
        <v>3984</v>
      </c>
      <c r="F2196" t="s">
        <v>384</v>
      </c>
      <c r="G2196" t="s">
        <v>3546</v>
      </c>
      <c r="H2196" t="s">
        <v>3551</v>
      </c>
      <c r="I2196" t="s">
        <v>1013</v>
      </c>
      <c r="J2196" t="s">
        <v>3727</v>
      </c>
      <c r="K2196" t="str">
        <f t="shared" si="34"/>
        <v>Media PA</v>
      </c>
    </row>
    <row r="2197" spans="1:11" x14ac:dyDescent="0.25">
      <c r="A2197" t="s">
        <v>5445</v>
      </c>
      <c r="B2197">
        <v>65</v>
      </c>
      <c r="C2197" t="s">
        <v>5443</v>
      </c>
      <c r="D2197" t="s">
        <v>1452</v>
      </c>
      <c r="E2197" t="s">
        <v>3984</v>
      </c>
      <c r="F2197" t="s">
        <v>649</v>
      </c>
      <c r="G2197" t="s">
        <v>3546</v>
      </c>
      <c r="H2197" t="s">
        <v>3551</v>
      </c>
      <c r="I2197" t="s">
        <v>1013</v>
      </c>
      <c r="J2197" t="s">
        <v>3471</v>
      </c>
      <c r="K2197" t="str">
        <f t="shared" si="34"/>
        <v>Media PA</v>
      </c>
    </row>
    <row r="2198" spans="1:11" x14ac:dyDescent="0.25">
      <c r="A2198" t="s">
        <v>5445</v>
      </c>
      <c r="B2198">
        <v>65</v>
      </c>
      <c r="C2198" t="s">
        <v>5443</v>
      </c>
      <c r="D2198" t="s">
        <v>1452</v>
      </c>
      <c r="E2198" t="s">
        <v>3984</v>
      </c>
      <c r="F2198" t="s">
        <v>4305</v>
      </c>
      <c r="G2198" t="s">
        <v>3546</v>
      </c>
      <c r="H2198" t="s">
        <v>3551</v>
      </c>
      <c r="I2198" t="s">
        <v>1013</v>
      </c>
      <c r="J2198" t="s">
        <v>3503</v>
      </c>
      <c r="K2198" t="str">
        <f t="shared" si="34"/>
        <v>Media PA</v>
      </c>
    </row>
    <row r="2199" spans="1:11" x14ac:dyDescent="0.25">
      <c r="A2199" t="s">
        <v>5446</v>
      </c>
      <c r="B2199">
        <v>73</v>
      </c>
      <c r="C2199" t="s">
        <v>5443</v>
      </c>
      <c r="D2199" t="s">
        <v>1452</v>
      </c>
      <c r="E2199" t="s">
        <v>3984</v>
      </c>
      <c r="F2199" t="s">
        <v>805</v>
      </c>
      <c r="G2199" t="s">
        <v>3546</v>
      </c>
      <c r="H2199" t="s">
        <v>3547</v>
      </c>
      <c r="I2199" t="s">
        <v>1014</v>
      </c>
      <c r="J2199" t="s">
        <v>3525</v>
      </c>
      <c r="K2199" t="str">
        <f t="shared" si="34"/>
        <v>Media PA</v>
      </c>
    </row>
    <row r="2200" spans="1:11" x14ac:dyDescent="0.25">
      <c r="A2200" t="s">
        <v>5446</v>
      </c>
      <c r="B2200">
        <v>73</v>
      </c>
      <c r="C2200" t="s">
        <v>5443</v>
      </c>
      <c r="D2200" t="s">
        <v>1452</v>
      </c>
      <c r="E2200" t="s">
        <v>3984</v>
      </c>
      <c r="F2200" t="s">
        <v>839</v>
      </c>
      <c r="G2200" t="s">
        <v>3546</v>
      </c>
      <c r="H2200" t="s">
        <v>3547</v>
      </c>
      <c r="I2200" t="s">
        <v>1014</v>
      </c>
      <c r="J2200" t="s">
        <v>3538</v>
      </c>
      <c r="K2200" t="str">
        <f t="shared" si="34"/>
        <v>Media PA</v>
      </c>
    </row>
    <row r="2201" spans="1:11" x14ac:dyDescent="0.25">
      <c r="A2201" t="s">
        <v>5447</v>
      </c>
      <c r="B2201">
        <v>45</v>
      </c>
      <c r="C2201" t="s">
        <v>5448</v>
      </c>
      <c r="D2201" t="s">
        <v>1452</v>
      </c>
      <c r="E2201" t="s">
        <v>3626</v>
      </c>
      <c r="F2201" t="s">
        <v>29</v>
      </c>
      <c r="G2201" t="s">
        <v>3546</v>
      </c>
      <c r="H2201" t="s">
        <v>3547</v>
      </c>
      <c r="I2201" t="s">
        <v>1009</v>
      </c>
      <c r="J2201" t="s">
        <v>3556</v>
      </c>
      <c r="K2201" t="str">
        <f t="shared" si="34"/>
        <v>Montoursville PA</v>
      </c>
    </row>
    <row r="2202" spans="1:11" x14ac:dyDescent="0.25">
      <c r="A2202" t="s">
        <v>5447</v>
      </c>
      <c r="B2202">
        <v>45</v>
      </c>
      <c r="C2202" t="s">
        <v>5448</v>
      </c>
      <c r="D2202" t="s">
        <v>1452</v>
      </c>
      <c r="E2202" t="s">
        <v>3626</v>
      </c>
      <c r="F2202" t="s">
        <v>113</v>
      </c>
      <c r="G2202" t="s">
        <v>5449</v>
      </c>
      <c r="H2202" t="s">
        <v>3547</v>
      </c>
      <c r="I2202" t="s">
        <v>1009</v>
      </c>
      <c r="J2202" t="s">
        <v>3273</v>
      </c>
      <c r="K2202" t="str">
        <f t="shared" si="34"/>
        <v>Montoursville PA</v>
      </c>
    </row>
    <row r="2203" spans="1:11" x14ac:dyDescent="0.25">
      <c r="A2203" t="s">
        <v>5447</v>
      </c>
      <c r="B2203">
        <v>45</v>
      </c>
      <c r="C2203" t="s">
        <v>5448</v>
      </c>
      <c r="D2203" t="s">
        <v>1452</v>
      </c>
      <c r="E2203" t="s">
        <v>3626</v>
      </c>
      <c r="F2203" t="s">
        <v>157</v>
      </c>
      <c r="G2203" t="s">
        <v>5450</v>
      </c>
      <c r="H2203" t="s">
        <v>3547</v>
      </c>
      <c r="I2203" t="s">
        <v>1009</v>
      </c>
      <c r="J2203" t="s">
        <v>3365</v>
      </c>
      <c r="K2203" t="str">
        <f t="shared" si="34"/>
        <v>Montoursville PA</v>
      </c>
    </row>
    <row r="2204" spans="1:11" x14ac:dyDescent="0.25">
      <c r="A2204" t="s">
        <v>5447</v>
      </c>
      <c r="B2204">
        <v>45</v>
      </c>
      <c r="C2204" t="s">
        <v>5448</v>
      </c>
      <c r="D2204" t="s">
        <v>1452</v>
      </c>
      <c r="E2204" t="s">
        <v>3626</v>
      </c>
      <c r="F2204" t="s">
        <v>202</v>
      </c>
      <c r="G2204" s="34">
        <v>1.3946759259259259E-3</v>
      </c>
      <c r="H2204" t="s">
        <v>3547</v>
      </c>
      <c r="I2204" t="s">
        <v>1009</v>
      </c>
      <c r="J2204" t="s">
        <v>3431</v>
      </c>
      <c r="K2204" t="str">
        <f t="shared" si="34"/>
        <v>Montoursville PA</v>
      </c>
    </row>
    <row r="2205" spans="1:11" x14ac:dyDescent="0.25">
      <c r="A2205" t="s">
        <v>5451</v>
      </c>
      <c r="B2205">
        <v>52</v>
      </c>
      <c r="C2205" t="s">
        <v>2713</v>
      </c>
      <c r="D2205" t="s">
        <v>1452</v>
      </c>
      <c r="E2205" t="s">
        <v>4003</v>
      </c>
      <c r="F2205" t="s">
        <v>4482</v>
      </c>
      <c r="G2205" t="s">
        <v>3546</v>
      </c>
      <c r="H2205" t="s">
        <v>3547</v>
      </c>
      <c r="I2205" t="s">
        <v>1010</v>
      </c>
      <c r="J2205" t="s">
        <v>3503</v>
      </c>
      <c r="K2205" t="str">
        <f t="shared" si="34"/>
        <v>New Hope PA</v>
      </c>
    </row>
    <row r="2206" spans="1:11" x14ac:dyDescent="0.25">
      <c r="A2206" t="s">
        <v>5452</v>
      </c>
      <c r="B2206">
        <v>83</v>
      </c>
      <c r="C2206" t="s">
        <v>2446</v>
      </c>
      <c r="D2206" t="s">
        <v>1452</v>
      </c>
      <c r="E2206" t="s">
        <v>4455</v>
      </c>
      <c r="F2206" t="s">
        <v>741</v>
      </c>
      <c r="G2206" t="s">
        <v>3546</v>
      </c>
      <c r="H2206" t="s">
        <v>3551</v>
      </c>
      <c r="I2206" t="s">
        <v>1016</v>
      </c>
      <c r="J2206" t="s">
        <v>3496</v>
      </c>
      <c r="K2206" t="str">
        <f t="shared" si="34"/>
        <v>New Oxford PA</v>
      </c>
    </row>
    <row r="2207" spans="1:11" x14ac:dyDescent="0.25">
      <c r="A2207" t="s">
        <v>5452</v>
      </c>
      <c r="B2207">
        <v>83</v>
      </c>
      <c r="C2207" t="s">
        <v>2446</v>
      </c>
      <c r="D2207" t="s">
        <v>1452</v>
      </c>
      <c r="E2207" t="s">
        <v>4455</v>
      </c>
      <c r="F2207" t="s">
        <v>781</v>
      </c>
      <c r="G2207" t="s">
        <v>3546</v>
      </c>
      <c r="H2207" t="s">
        <v>3551</v>
      </c>
      <c r="I2207" t="s">
        <v>1016</v>
      </c>
      <c r="J2207" t="s">
        <v>3533</v>
      </c>
      <c r="K2207" t="str">
        <f t="shared" si="34"/>
        <v>New Oxford PA</v>
      </c>
    </row>
    <row r="2208" spans="1:11" x14ac:dyDescent="0.25">
      <c r="A2208" t="s">
        <v>5452</v>
      </c>
      <c r="B2208">
        <v>83</v>
      </c>
      <c r="C2208" t="s">
        <v>2446</v>
      </c>
      <c r="D2208" t="s">
        <v>1452</v>
      </c>
      <c r="E2208" t="s">
        <v>4455</v>
      </c>
      <c r="F2208" t="s">
        <v>816</v>
      </c>
      <c r="G2208" t="s">
        <v>3546</v>
      </c>
      <c r="H2208" t="s">
        <v>3551</v>
      </c>
      <c r="I2208" t="s">
        <v>1016</v>
      </c>
      <c r="J2208" t="s">
        <v>3525</v>
      </c>
      <c r="K2208" t="str">
        <f t="shared" si="34"/>
        <v>New Oxford PA</v>
      </c>
    </row>
    <row r="2209" spans="1:11" x14ac:dyDescent="0.25">
      <c r="A2209" t="s">
        <v>5452</v>
      </c>
      <c r="B2209">
        <v>83</v>
      </c>
      <c r="C2209" t="s">
        <v>2446</v>
      </c>
      <c r="D2209" t="s">
        <v>1452</v>
      </c>
      <c r="E2209" t="s">
        <v>4455</v>
      </c>
      <c r="F2209" t="s">
        <v>898</v>
      </c>
      <c r="G2209" t="s">
        <v>3546</v>
      </c>
      <c r="H2209" t="s">
        <v>3551</v>
      </c>
      <c r="I2209" t="s">
        <v>1016</v>
      </c>
      <c r="J2209" t="s">
        <v>3438</v>
      </c>
      <c r="K2209" t="str">
        <f t="shared" si="34"/>
        <v>New Oxford PA</v>
      </c>
    </row>
    <row r="2210" spans="1:11" x14ac:dyDescent="0.25">
      <c r="A2210" t="s">
        <v>5452</v>
      </c>
      <c r="B2210">
        <v>83</v>
      </c>
      <c r="C2210" t="s">
        <v>2446</v>
      </c>
      <c r="D2210" t="s">
        <v>1452</v>
      </c>
      <c r="E2210" t="s">
        <v>4455</v>
      </c>
      <c r="F2210" t="s">
        <v>925</v>
      </c>
      <c r="G2210" t="s">
        <v>3546</v>
      </c>
      <c r="H2210" t="s">
        <v>3551</v>
      </c>
      <c r="I2210" t="s">
        <v>1016</v>
      </c>
      <c r="J2210" t="s">
        <v>3462</v>
      </c>
      <c r="K2210" t="str">
        <f t="shared" si="34"/>
        <v>New Oxford PA</v>
      </c>
    </row>
    <row r="2211" spans="1:11" x14ac:dyDescent="0.25">
      <c r="A2211" t="s">
        <v>5452</v>
      </c>
      <c r="B2211">
        <v>83</v>
      </c>
      <c r="C2211" t="s">
        <v>2446</v>
      </c>
      <c r="D2211" t="s">
        <v>1452</v>
      </c>
      <c r="E2211" t="s">
        <v>4455</v>
      </c>
      <c r="F2211" t="s">
        <v>847</v>
      </c>
      <c r="G2211" t="s">
        <v>3546</v>
      </c>
      <c r="H2211" t="s">
        <v>3551</v>
      </c>
      <c r="I2211" t="s">
        <v>1016</v>
      </c>
      <c r="J2211" t="s">
        <v>3538</v>
      </c>
      <c r="K2211" t="str">
        <f t="shared" si="34"/>
        <v>New Oxford PA</v>
      </c>
    </row>
    <row r="2212" spans="1:11" x14ac:dyDescent="0.25">
      <c r="A2212" t="s">
        <v>5452</v>
      </c>
      <c r="B2212">
        <v>83</v>
      </c>
      <c r="C2212" t="s">
        <v>2446</v>
      </c>
      <c r="D2212" t="s">
        <v>1452</v>
      </c>
      <c r="E2212" t="s">
        <v>4455</v>
      </c>
      <c r="F2212" t="s">
        <v>966</v>
      </c>
      <c r="G2212" t="s">
        <v>3546</v>
      </c>
      <c r="H2212" t="s">
        <v>3551</v>
      </c>
      <c r="I2212" t="s">
        <v>1016</v>
      </c>
      <c r="J2212" t="s">
        <v>3490</v>
      </c>
      <c r="K2212" t="str">
        <f t="shared" si="34"/>
        <v>New Oxford PA</v>
      </c>
    </row>
    <row r="2213" spans="1:11" x14ac:dyDescent="0.25">
      <c r="A2213" t="s">
        <v>5453</v>
      </c>
      <c r="B2213">
        <v>49</v>
      </c>
      <c r="C2213" t="s">
        <v>2099</v>
      </c>
      <c r="D2213" t="s">
        <v>1452</v>
      </c>
      <c r="F2213" t="s">
        <v>3587</v>
      </c>
      <c r="G2213" t="s">
        <v>5454</v>
      </c>
      <c r="H2213" t="s">
        <v>3547</v>
      </c>
      <c r="I2213" t="s">
        <v>1009</v>
      </c>
      <c r="J2213" t="s">
        <v>3516</v>
      </c>
      <c r="K2213" t="str">
        <f t="shared" si="34"/>
        <v>Newtown PA</v>
      </c>
    </row>
    <row r="2214" spans="1:11" x14ac:dyDescent="0.25">
      <c r="A2214" t="s">
        <v>5453</v>
      </c>
      <c r="B2214">
        <v>49</v>
      </c>
      <c r="C2214" t="s">
        <v>2099</v>
      </c>
      <c r="D2214" t="s">
        <v>1452</v>
      </c>
      <c r="F2214" t="s">
        <v>928</v>
      </c>
      <c r="G2214" t="s">
        <v>5455</v>
      </c>
      <c r="H2214" t="s">
        <v>3547</v>
      </c>
      <c r="I2214" t="s">
        <v>1009</v>
      </c>
      <c r="J2214" t="s">
        <v>3490</v>
      </c>
      <c r="K2214" t="str">
        <f t="shared" si="34"/>
        <v>Newtown PA</v>
      </c>
    </row>
    <row r="2215" spans="1:11" x14ac:dyDescent="0.25">
      <c r="A2215" t="s">
        <v>5456</v>
      </c>
      <c r="B2215">
        <v>57</v>
      </c>
      <c r="C2215" t="s">
        <v>5457</v>
      </c>
      <c r="D2215" t="s">
        <v>1452</v>
      </c>
      <c r="E2215" t="s">
        <v>3984</v>
      </c>
      <c r="F2215" t="s">
        <v>360</v>
      </c>
      <c r="G2215" t="s">
        <v>5458</v>
      </c>
      <c r="H2215" t="s">
        <v>3547</v>
      </c>
      <c r="I2215" t="s">
        <v>1011</v>
      </c>
      <c r="J2215" t="s">
        <v>3561</v>
      </c>
      <c r="K2215" t="str">
        <f t="shared" si="34"/>
        <v>Norristown PA</v>
      </c>
    </row>
    <row r="2216" spans="1:11" x14ac:dyDescent="0.25">
      <c r="A2216" t="s">
        <v>5456</v>
      </c>
      <c r="B2216">
        <v>57</v>
      </c>
      <c r="C2216" t="s">
        <v>5457</v>
      </c>
      <c r="D2216" t="s">
        <v>1452</v>
      </c>
      <c r="E2216" t="s">
        <v>3984</v>
      </c>
      <c r="F2216" t="s">
        <v>397</v>
      </c>
      <c r="G2216" t="s">
        <v>3546</v>
      </c>
      <c r="H2216" t="s">
        <v>3547</v>
      </c>
      <c r="I2216" t="s">
        <v>1011</v>
      </c>
      <c r="J2216" t="s">
        <v>3563</v>
      </c>
      <c r="K2216" t="str">
        <f t="shared" si="34"/>
        <v>Norristown PA</v>
      </c>
    </row>
    <row r="2217" spans="1:11" x14ac:dyDescent="0.25">
      <c r="A2217" t="s">
        <v>5459</v>
      </c>
      <c r="B2217">
        <v>68</v>
      </c>
      <c r="C2217" t="s">
        <v>2310</v>
      </c>
      <c r="D2217" t="s">
        <v>1452</v>
      </c>
      <c r="E2217" t="s">
        <v>3984</v>
      </c>
      <c r="F2217" t="s">
        <v>72</v>
      </c>
      <c r="G2217" t="s">
        <v>5460</v>
      </c>
      <c r="H2217" t="s">
        <v>3551</v>
      </c>
      <c r="I2217" t="s">
        <v>1013</v>
      </c>
      <c r="J2217" t="s">
        <v>3556</v>
      </c>
      <c r="K2217" t="str">
        <f t="shared" si="34"/>
        <v>Oxford PA</v>
      </c>
    </row>
    <row r="2218" spans="1:11" x14ac:dyDescent="0.25">
      <c r="A2218" t="s">
        <v>5459</v>
      </c>
      <c r="B2218">
        <v>68</v>
      </c>
      <c r="C2218" t="s">
        <v>2310</v>
      </c>
      <c r="D2218" t="s">
        <v>1452</v>
      </c>
      <c r="E2218" t="s">
        <v>3984</v>
      </c>
      <c r="F2218" t="s">
        <v>735</v>
      </c>
      <c r="G2218" t="s">
        <v>3656</v>
      </c>
      <c r="H2218" t="s">
        <v>3551</v>
      </c>
      <c r="I2218" t="s">
        <v>1013</v>
      </c>
      <c r="J2218" t="s">
        <v>3496</v>
      </c>
      <c r="K2218" t="str">
        <f t="shared" si="34"/>
        <v>Oxford PA</v>
      </c>
    </row>
    <row r="2219" spans="1:11" x14ac:dyDescent="0.25">
      <c r="A2219" t="s">
        <v>5461</v>
      </c>
      <c r="B2219">
        <v>74</v>
      </c>
      <c r="C2219" t="s">
        <v>2310</v>
      </c>
      <c r="D2219" t="s">
        <v>1452</v>
      </c>
      <c r="E2219" t="s">
        <v>3984</v>
      </c>
      <c r="F2219" t="s">
        <v>691</v>
      </c>
      <c r="G2219" t="s">
        <v>5462</v>
      </c>
      <c r="H2219" t="s">
        <v>3547</v>
      </c>
      <c r="I2219" t="s">
        <v>1014</v>
      </c>
      <c r="J2219" t="s">
        <v>3516</v>
      </c>
      <c r="K2219" t="str">
        <f t="shared" si="34"/>
        <v>Oxford PA</v>
      </c>
    </row>
    <row r="2220" spans="1:11" x14ac:dyDescent="0.25">
      <c r="A2220" t="s">
        <v>5463</v>
      </c>
      <c r="B2220">
        <v>52</v>
      </c>
      <c r="C2220" t="s">
        <v>5464</v>
      </c>
      <c r="D2220" t="s">
        <v>1452</v>
      </c>
      <c r="E2220" t="s">
        <v>4585</v>
      </c>
      <c r="F2220" t="s">
        <v>266</v>
      </c>
      <c r="G2220" s="34">
        <v>3.8310185185185183E-3</v>
      </c>
      <c r="H2220" t="s">
        <v>3551</v>
      </c>
      <c r="I2220" t="s">
        <v>1010</v>
      </c>
      <c r="J2220" t="s">
        <v>3215</v>
      </c>
      <c r="K2220" t="str">
        <f t="shared" si="34"/>
        <v>Penn Valley PA</v>
      </c>
    </row>
    <row r="2221" spans="1:11" x14ac:dyDescent="0.25">
      <c r="A2221" t="s">
        <v>5463</v>
      </c>
      <c r="B2221">
        <v>52</v>
      </c>
      <c r="C2221" t="s">
        <v>5464</v>
      </c>
      <c r="D2221" t="s">
        <v>1452</v>
      </c>
      <c r="E2221" t="s">
        <v>4585</v>
      </c>
      <c r="F2221" t="s">
        <v>303</v>
      </c>
      <c r="G2221" s="34">
        <v>1.40625E-2</v>
      </c>
      <c r="H2221" t="s">
        <v>3551</v>
      </c>
      <c r="I2221" t="s">
        <v>1010</v>
      </c>
      <c r="J2221" t="s">
        <v>3548</v>
      </c>
      <c r="K2221" t="str">
        <f t="shared" si="34"/>
        <v>Penn Valley PA</v>
      </c>
    </row>
    <row r="2222" spans="1:11" x14ac:dyDescent="0.25">
      <c r="A2222" t="s">
        <v>135</v>
      </c>
      <c r="B2222">
        <v>55</v>
      </c>
      <c r="C2222" t="s">
        <v>1451</v>
      </c>
      <c r="D2222" t="s">
        <v>1452</v>
      </c>
      <c r="E2222" t="s">
        <v>4455</v>
      </c>
      <c r="F2222" t="s">
        <v>174</v>
      </c>
      <c r="G2222" t="s">
        <v>3546</v>
      </c>
      <c r="H2222" t="s">
        <v>3551</v>
      </c>
      <c r="I2222" t="s">
        <v>1011</v>
      </c>
      <c r="J2222" t="s">
        <v>3365</v>
      </c>
      <c r="K2222" t="str">
        <f t="shared" si="34"/>
        <v>Philadelphia PA</v>
      </c>
    </row>
    <row r="2223" spans="1:11" x14ac:dyDescent="0.25">
      <c r="A2223" t="s">
        <v>135</v>
      </c>
      <c r="B2223">
        <v>55</v>
      </c>
      <c r="C2223" t="s">
        <v>1451</v>
      </c>
      <c r="D2223" t="s">
        <v>1452</v>
      </c>
      <c r="E2223" t="s">
        <v>4455</v>
      </c>
      <c r="F2223" t="s">
        <v>223</v>
      </c>
      <c r="G2223" t="s">
        <v>3546</v>
      </c>
      <c r="H2223" t="s">
        <v>3551</v>
      </c>
      <c r="I2223" t="s">
        <v>1011</v>
      </c>
      <c r="J2223" t="s">
        <v>3431</v>
      </c>
      <c r="K2223" t="str">
        <f t="shared" si="34"/>
        <v>Philadelphia PA</v>
      </c>
    </row>
    <row r="2224" spans="1:11" x14ac:dyDescent="0.25">
      <c r="A2224" t="s">
        <v>135</v>
      </c>
      <c r="B2224">
        <v>55</v>
      </c>
      <c r="C2224" t="s">
        <v>1451</v>
      </c>
      <c r="D2224" t="s">
        <v>1452</v>
      </c>
      <c r="E2224" t="s">
        <v>4455</v>
      </c>
      <c r="F2224" t="s">
        <v>271</v>
      </c>
      <c r="G2224" t="s">
        <v>3546</v>
      </c>
      <c r="H2224" t="s">
        <v>3551</v>
      </c>
      <c r="I2224" t="s">
        <v>1011</v>
      </c>
      <c r="J2224" t="s">
        <v>3215</v>
      </c>
      <c r="K2224" t="str">
        <f t="shared" si="34"/>
        <v>Philadelphia PA</v>
      </c>
    </row>
    <row r="2225" spans="1:11" x14ac:dyDescent="0.25">
      <c r="A2225" t="s">
        <v>5465</v>
      </c>
      <c r="B2225">
        <v>36</v>
      </c>
      <c r="C2225" t="s">
        <v>1451</v>
      </c>
      <c r="D2225" t="s">
        <v>1452</v>
      </c>
      <c r="E2225" t="s">
        <v>4455</v>
      </c>
      <c r="F2225" t="s">
        <v>149</v>
      </c>
      <c r="G2225" t="s">
        <v>4068</v>
      </c>
      <c r="H2225" t="s">
        <v>3547</v>
      </c>
      <c r="I2225" t="s">
        <v>1005</v>
      </c>
      <c r="J2225" t="s">
        <v>3365</v>
      </c>
      <c r="K2225" t="str">
        <f t="shared" si="34"/>
        <v>Philadelphia PA</v>
      </c>
    </row>
    <row r="2226" spans="1:11" x14ac:dyDescent="0.25">
      <c r="A2226" t="s">
        <v>5466</v>
      </c>
      <c r="B2226">
        <v>66</v>
      </c>
      <c r="C2226" t="s">
        <v>1451</v>
      </c>
      <c r="D2226" t="s">
        <v>1452</v>
      </c>
      <c r="E2226" t="s">
        <v>4455</v>
      </c>
      <c r="F2226" t="s">
        <v>66</v>
      </c>
      <c r="G2226" t="s">
        <v>3883</v>
      </c>
      <c r="H2226" t="s">
        <v>3547</v>
      </c>
      <c r="I2226" t="s">
        <v>1013</v>
      </c>
      <c r="J2226" t="s">
        <v>3556</v>
      </c>
      <c r="K2226" t="str">
        <f t="shared" si="34"/>
        <v>Philadelphia PA</v>
      </c>
    </row>
    <row r="2227" spans="1:11" x14ac:dyDescent="0.25">
      <c r="A2227" t="s">
        <v>5466</v>
      </c>
      <c r="B2227">
        <v>66</v>
      </c>
      <c r="C2227" t="s">
        <v>1451</v>
      </c>
      <c r="D2227" t="s">
        <v>1452</v>
      </c>
      <c r="E2227" t="s">
        <v>4455</v>
      </c>
      <c r="F2227" t="s">
        <v>141</v>
      </c>
      <c r="G2227" t="s">
        <v>5467</v>
      </c>
      <c r="H2227" t="s">
        <v>3547</v>
      </c>
      <c r="I2227" t="s">
        <v>1013</v>
      </c>
      <c r="J2227" t="s">
        <v>3273</v>
      </c>
      <c r="K2227" t="str">
        <f t="shared" si="34"/>
        <v>Philadelphia PA</v>
      </c>
    </row>
    <row r="2228" spans="1:11" x14ac:dyDescent="0.25">
      <c r="A2228" t="s">
        <v>262</v>
      </c>
      <c r="B2228">
        <v>50</v>
      </c>
      <c r="C2228" t="s">
        <v>1451</v>
      </c>
      <c r="D2228" t="s">
        <v>1452</v>
      </c>
      <c r="E2228" t="s">
        <v>4003</v>
      </c>
      <c r="F2228" t="s">
        <v>211</v>
      </c>
      <c r="G2228" s="34">
        <v>1.5289351851851853E-3</v>
      </c>
      <c r="H2228" t="s">
        <v>3547</v>
      </c>
      <c r="I2228" t="s">
        <v>1010</v>
      </c>
      <c r="J2228" t="s">
        <v>3431</v>
      </c>
      <c r="K2228" t="str">
        <f t="shared" si="34"/>
        <v>Philadelphia PA</v>
      </c>
    </row>
    <row r="2229" spans="1:11" x14ac:dyDescent="0.25">
      <c r="A2229" t="s">
        <v>262</v>
      </c>
      <c r="B2229">
        <v>50</v>
      </c>
      <c r="C2229" t="s">
        <v>1451</v>
      </c>
      <c r="D2229" t="s">
        <v>1452</v>
      </c>
      <c r="E2229" t="s">
        <v>4003</v>
      </c>
      <c r="F2229" t="s">
        <v>259</v>
      </c>
      <c r="G2229" s="34">
        <v>3.1284722222222222E-3</v>
      </c>
      <c r="H2229" t="s">
        <v>3547</v>
      </c>
      <c r="I2229" t="s">
        <v>1010</v>
      </c>
      <c r="J2229" t="s">
        <v>3215</v>
      </c>
      <c r="K2229" t="str">
        <f t="shared" si="34"/>
        <v>Philadelphia PA</v>
      </c>
    </row>
    <row r="2230" spans="1:11" x14ac:dyDescent="0.25">
      <c r="A2230" t="s">
        <v>5468</v>
      </c>
      <c r="B2230">
        <v>77</v>
      </c>
      <c r="C2230" t="s">
        <v>5469</v>
      </c>
      <c r="D2230" t="s">
        <v>1452</v>
      </c>
      <c r="E2230" t="s">
        <v>4455</v>
      </c>
      <c r="F2230" t="s">
        <v>86</v>
      </c>
      <c r="G2230" t="s">
        <v>3546</v>
      </c>
      <c r="H2230" t="s">
        <v>3547</v>
      </c>
      <c r="I2230" t="s">
        <v>1015</v>
      </c>
      <c r="J2230" t="s">
        <v>3556</v>
      </c>
      <c r="K2230" t="str">
        <f t="shared" si="34"/>
        <v>Pipersville PA</v>
      </c>
    </row>
    <row r="2231" spans="1:11" x14ac:dyDescent="0.25">
      <c r="A2231" t="s">
        <v>5470</v>
      </c>
      <c r="B2231">
        <v>66</v>
      </c>
      <c r="C2231" t="s">
        <v>1498</v>
      </c>
      <c r="D2231" t="s">
        <v>1452</v>
      </c>
      <c r="E2231" t="s">
        <v>3833</v>
      </c>
      <c r="F2231" t="s">
        <v>141</v>
      </c>
      <c r="G2231" t="s">
        <v>5471</v>
      </c>
      <c r="H2231" t="s">
        <v>3547</v>
      </c>
      <c r="I2231" t="s">
        <v>1013</v>
      </c>
      <c r="J2231" t="s">
        <v>3273</v>
      </c>
      <c r="K2231" t="str">
        <f t="shared" si="34"/>
        <v>Pittsburgh PA</v>
      </c>
    </row>
    <row r="2232" spans="1:11" x14ac:dyDescent="0.25">
      <c r="A2232" t="s">
        <v>5472</v>
      </c>
      <c r="B2232">
        <v>53</v>
      </c>
      <c r="C2232" t="s">
        <v>1498</v>
      </c>
      <c r="D2232" t="s">
        <v>1452</v>
      </c>
      <c r="E2232" t="s">
        <v>5473</v>
      </c>
      <c r="F2232" t="s">
        <v>259</v>
      </c>
      <c r="G2232" s="34">
        <v>3.37962962962963E-3</v>
      </c>
      <c r="H2232" t="s">
        <v>3547</v>
      </c>
      <c r="I2232" t="s">
        <v>1010</v>
      </c>
      <c r="J2232" t="s">
        <v>3215</v>
      </c>
      <c r="K2232" t="str">
        <f t="shared" si="34"/>
        <v>Pittsburgh PA</v>
      </c>
    </row>
    <row r="2233" spans="1:11" x14ac:dyDescent="0.25">
      <c r="A2233" t="s">
        <v>5474</v>
      </c>
      <c r="B2233">
        <v>50</v>
      </c>
      <c r="C2233" t="s">
        <v>2912</v>
      </c>
      <c r="D2233" t="s">
        <v>1452</v>
      </c>
      <c r="E2233" t="s">
        <v>4585</v>
      </c>
      <c r="F2233" t="s">
        <v>126</v>
      </c>
      <c r="G2233" t="s">
        <v>5475</v>
      </c>
      <c r="H2233" t="s">
        <v>3551</v>
      </c>
      <c r="I2233" t="s">
        <v>1010</v>
      </c>
      <c r="J2233" t="s">
        <v>3273</v>
      </c>
      <c r="K2233" t="str">
        <f t="shared" si="34"/>
        <v>Port Matilda PA</v>
      </c>
    </row>
    <row r="2234" spans="1:11" x14ac:dyDescent="0.25">
      <c r="A2234" t="s">
        <v>5474</v>
      </c>
      <c r="B2234">
        <v>50</v>
      </c>
      <c r="C2234" t="s">
        <v>2912</v>
      </c>
      <c r="D2234" t="s">
        <v>1452</v>
      </c>
      <c r="E2234" t="s">
        <v>4585</v>
      </c>
      <c r="F2234" t="s">
        <v>167</v>
      </c>
      <c r="G2234" s="34">
        <v>7.6967592592592593E-4</v>
      </c>
      <c r="H2234" t="s">
        <v>3551</v>
      </c>
      <c r="I2234" t="s">
        <v>1010</v>
      </c>
      <c r="J2234" t="s">
        <v>3365</v>
      </c>
      <c r="K2234" t="str">
        <f t="shared" si="34"/>
        <v>Port Matilda PA</v>
      </c>
    </row>
    <row r="2235" spans="1:11" x14ac:dyDescent="0.25">
      <c r="A2235" t="s">
        <v>5476</v>
      </c>
      <c r="B2235">
        <v>50</v>
      </c>
      <c r="C2235" t="s">
        <v>2912</v>
      </c>
      <c r="D2235" t="s">
        <v>1452</v>
      </c>
      <c r="E2235" t="s">
        <v>5477</v>
      </c>
      <c r="F2235" t="s">
        <v>298</v>
      </c>
      <c r="G2235" t="s">
        <v>3546</v>
      </c>
      <c r="H2235" t="s">
        <v>3547</v>
      </c>
      <c r="I2235" t="s">
        <v>1010</v>
      </c>
      <c r="J2235" t="s">
        <v>3548</v>
      </c>
      <c r="K2235" t="str">
        <f t="shared" si="34"/>
        <v>Port Matilda PA</v>
      </c>
    </row>
    <row r="2236" spans="1:11" x14ac:dyDescent="0.25">
      <c r="A2236" t="s">
        <v>5478</v>
      </c>
      <c r="B2236">
        <v>41</v>
      </c>
      <c r="C2236" t="s">
        <v>2349</v>
      </c>
      <c r="D2236" t="s">
        <v>1452</v>
      </c>
      <c r="E2236" t="s">
        <v>3984</v>
      </c>
      <c r="F2236" t="s">
        <v>371</v>
      </c>
      <c r="G2236" t="s">
        <v>5479</v>
      </c>
      <c r="H2236" t="s">
        <v>3547</v>
      </c>
      <c r="I2236" t="s">
        <v>1008</v>
      </c>
      <c r="J2236" t="s">
        <v>3585</v>
      </c>
      <c r="K2236" t="str">
        <f t="shared" si="34"/>
        <v>Red Lion PA</v>
      </c>
    </row>
    <row r="2237" spans="1:11" x14ac:dyDescent="0.25">
      <c r="A2237" t="s">
        <v>5478</v>
      </c>
      <c r="B2237">
        <v>41</v>
      </c>
      <c r="C2237" t="s">
        <v>2349</v>
      </c>
      <c r="D2237" t="s">
        <v>1452</v>
      </c>
      <c r="E2237" t="s">
        <v>3984</v>
      </c>
      <c r="F2237" t="s">
        <v>393</v>
      </c>
      <c r="G2237" s="34">
        <v>6.9675925925925938E-4</v>
      </c>
      <c r="H2237" t="s">
        <v>3547</v>
      </c>
      <c r="I2237" t="s">
        <v>1008</v>
      </c>
      <c r="J2237" t="s">
        <v>3563</v>
      </c>
      <c r="K2237" t="str">
        <f t="shared" si="34"/>
        <v>Red Lion PA</v>
      </c>
    </row>
    <row r="2238" spans="1:11" x14ac:dyDescent="0.25">
      <c r="A2238" t="s">
        <v>5478</v>
      </c>
      <c r="B2238">
        <v>41</v>
      </c>
      <c r="C2238" t="s">
        <v>2349</v>
      </c>
      <c r="D2238" t="s">
        <v>1452</v>
      </c>
      <c r="E2238" t="s">
        <v>3984</v>
      </c>
      <c r="F2238" t="s">
        <v>752</v>
      </c>
      <c r="G2238" t="s">
        <v>5480</v>
      </c>
      <c r="H2238" t="s">
        <v>3547</v>
      </c>
      <c r="I2238" t="s">
        <v>1008</v>
      </c>
      <c r="J2238" t="s">
        <v>3533</v>
      </c>
      <c r="K2238" t="str">
        <f t="shared" si="34"/>
        <v>Red Lion PA</v>
      </c>
    </row>
    <row r="2239" spans="1:11" x14ac:dyDescent="0.25">
      <c r="A2239" t="s">
        <v>5481</v>
      </c>
      <c r="B2239">
        <v>42</v>
      </c>
      <c r="C2239" t="s">
        <v>2823</v>
      </c>
      <c r="D2239" t="s">
        <v>1452</v>
      </c>
      <c r="E2239" t="s">
        <v>4455</v>
      </c>
      <c r="F2239" t="s">
        <v>5482</v>
      </c>
      <c r="G2239" t="s">
        <v>3546</v>
      </c>
      <c r="H2239" t="s">
        <v>3551</v>
      </c>
      <c r="I2239" t="s">
        <v>1008</v>
      </c>
      <c r="J2239" t="s">
        <v>3706</v>
      </c>
      <c r="K2239" t="str">
        <f t="shared" si="34"/>
        <v>Royersford PA</v>
      </c>
    </row>
    <row r="2240" spans="1:11" x14ac:dyDescent="0.25">
      <c r="A2240" t="s">
        <v>5481</v>
      </c>
      <c r="B2240">
        <v>42</v>
      </c>
      <c r="C2240" t="s">
        <v>2823</v>
      </c>
      <c r="D2240" t="s">
        <v>1452</v>
      </c>
      <c r="E2240" t="s">
        <v>4455</v>
      </c>
      <c r="F2240" t="s">
        <v>4214</v>
      </c>
      <c r="G2240" t="s">
        <v>3546</v>
      </c>
      <c r="H2240" t="s">
        <v>3551</v>
      </c>
      <c r="I2240" t="s">
        <v>1008</v>
      </c>
      <c r="J2240" t="s">
        <v>3809</v>
      </c>
      <c r="K2240" t="str">
        <f t="shared" si="34"/>
        <v>Royersford PA</v>
      </c>
    </row>
    <row r="2241" spans="1:11" x14ac:dyDescent="0.25">
      <c r="A2241" t="s">
        <v>5481</v>
      </c>
      <c r="B2241">
        <v>42</v>
      </c>
      <c r="C2241" t="s">
        <v>2823</v>
      </c>
      <c r="D2241" t="s">
        <v>1452</v>
      </c>
      <c r="E2241" t="s">
        <v>4455</v>
      </c>
      <c r="F2241" t="s">
        <v>710</v>
      </c>
      <c r="G2241" t="s">
        <v>3546</v>
      </c>
      <c r="H2241" t="s">
        <v>3551</v>
      </c>
      <c r="I2241" t="s">
        <v>1008</v>
      </c>
      <c r="J2241" t="s">
        <v>3496</v>
      </c>
      <c r="K2241" t="str">
        <f t="shared" si="34"/>
        <v>Royersford PA</v>
      </c>
    </row>
    <row r="2242" spans="1:11" x14ac:dyDescent="0.25">
      <c r="A2242" t="s">
        <v>5481</v>
      </c>
      <c r="B2242">
        <v>42</v>
      </c>
      <c r="C2242" t="s">
        <v>2823</v>
      </c>
      <c r="D2242" t="s">
        <v>1452</v>
      </c>
      <c r="E2242" t="s">
        <v>4455</v>
      </c>
      <c r="F2242" t="s">
        <v>901</v>
      </c>
      <c r="G2242" t="s">
        <v>3546</v>
      </c>
      <c r="H2242" t="s">
        <v>3551</v>
      </c>
      <c r="I2242" t="s">
        <v>1008</v>
      </c>
      <c r="J2242" t="s">
        <v>3462</v>
      </c>
      <c r="K2242" t="str">
        <f t="shared" ref="K2242:K2305" si="35">+C2242&amp;" "&amp;D2242</f>
        <v>Royersford PA</v>
      </c>
    </row>
    <row r="2243" spans="1:11" x14ac:dyDescent="0.25">
      <c r="A2243" t="s">
        <v>5481</v>
      </c>
      <c r="B2243">
        <v>42</v>
      </c>
      <c r="C2243" t="s">
        <v>2823</v>
      </c>
      <c r="D2243" t="s">
        <v>1452</v>
      </c>
      <c r="E2243" t="s">
        <v>4455</v>
      </c>
      <c r="F2243" t="s">
        <v>818</v>
      </c>
      <c r="G2243" t="s">
        <v>3546</v>
      </c>
      <c r="H2243" t="s">
        <v>3551</v>
      </c>
      <c r="I2243" t="s">
        <v>1008</v>
      </c>
      <c r="J2243" t="s">
        <v>3538</v>
      </c>
      <c r="K2243" t="str">
        <f t="shared" si="35"/>
        <v>Royersford PA</v>
      </c>
    </row>
    <row r="2244" spans="1:11" x14ac:dyDescent="0.25">
      <c r="A2244" t="s">
        <v>5483</v>
      </c>
      <c r="B2244">
        <v>70</v>
      </c>
      <c r="C2244" t="s">
        <v>3174</v>
      </c>
      <c r="D2244" t="s">
        <v>1452</v>
      </c>
      <c r="F2244" t="s">
        <v>77</v>
      </c>
      <c r="G2244" t="s">
        <v>3546</v>
      </c>
      <c r="H2244" t="s">
        <v>3547</v>
      </c>
      <c r="I2244" t="s">
        <v>1014</v>
      </c>
      <c r="J2244" t="s">
        <v>3556</v>
      </c>
      <c r="K2244" t="str">
        <f t="shared" si="35"/>
        <v>Saxonburg PA</v>
      </c>
    </row>
    <row r="2245" spans="1:11" x14ac:dyDescent="0.25">
      <c r="A2245" t="s">
        <v>5483</v>
      </c>
      <c r="B2245">
        <v>70</v>
      </c>
      <c r="C2245" t="s">
        <v>3174</v>
      </c>
      <c r="D2245" t="s">
        <v>1452</v>
      </c>
      <c r="F2245" t="s">
        <v>691</v>
      </c>
      <c r="G2245" t="s">
        <v>3546</v>
      </c>
      <c r="H2245" t="s">
        <v>3547</v>
      </c>
      <c r="I2245" t="s">
        <v>1014</v>
      </c>
      <c r="J2245" t="s">
        <v>3516</v>
      </c>
      <c r="K2245" t="str">
        <f t="shared" si="35"/>
        <v>Saxonburg PA</v>
      </c>
    </row>
    <row r="2246" spans="1:11" x14ac:dyDescent="0.25">
      <c r="A2246" t="s">
        <v>5483</v>
      </c>
      <c r="B2246">
        <v>70</v>
      </c>
      <c r="C2246" t="s">
        <v>3174</v>
      </c>
      <c r="D2246" t="s">
        <v>1452</v>
      </c>
      <c r="F2246" t="s">
        <v>736</v>
      </c>
      <c r="G2246" t="s">
        <v>663</v>
      </c>
      <c r="H2246" t="s">
        <v>3547</v>
      </c>
      <c r="I2246" t="s">
        <v>1014</v>
      </c>
      <c r="J2246" t="s">
        <v>3496</v>
      </c>
      <c r="K2246" t="str">
        <f t="shared" si="35"/>
        <v>Saxonburg PA</v>
      </c>
    </row>
    <row r="2247" spans="1:11" x14ac:dyDescent="0.25">
      <c r="A2247" t="s">
        <v>5483</v>
      </c>
      <c r="B2247">
        <v>70</v>
      </c>
      <c r="C2247" t="s">
        <v>3174</v>
      </c>
      <c r="D2247" t="s">
        <v>1452</v>
      </c>
      <c r="F2247" t="s">
        <v>961</v>
      </c>
      <c r="G2247" t="s">
        <v>5484</v>
      </c>
      <c r="H2247" t="s">
        <v>3547</v>
      </c>
      <c r="I2247" t="s">
        <v>1014</v>
      </c>
      <c r="J2247" t="s">
        <v>3490</v>
      </c>
      <c r="K2247" t="str">
        <f t="shared" si="35"/>
        <v>Saxonburg PA</v>
      </c>
    </row>
    <row r="2248" spans="1:11" x14ac:dyDescent="0.25">
      <c r="A2248" t="s">
        <v>5483</v>
      </c>
      <c r="B2248">
        <v>70</v>
      </c>
      <c r="C2248" t="s">
        <v>3174</v>
      </c>
      <c r="D2248" t="s">
        <v>1452</v>
      </c>
      <c r="F2248" t="s">
        <v>4935</v>
      </c>
      <c r="G2248" t="s">
        <v>3546</v>
      </c>
      <c r="H2248" t="s">
        <v>3547</v>
      </c>
      <c r="I2248" t="s">
        <v>1014</v>
      </c>
      <c r="J2248" t="s">
        <v>3503</v>
      </c>
      <c r="K2248" t="str">
        <f t="shared" si="35"/>
        <v>Saxonburg PA</v>
      </c>
    </row>
    <row r="2249" spans="1:11" x14ac:dyDescent="0.25">
      <c r="A2249" t="s">
        <v>5485</v>
      </c>
      <c r="B2249">
        <v>61</v>
      </c>
      <c r="C2249" t="s">
        <v>5486</v>
      </c>
      <c r="D2249" t="s">
        <v>1452</v>
      </c>
      <c r="E2249" t="s">
        <v>3984</v>
      </c>
      <c r="F2249" t="s">
        <v>364</v>
      </c>
      <c r="G2249" t="s">
        <v>5487</v>
      </c>
      <c r="H2249" t="s">
        <v>3547</v>
      </c>
      <c r="I2249" t="s">
        <v>1012</v>
      </c>
      <c r="J2249" t="s">
        <v>3561</v>
      </c>
      <c r="K2249" t="str">
        <f t="shared" si="35"/>
        <v>Strongstown PA</v>
      </c>
    </row>
    <row r="2250" spans="1:11" x14ac:dyDescent="0.25">
      <c r="A2250" t="s">
        <v>5485</v>
      </c>
      <c r="B2250">
        <v>61</v>
      </c>
      <c r="C2250" t="s">
        <v>5486</v>
      </c>
      <c r="D2250" t="s">
        <v>1452</v>
      </c>
      <c r="E2250" t="s">
        <v>3984</v>
      </c>
      <c r="F2250" t="s">
        <v>385</v>
      </c>
      <c r="G2250" t="s">
        <v>5488</v>
      </c>
      <c r="H2250" t="s">
        <v>3547</v>
      </c>
      <c r="I2250" t="s">
        <v>1012</v>
      </c>
      <c r="J2250" t="s">
        <v>3727</v>
      </c>
      <c r="K2250" t="str">
        <f t="shared" si="35"/>
        <v>Strongstown PA</v>
      </c>
    </row>
    <row r="2251" spans="1:11" x14ac:dyDescent="0.25">
      <c r="A2251" t="s">
        <v>5485</v>
      </c>
      <c r="B2251">
        <v>61</v>
      </c>
      <c r="C2251" t="s">
        <v>5486</v>
      </c>
      <c r="D2251" t="s">
        <v>1452</v>
      </c>
      <c r="E2251" t="s">
        <v>3984</v>
      </c>
      <c r="F2251" t="s">
        <v>873</v>
      </c>
      <c r="G2251" t="s">
        <v>3623</v>
      </c>
      <c r="H2251" t="s">
        <v>3547</v>
      </c>
      <c r="I2251" t="s">
        <v>1012</v>
      </c>
      <c r="J2251" t="s">
        <v>3438</v>
      </c>
      <c r="K2251" t="str">
        <f t="shared" si="35"/>
        <v>Strongstown PA</v>
      </c>
    </row>
    <row r="2252" spans="1:11" x14ac:dyDescent="0.25">
      <c r="A2252" t="s">
        <v>5485</v>
      </c>
      <c r="B2252">
        <v>61</v>
      </c>
      <c r="C2252" t="s">
        <v>5486</v>
      </c>
      <c r="D2252" t="s">
        <v>1452</v>
      </c>
      <c r="E2252" t="s">
        <v>3984</v>
      </c>
      <c r="F2252" t="s">
        <v>948</v>
      </c>
      <c r="G2252" t="s">
        <v>5489</v>
      </c>
      <c r="H2252" t="s">
        <v>3547</v>
      </c>
      <c r="I2252" t="s">
        <v>1012</v>
      </c>
      <c r="J2252" t="s">
        <v>3490</v>
      </c>
      <c r="K2252" t="str">
        <f t="shared" si="35"/>
        <v>Strongstown PA</v>
      </c>
    </row>
    <row r="2253" spans="1:11" x14ac:dyDescent="0.25">
      <c r="A2253" t="s">
        <v>5490</v>
      </c>
      <c r="B2253">
        <v>53</v>
      </c>
      <c r="C2253" t="s">
        <v>5491</v>
      </c>
      <c r="D2253" t="s">
        <v>1452</v>
      </c>
      <c r="E2253" t="s">
        <v>4455</v>
      </c>
      <c r="F2253" t="s">
        <v>49</v>
      </c>
      <c r="G2253" t="s">
        <v>5080</v>
      </c>
      <c r="H2253" t="s">
        <v>3551</v>
      </c>
      <c r="I2253" t="s">
        <v>1010</v>
      </c>
      <c r="J2253" t="s">
        <v>3556</v>
      </c>
      <c r="K2253" t="str">
        <f t="shared" si="35"/>
        <v>Swarthmore PA</v>
      </c>
    </row>
    <row r="2254" spans="1:11" x14ac:dyDescent="0.25">
      <c r="A2254" t="s">
        <v>5490</v>
      </c>
      <c r="B2254">
        <v>53</v>
      </c>
      <c r="C2254" t="s">
        <v>5491</v>
      </c>
      <c r="D2254" t="s">
        <v>1452</v>
      </c>
      <c r="E2254" t="s">
        <v>4455</v>
      </c>
      <c r="F2254" t="s">
        <v>726</v>
      </c>
      <c r="G2254" t="s">
        <v>3588</v>
      </c>
      <c r="H2254" t="s">
        <v>3551</v>
      </c>
      <c r="I2254" t="s">
        <v>1010</v>
      </c>
      <c r="J2254" t="s">
        <v>3496</v>
      </c>
      <c r="K2254" t="str">
        <f t="shared" si="35"/>
        <v>Swarthmore PA</v>
      </c>
    </row>
    <row r="2255" spans="1:11" x14ac:dyDescent="0.25">
      <c r="A2255" t="s">
        <v>5490</v>
      </c>
      <c r="B2255">
        <v>53</v>
      </c>
      <c r="C2255" t="s">
        <v>5491</v>
      </c>
      <c r="D2255" t="s">
        <v>1452</v>
      </c>
      <c r="E2255" t="s">
        <v>4455</v>
      </c>
      <c r="F2255" t="s">
        <v>762</v>
      </c>
      <c r="G2255" t="s">
        <v>3546</v>
      </c>
      <c r="H2255" t="s">
        <v>3551</v>
      </c>
      <c r="I2255" t="s">
        <v>1010</v>
      </c>
      <c r="J2255" t="s">
        <v>3533</v>
      </c>
      <c r="K2255" t="str">
        <f t="shared" si="35"/>
        <v>Swarthmore PA</v>
      </c>
    </row>
    <row r="2256" spans="1:11" x14ac:dyDescent="0.25">
      <c r="A2256" t="s">
        <v>5492</v>
      </c>
      <c r="B2256">
        <v>78</v>
      </c>
      <c r="C2256" t="s">
        <v>5491</v>
      </c>
      <c r="D2256" t="s">
        <v>1452</v>
      </c>
      <c r="E2256" t="s">
        <v>4455</v>
      </c>
      <c r="F2256" t="s">
        <v>5493</v>
      </c>
      <c r="G2256" t="s">
        <v>5494</v>
      </c>
      <c r="H2256" t="s">
        <v>3547</v>
      </c>
      <c r="I2256" t="s">
        <v>1015</v>
      </c>
      <c r="J2256" t="s">
        <v>3516</v>
      </c>
      <c r="K2256" t="str">
        <f t="shared" si="35"/>
        <v>Swarthmore PA</v>
      </c>
    </row>
    <row r="2257" spans="1:11" x14ac:dyDescent="0.25">
      <c r="A2257" t="s">
        <v>5495</v>
      </c>
      <c r="B2257">
        <v>32</v>
      </c>
      <c r="C2257" t="s">
        <v>5496</v>
      </c>
      <c r="D2257" t="s">
        <v>1452</v>
      </c>
      <c r="F2257" t="s">
        <v>4404</v>
      </c>
      <c r="G2257" s="34">
        <v>1.3356481481481483E-2</v>
      </c>
      <c r="H2257" t="s">
        <v>3547</v>
      </c>
      <c r="I2257" t="s">
        <v>3555</v>
      </c>
      <c r="J2257" t="s">
        <v>3548</v>
      </c>
      <c r="K2257" t="str">
        <f t="shared" si="35"/>
        <v>Towanda PA</v>
      </c>
    </row>
    <row r="2258" spans="1:11" x14ac:dyDescent="0.25">
      <c r="A2258" t="s">
        <v>5497</v>
      </c>
      <c r="B2258">
        <v>34</v>
      </c>
      <c r="C2258" t="s">
        <v>5496</v>
      </c>
      <c r="D2258" t="s">
        <v>1452</v>
      </c>
      <c r="F2258" t="s">
        <v>5498</v>
      </c>
      <c r="G2258" t="s">
        <v>3546</v>
      </c>
      <c r="H2258" t="s">
        <v>3551</v>
      </c>
      <c r="I2258" t="s">
        <v>3555</v>
      </c>
      <c r="J2258" t="s">
        <v>3215</v>
      </c>
      <c r="K2258" t="str">
        <f t="shared" si="35"/>
        <v>Towanda PA</v>
      </c>
    </row>
    <row r="2259" spans="1:11" x14ac:dyDescent="0.25">
      <c r="A2259" t="s">
        <v>5499</v>
      </c>
      <c r="B2259">
        <v>50</v>
      </c>
      <c r="C2259" t="s">
        <v>5500</v>
      </c>
      <c r="D2259" t="s">
        <v>1452</v>
      </c>
      <c r="F2259" t="s">
        <v>164</v>
      </c>
      <c r="G2259" s="34">
        <v>7.291666666666667E-4</v>
      </c>
      <c r="H2259" t="s">
        <v>3547</v>
      </c>
      <c r="I2259" t="s">
        <v>1010</v>
      </c>
      <c r="J2259" t="s">
        <v>3365</v>
      </c>
      <c r="K2259" t="str">
        <f t="shared" si="35"/>
        <v>Upper St Clair PA</v>
      </c>
    </row>
    <row r="2260" spans="1:11" x14ac:dyDescent="0.25">
      <c r="A2260" t="s">
        <v>5499</v>
      </c>
      <c r="B2260">
        <v>50</v>
      </c>
      <c r="C2260" t="s">
        <v>5500</v>
      </c>
      <c r="D2260" t="s">
        <v>1452</v>
      </c>
      <c r="F2260" t="s">
        <v>211</v>
      </c>
      <c r="G2260" s="34">
        <v>1.736111111111111E-3</v>
      </c>
      <c r="H2260" t="s">
        <v>3547</v>
      </c>
      <c r="I2260" t="s">
        <v>1010</v>
      </c>
      <c r="J2260" t="s">
        <v>3431</v>
      </c>
      <c r="K2260" t="str">
        <f t="shared" si="35"/>
        <v>Upper St Clair PA</v>
      </c>
    </row>
    <row r="2261" spans="1:11" x14ac:dyDescent="0.25">
      <c r="A2261" t="s">
        <v>943</v>
      </c>
      <c r="B2261">
        <v>56</v>
      </c>
      <c r="C2261" t="s">
        <v>2359</v>
      </c>
      <c r="D2261" t="s">
        <v>1452</v>
      </c>
      <c r="F2261" t="s">
        <v>52</v>
      </c>
      <c r="G2261" t="s">
        <v>3648</v>
      </c>
      <c r="H2261" t="s">
        <v>3547</v>
      </c>
      <c r="I2261" t="s">
        <v>1011</v>
      </c>
      <c r="J2261" t="s">
        <v>3556</v>
      </c>
      <c r="K2261" t="str">
        <f t="shared" si="35"/>
        <v>Venetia PA</v>
      </c>
    </row>
    <row r="2262" spans="1:11" x14ac:dyDescent="0.25">
      <c r="A2262" t="s">
        <v>943</v>
      </c>
      <c r="B2262">
        <v>56</v>
      </c>
      <c r="C2262" t="s">
        <v>2359</v>
      </c>
      <c r="D2262" t="s">
        <v>1452</v>
      </c>
      <c r="F2262" t="s">
        <v>673</v>
      </c>
      <c r="G2262" t="s">
        <v>3546</v>
      </c>
      <c r="H2262" t="s">
        <v>3547</v>
      </c>
      <c r="I2262" t="s">
        <v>1011</v>
      </c>
      <c r="J2262" t="s">
        <v>3516</v>
      </c>
      <c r="K2262" t="str">
        <f t="shared" si="35"/>
        <v>Venetia PA</v>
      </c>
    </row>
    <row r="2263" spans="1:11" x14ac:dyDescent="0.25">
      <c r="A2263" t="s">
        <v>943</v>
      </c>
      <c r="B2263">
        <v>56</v>
      </c>
      <c r="C2263" t="s">
        <v>2359</v>
      </c>
      <c r="D2263" t="s">
        <v>1452</v>
      </c>
      <c r="F2263" t="s">
        <v>3944</v>
      </c>
      <c r="G2263" t="s">
        <v>4830</v>
      </c>
      <c r="H2263" t="s">
        <v>3547</v>
      </c>
      <c r="I2263" t="s">
        <v>1011</v>
      </c>
      <c r="J2263" t="s">
        <v>3438</v>
      </c>
      <c r="K2263" t="str">
        <f t="shared" si="35"/>
        <v>Venetia PA</v>
      </c>
    </row>
    <row r="2264" spans="1:11" x14ac:dyDescent="0.25">
      <c r="A2264" t="s">
        <v>943</v>
      </c>
      <c r="B2264">
        <v>56</v>
      </c>
      <c r="C2264" t="s">
        <v>2359</v>
      </c>
      <c r="D2264" t="s">
        <v>1452</v>
      </c>
      <c r="F2264" t="s">
        <v>939</v>
      </c>
      <c r="G2264" t="s">
        <v>5501</v>
      </c>
      <c r="H2264" t="s">
        <v>3547</v>
      </c>
      <c r="I2264" t="s">
        <v>1011</v>
      </c>
      <c r="J2264" t="s">
        <v>3490</v>
      </c>
      <c r="K2264" t="str">
        <f t="shared" si="35"/>
        <v>Venetia PA</v>
      </c>
    </row>
    <row r="2265" spans="1:11" x14ac:dyDescent="0.25">
      <c r="A2265" t="s">
        <v>943</v>
      </c>
      <c r="B2265">
        <v>56</v>
      </c>
      <c r="C2265" t="s">
        <v>2359</v>
      </c>
      <c r="D2265" t="s">
        <v>1452</v>
      </c>
      <c r="F2265" t="s">
        <v>3892</v>
      </c>
      <c r="G2265" t="s">
        <v>5502</v>
      </c>
      <c r="H2265" t="s">
        <v>3547</v>
      </c>
      <c r="I2265" t="s">
        <v>1011</v>
      </c>
      <c r="J2265" t="s">
        <v>3503</v>
      </c>
      <c r="K2265" t="str">
        <f t="shared" si="35"/>
        <v>Venetia PA</v>
      </c>
    </row>
    <row r="2266" spans="1:11" x14ac:dyDescent="0.25">
      <c r="A2266" t="s">
        <v>5503</v>
      </c>
      <c r="B2266">
        <v>85</v>
      </c>
      <c r="C2266" t="s">
        <v>3212</v>
      </c>
      <c r="D2266" t="s">
        <v>1452</v>
      </c>
      <c r="E2266" t="s">
        <v>4455</v>
      </c>
      <c r="F2266" t="s">
        <v>470</v>
      </c>
      <c r="G2266" s="34">
        <v>2.6388888888888889E-2</v>
      </c>
      <c r="H2266" t="s">
        <v>3547</v>
      </c>
      <c r="I2266" t="s">
        <v>1017</v>
      </c>
      <c r="J2266" t="s">
        <v>3809</v>
      </c>
      <c r="K2266" t="str">
        <f t="shared" si="35"/>
        <v>Wallingford PA</v>
      </c>
    </row>
    <row r="2267" spans="1:11" x14ac:dyDescent="0.25">
      <c r="A2267" t="s">
        <v>5503</v>
      </c>
      <c r="B2267">
        <v>85</v>
      </c>
      <c r="C2267" t="s">
        <v>3212</v>
      </c>
      <c r="D2267" t="s">
        <v>1452</v>
      </c>
      <c r="E2267" t="s">
        <v>4455</v>
      </c>
      <c r="F2267" t="s">
        <v>5504</v>
      </c>
      <c r="G2267" s="34">
        <v>1.2499999999999999E-2</v>
      </c>
      <c r="H2267" t="s">
        <v>3547</v>
      </c>
      <c r="I2267" t="s">
        <v>1017</v>
      </c>
      <c r="J2267" t="s">
        <v>3811</v>
      </c>
      <c r="K2267" t="str">
        <f t="shared" si="35"/>
        <v>Wallingford PA</v>
      </c>
    </row>
    <row r="2268" spans="1:11" x14ac:dyDescent="0.25">
      <c r="A2268" t="s">
        <v>5505</v>
      </c>
      <c r="B2268">
        <v>51</v>
      </c>
      <c r="C2268" t="s">
        <v>3212</v>
      </c>
      <c r="D2268" t="s">
        <v>1452</v>
      </c>
      <c r="E2268" t="s">
        <v>4455</v>
      </c>
      <c r="F2268" t="s">
        <v>49</v>
      </c>
      <c r="G2268" t="s">
        <v>5080</v>
      </c>
      <c r="H2268" t="s">
        <v>3551</v>
      </c>
      <c r="I2268" t="s">
        <v>1010</v>
      </c>
      <c r="J2268" t="s">
        <v>3556</v>
      </c>
      <c r="K2268" t="str">
        <f t="shared" si="35"/>
        <v>Wallingford PA</v>
      </c>
    </row>
    <row r="2269" spans="1:11" x14ac:dyDescent="0.25">
      <c r="A2269" t="s">
        <v>5505</v>
      </c>
      <c r="B2269">
        <v>51</v>
      </c>
      <c r="C2269" t="s">
        <v>3212</v>
      </c>
      <c r="D2269" t="s">
        <v>1452</v>
      </c>
      <c r="E2269" t="s">
        <v>4455</v>
      </c>
      <c r="F2269" t="s">
        <v>126</v>
      </c>
      <c r="G2269" t="s">
        <v>5506</v>
      </c>
      <c r="H2269" t="s">
        <v>3551</v>
      </c>
      <c r="I2269" t="s">
        <v>1010</v>
      </c>
      <c r="J2269" t="s">
        <v>3273</v>
      </c>
      <c r="K2269" t="str">
        <f t="shared" si="35"/>
        <v>Wallingford PA</v>
      </c>
    </row>
    <row r="2270" spans="1:11" x14ac:dyDescent="0.25">
      <c r="A2270" t="s">
        <v>5505</v>
      </c>
      <c r="B2270">
        <v>51</v>
      </c>
      <c r="C2270" t="s">
        <v>3212</v>
      </c>
      <c r="D2270" t="s">
        <v>1452</v>
      </c>
      <c r="E2270" t="s">
        <v>4455</v>
      </c>
      <c r="F2270" t="s">
        <v>167</v>
      </c>
      <c r="G2270" s="34">
        <v>8.7962962962962962E-4</v>
      </c>
      <c r="H2270" t="s">
        <v>3551</v>
      </c>
      <c r="I2270" t="s">
        <v>1010</v>
      </c>
      <c r="J2270" t="s">
        <v>3365</v>
      </c>
      <c r="K2270" t="str">
        <f t="shared" si="35"/>
        <v>Wallingford PA</v>
      </c>
    </row>
    <row r="2271" spans="1:11" x14ac:dyDescent="0.25">
      <c r="A2271" t="s">
        <v>5505</v>
      </c>
      <c r="B2271">
        <v>51</v>
      </c>
      <c r="C2271" t="s">
        <v>3212</v>
      </c>
      <c r="D2271" t="s">
        <v>1452</v>
      </c>
      <c r="E2271" t="s">
        <v>4455</v>
      </c>
      <c r="F2271" t="s">
        <v>762</v>
      </c>
      <c r="G2271" t="s">
        <v>5507</v>
      </c>
      <c r="H2271" t="s">
        <v>3551</v>
      </c>
      <c r="I2271" t="s">
        <v>1010</v>
      </c>
      <c r="J2271" t="s">
        <v>3533</v>
      </c>
      <c r="K2271" t="str">
        <f t="shared" si="35"/>
        <v>Wallingford PA</v>
      </c>
    </row>
    <row r="2272" spans="1:11" x14ac:dyDescent="0.25">
      <c r="A2272" t="s">
        <v>5508</v>
      </c>
      <c r="B2272">
        <v>40</v>
      </c>
      <c r="C2272" t="s">
        <v>1566</v>
      </c>
      <c r="D2272" t="s">
        <v>1452</v>
      </c>
      <c r="E2272" t="s">
        <v>3984</v>
      </c>
      <c r="F2272" t="s">
        <v>107</v>
      </c>
      <c r="G2272" t="s">
        <v>5123</v>
      </c>
      <c r="H2272" t="s">
        <v>3547</v>
      </c>
      <c r="I2272" t="s">
        <v>1008</v>
      </c>
      <c r="J2272" t="s">
        <v>3273</v>
      </c>
      <c r="K2272" t="str">
        <f t="shared" si="35"/>
        <v>Washington PA</v>
      </c>
    </row>
    <row r="2273" spans="1:11" x14ac:dyDescent="0.25">
      <c r="A2273" t="s">
        <v>175</v>
      </c>
      <c r="B2273">
        <v>55</v>
      </c>
      <c r="C2273" t="s">
        <v>1613</v>
      </c>
      <c r="D2273" t="s">
        <v>1452</v>
      </c>
      <c r="E2273" t="s">
        <v>4585</v>
      </c>
      <c r="F2273" t="s">
        <v>61</v>
      </c>
      <c r="G2273" t="s">
        <v>5509</v>
      </c>
      <c r="H2273" t="s">
        <v>3551</v>
      </c>
      <c r="I2273" t="s">
        <v>1011</v>
      </c>
      <c r="J2273" t="s">
        <v>3556</v>
      </c>
      <c r="K2273" t="str">
        <f t="shared" si="35"/>
        <v>Wayne PA</v>
      </c>
    </row>
    <row r="2274" spans="1:11" x14ac:dyDescent="0.25">
      <c r="A2274" t="s">
        <v>175</v>
      </c>
      <c r="B2274">
        <v>55</v>
      </c>
      <c r="C2274" t="s">
        <v>1613</v>
      </c>
      <c r="D2274" t="s">
        <v>1452</v>
      </c>
      <c r="E2274" t="s">
        <v>4585</v>
      </c>
      <c r="F2274" t="s">
        <v>131</v>
      </c>
      <c r="G2274" t="s">
        <v>5510</v>
      </c>
      <c r="H2274" t="s">
        <v>3551</v>
      </c>
      <c r="I2274" t="s">
        <v>1011</v>
      </c>
      <c r="J2274" t="s">
        <v>3273</v>
      </c>
      <c r="K2274" t="str">
        <f t="shared" si="35"/>
        <v>Wayne PA</v>
      </c>
    </row>
    <row r="2275" spans="1:11" x14ac:dyDescent="0.25">
      <c r="A2275" t="s">
        <v>175</v>
      </c>
      <c r="B2275">
        <v>55</v>
      </c>
      <c r="C2275" t="s">
        <v>1613</v>
      </c>
      <c r="D2275" t="s">
        <v>1452</v>
      </c>
      <c r="E2275" t="s">
        <v>4585</v>
      </c>
      <c r="F2275" t="s">
        <v>174</v>
      </c>
      <c r="G2275" s="34">
        <v>8.1018518518518516E-4</v>
      </c>
      <c r="H2275" t="s">
        <v>3551</v>
      </c>
      <c r="I2275" t="s">
        <v>1011</v>
      </c>
      <c r="J2275" t="s">
        <v>3365</v>
      </c>
      <c r="K2275" t="str">
        <f t="shared" si="35"/>
        <v>Wayne PA</v>
      </c>
    </row>
    <row r="2276" spans="1:11" x14ac:dyDescent="0.25">
      <c r="A2276" t="s">
        <v>175</v>
      </c>
      <c r="B2276">
        <v>55</v>
      </c>
      <c r="C2276" t="s">
        <v>1613</v>
      </c>
      <c r="D2276" t="s">
        <v>1452</v>
      </c>
      <c r="E2276" t="s">
        <v>4585</v>
      </c>
      <c r="F2276" t="s">
        <v>223</v>
      </c>
      <c r="G2276" s="34">
        <v>1.957175925925926E-3</v>
      </c>
      <c r="H2276" t="s">
        <v>3551</v>
      </c>
      <c r="I2276" t="s">
        <v>1011</v>
      </c>
      <c r="J2276" t="s">
        <v>3431</v>
      </c>
      <c r="K2276" t="str">
        <f t="shared" si="35"/>
        <v>Wayne PA</v>
      </c>
    </row>
    <row r="2277" spans="1:11" x14ac:dyDescent="0.25">
      <c r="A2277" t="s">
        <v>175</v>
      </c>
      <c r="B2277">
        <v>55</v>
      </c>
      <c r="C2277" t="s">
        <v>1613</v>
      </c>
      <c r="D2277" t="s">
        <v>1452</v>
      </c>
      <c r="E2277" t="s">
        <v>4585</v>
      </c>
      <c r="F2277" t="s">
        <v>400</v>
      </c>
      <c r="G2277" s="34">
        <v>5.9027777777777776E-3</v>
      </c>
      <c r="H2277" t="s">
        <v>3551</v>
      </c>
      <c r="I2277" t="s">
        <v>1011</v>
      </c>
      <c r="J2277" t="s">
        <v>3706</v>
      </c>
      <c r="K2277" t="str">
        <f t="shared" si="35"/>
        <v>Wayne PA</v>
      </c>
    </row>
    <row r="2278" spans="1:11" x14ac:dyDescent="0.25">
      <c r="A2278" t="s">
        <v>5511</v>
      </c>
      <c r="B2278">
        <v>51</v>
      </c>
      <c r="C2278" t="s">
        <v>2761</v>
      </c>
      <c r="D2278" t="s">
        <v>1452</v>
      </c>
      <c r="E2278" t="s">
        <v>4585</v>
      </c>
      <c r="F2278" t="s">
        <v>214</v>
      </c>
      <c r="G2278" s="34">
        <v>1.9131944444444446E-3</v>
      </c>
      <c r="H2278" t="s">
        <v>3551</v>
      </c>
      <c r="I2278" t="s">
        <v>1010</v>
      </c>
      <c r="J2278" t="s">
        <v>3431</v>
      </c>
      <c r="K2278" t="str">
        <f t="shared" si="35"/>
        <v>West Chester PA</v>
      </c>
    </row>
    <row r="2279" spans="1:11" x14ac:dyDescent="0.25">
      <c r="A2279" t="s">
        <v>5511</v>
      </c>
      <c r="B2279">
        <v>51</v>
      </c>
      <c r="C2279" t="s">
        <v>2761</v>
      </c>
      <c r="D2279" t="s">
        <v>1452</v>
      </c>
      <c r="E2279" t="s">
        <v>4585</v>
      </c>
      <c r="F2279" t="s">
        <v>266</v>
      </c>
      <c r="G2279" s="34">
        <v>3.9409722222222216E-3</v>
      </c>
      <c r="H2279" t="s">
        <v>3551</v>
      </c>
      <c r="I2279" t="s">
        <v>1010</v>
      </c>
      <c r="J2279" t="s">
        <v>3215</v>
      </c>
      <c r="K2279" t="str">
        <f t="shared" si="35"/>
        <v>West Chester PA</v>
      </c>
    </row>
    <row r="2280" spans="1:11" x14ac:dyDescent="0.25">
      <c r="A2280" t="s">
        <v>127</v>
      </c>
      <c r="B2280">
        <v>52</v>
      </c>
      <c r="C2280" t="s">
        <v>2761</v>
      </c>
      <c r="D2280" t="s">
        <v>1452</v>
      </c>
      <c r="E2280" t="s">
        <v>4455</v>
      </c>
      <c r="F2280" t="s">
        <v>49</v>
      </c>
      <c r="G2280" t="s">
        <v>4142</v>
      </c>
      <c r="H2280" t="s">
        <v>3551</v>
      </c>
      <c r="I2280" t="s">
        <v>1010</v>
      </c>
      <c r="J2280" t="s">
        <v>3556</v>
      </c>
      <c r="K2280" t="str">
        <f t="shared" si="35"/>
        <v>West Chester PA</v>
      </c>
    </row>
    <row r="2281" spans="1:11" x14ac:dyDescent="0.25">
      <c r="A2281" t="s">
        <v>127</v>
      </c>
      <c r="B2281">
        <v>52</v>
      </c>
      <c r="C2281" t="s">
        <v>2761</v>
      </c>
      <c r="D2281" t="s">
        <v>1452</v>
      </c>
      <c r="E2281" t="s">
        <v>4455</v>
      </c>
      <c r="F2281" t="s">
        <v>126</v>
      </c>
      <c r="G2281" t="s">
        <v>5512</v>
      </c>
      <c r="H2281" t="s">
        <v>3551</v>
      </c>
      <c r="I2281" t="s">
        <v>1010</v>
      </c>
      <c r="J2281" t="s">
        <v>3273</v>
      </c>
      <c r="K2281" t="str">
        <f t="shared" si="35"/>
        <v>West Chester PA</v>
      </c>
    </row>
    <row r="2282" spans="1:11" x14ac:dyDescent="0.25">
      <c r="A2282" t="s">
        <v>127</v>
      </c>
      <c r="B2282">
        <v>52</v>
      </c>
      <c r="C2282" t="s">
        <v>2761</v>
      </c>
      <c r="D2282" t="s">
        <v>1452</v>
      </c>
      <c r="E2282" t="s">
        <v>4455</v>
      </c>
      <c r="F2282" t="s">
        <v>167</v>
      </c>
      <c r="G2282" s="34">
        <v>9.0277777777777784E-4</v>
      </c>
      <c r="H2282" t="s">
        <v>3551</v>
      </c>
      <c r="I2282" t="s">
        <v>1010</v>
      </c>
      <c r="J2282" t="s">
        <v>3365</v>
      </c>
      <c r="K2282" t="str">
        <f t="shared" si="35"/>
        <v>West Chester PA</v>
      </c>
    </row>
    <row r="2283" spans="1:11" x14ac:dyDescent="0.25">
      <c r="A2283" t="s">
        <v>127</v>
      </c>
      <c r="B2283">
        <v>52</v>
      </c>
      <c r="C2283" t="s">
        <v>2761</v>
      </c>
      <c r="D2283" t="s">
        <v>1452</v>
      </c>
      <c r="E2283" t="s">
        <v>4455</v>
      </c>
      <c r="F2283" t="s">
        <v>785</v>
      </c>
      <c r="G2283" t="s">
        <v>3546</v>
      </c>
      <c r="H2283" t="s">
        <v>3551</v>
      </c>
      <c r="I2283" t="s">
        <v>1010</v>
      </c>
      <c r="J2283" t="s">
        <v>3525</v>
      </c>
      <c r="K2283" t="str">
        <f t="shared" si="35"/>
        <v>West Chester PA</v>
      </c>
    </row>
    <row r="2284" spans="1:11" x14ac:dyDescent="0.25">
      <c r="A2284" t="s">
        <v>5513</v>
      </c>
      <c r="B2284">
        <v>47</v>
      </c>
      <c r="C2284" t="s">
        <v>2761</v>
      </c>
      <c r="D2284" t="s">
        <v>1452</v>
      </c>
      <c r="E2284" t="s">
        <v>3984</v>
      </c>
      <c r="F2284" t="s">
        <v>4053</v>
      </c>
      <c r="G2284" t="s">
        <v>3546</v>
      </c>
      <c r="H2284" t="s">
        <v>3551</v>
      </c>
      <c r="I2284" t="s">
        <v>1009</v>
      </c>
      <c r="J2284" t="s">
        <v>3525</v>
      </c>
      <c r="K2284" t="str">
        <f t="shared" si="35"/>
        <v>West Chester PA</v>
      </c>
    </row>
    <row r="2285" spans="1:11" x14ac:dyDescent="0.25">
      <c r="A2285" t="s">
        <v>5513</v>
      </c>
      <c r="B2285">
        <v>47</v>
      </c>
      <c r="C2285" t="s">
        <v>2761</v>
      </c>
      <c r="D2285" t="s">
        <v>1452</v>
      </c>
      <c r="E2285" t="s">
        <v>3984</v>
      </c>
      <c r="F2285" t="s">
        <v>4394</v>
      </c>
      <c r="G2285" t="s">
        <v>3546</v>
      </c>
      <c r="H2285" t="s">
        <v>3551</v>
      </c>
      <c r="I2285" t="s">
        <v>1009</v>
      </c>
      <c r="J2285" t="s">
        <v>3438</v>
      </c>
      <c r="K2285" t="str">
        <f t="shared" si="35"/>
        <v>West Chester PA</v>
      </c>
    </row>
    <row r="2286" spans="1:11" x14ac:dyDescent="0.25">
      <c r="A2286" t="s">
        <v>5513</v>
      </c>
      <c r="B2286">
        <v>47</v>
      </c>
      <c r="C2286" t="s">
        <v>2761</v>
      </c>
      <c r="D2286" t="s">
        <v>1452</v>
      </c>
      <c r="E2286" t="s">
        <v>3984</v>
      </c>
      <c r="F2286" t="s">
        <v>4395</v>
      </c>
      <c r="G2286" t="s">
        <v>3546</v>
      </c>
      <c r="H2286" t="s">
        <v>3551</v>
      </c>
      <c r="I2286" t="s">
        <v>1009</v>
      </c>
      <c r="J2286" t="s">
        <v>3462</v>
      </c>
      <c r="K2286" t="str">
        <f t="shared" si="35"/>
        <v>West Chester PA</v>
      </c>
    </row>
    <row r="2287" spans="1:11" x14ac:dyDescent="0.25">
      <c r="A2287" t="s">
        <v>5513</v>
      </c>
      <c r="B2287">
        <v>47</v>
      </c>
      <c r="C2287" t="s">
        <v>2761</v>
      </c>
      <c r="D2287" t="s">
        <v>1452</v>
      </c>
      <c r="E2287" t="s">
        <v>3984</v>
      </c>
      <c r="F2287" t="s">
        <v>4396</v>
      </c>
      <c r="G2287" t="s">
        <v>3546</v>
      </c>
      <c r="H2287" t="s">
        <v>3551</v>
      </c>
      <c r="I2287" t="s">
        <v>1009</v>
      </c>
      <c r="J2287" t="s">
        <v>3538</v>
      </c>
      <c r="K2287" t="str">
        <f t="shared" si="35"/>
        <v>West Chester PA</v>
      </c>
    </row>
    <row r="2288" spans="1:11" x14ac:dyDescent="0.25">
      <c r="A2288" t="s">
        <v>5514</v>
      </c>
      <c r="B2288">
        <v>84</v>
      </c>
      <c r="C2288" t="s">
        <v>1706</v>
      </c>
      <c r="D2288" t="s">
        <v>1707</v>
      </c>
      <c r="E2288" t="s">
        <v>5515</v>
      </c>
      <c r="F2288" t="s">
        <v>194</v>
      </c>
      <c r="G2288" s="34">
        <v>1.2268518518518518E-3</v>
      </c>
      <c r="H2288" t="s">
        <v>3547</v>
      </c>
      <c r="I2288" t="s">
        <v>1016</v>
      </c>
      <c r="J2288" t="s">
        <v>3365</v>
      </c>
      <c r="K2288" t="str">
        <f t="shared" si="35"/>
        <v>Providence RI</v>
      </c>
    </row>
    <row r="2289" spans="1:11" x14ac:dyDescent="0.25">
      <c r="A2289" t="s">
        <v>5514</v>
      </c>
      <c r="B2289">
        <v>84</v>
      </c>
      <c r="C2289" t="s">
        <v>1706</v>
      </c>
      <c r="D2289" t="s">
        <v>1707</v>
      </c>
      <c r="E2289" t="s">
        <v>5515</v>
      </c>
      <c r="F2289" t="s">
        <v>3681</v>
      </c>
      <c r="G2289" t="s">
        <v>3546</v>
      </c>
      <c r="H2289" t="s">
        <v>3547</v>
      </c>
      <c r="I2289" t="s">
        <v>1016</v>
      </c>
      <c r="J2289" t="s">
        <v>3431</v>
      </c>
      <c r="K2289" t="str">
        <f t="shared" si="35"/>
        <v>Providence RI</v>
      </c>
    </row>
    <row r="2290" spans="1:11" x14ac:dyDescent="0.25">
      <c r="A2290" t="s">
        <v>5514</v>
      </c>
      <c r="B2290">
        <v>84</v>
      </c>
      <c r="C2290" t="s">
        <v>1706</v>
      </c>
      <c r="D2290" t="s">
        <v>1707</v>
      </c>
      <c r="E2290" t="s">
        <v>5515</v>
      </c>
      <c r="F2290" t="s">
        <v>3682</v>
      </c>
      <c r="G2290" t="s">
        <v>3546</v>
      </c>
      <c r="H2290" t="s">
        <v>3547</v>
      </c>
      <c r="I2290" t="s">
        <v>1016</v>
      </c>
      <c r="J2290" t="s">
        <v>3215</v>
      </c>
      <c r="K2290" t="str">
        <f t="shared" si="35"/>
        <v>Providence RI</v>
      </c>
    </row>
    <row r="2291" spans="1:11" x14ac:dyDescent="0.25">
      <c r="A2291" t="s">
        <v>5514</v>
      </c>
      <c r="B2291">
        <v>84</v>
      </c>
      <c r="C2291" t="s">
        <v>1706</v>
      </c>
      <c r="D2291" t="s">
        <v>1707</v>
      </c>
      <c r="E2291" t="s">
        <v>5515</v>
      </c>
      <c r="F2291" t="s">
        <v>320</v>
      </c>
      <c r="G2291" t="s">
        <v>3546</v>
      </c>
      <c r="H2291" t="s">
        <v>3547</v>
      </c>
      <c r="I2291" t="s">
        <v>1016</v>
      </c>
      <c r="J2291" t="s">
        <v>3548</v>
      </c>
      <c r="K2291" t="str">
        <f t="shared" si="35"/>
        <v>Providence RI</v>
      </c>
    </row>
    <row r="2292" spans="1:11" x14ac:dyDescent="0.25">
      <c r="A2292" t="s">
        <v>38</v>
      </c>
      <c r="B2292">
        <v>48</v>
      </c>
      <c r="C2292" t="s">
        <v>5516</v>
      </c>
      <c r="D2292" t="s">
        <v>1707</v>
      </c>
      <c r="E2292" t="s">
        <v>3956</v>
      </c>
      <c r="F2292" t="s">
        <v>36</v>
      </c>
      <c r="G2292" t="s">
        <v>5126</v>
      </c>
      <c r="H2292" t="s">
        <v>3551</v>
      </c>
      <c r="I2292" t="s">
        <v>1009</v>
      </c>
      <c r="J2292" t="s">
        <v>3556</v>
      </c>
      <c r="K2292" t="str">
        <f t="shared" si="35"/>
        <v>Tiverton RI</v>
      </c>
    </row>
    <row r="2293" spans="1:11" x14ac:dyDescent="0.25">
      <c r="A2293" t="s">
        <v>38</v>
      </c>
      <c r="B2293">
        <v>48</v>
      </c>
      <c r="C2293" t="s">
        <v>5516</v>
      </c>
      <c r="D2293" t="s">
        <v>1707</v>
      </c>
      <c r="E2293" t="s">
        <v>3956</v>
      </c>
      <c r="F2293" t="s">
        <v>118</v>
      </c>
      <c r="G2293" t="s">
        <v>5331</v>
      </c>
      <c r="H2293" t="s">
        <v>3551</v>
      </c>
      <c r="I2293" t="s">
        <v>1009</v>
      </c>
      <c r="J2293" t="s">
        <v>3273</v>
      </c>
      <c r="K2293" t="str">
        <f t="shared" si="35"/>
        <v>Tiverton RI</v>
      </c>
    </row>
    <row r="2294" spans="1:11" x14ac:dyDescent="0.25">
      <c r="A2294" t="s">
        <v>38</v>
      </c>
      <c r="B2294">
        <v>48</v>
      </c>
      <c r="C2294" t="s">
        <v>5516</v>
      </c>
      <c r="D2294" t="s">
        <v>1707</v>
      </c>
      <c r="E2294" t="s">
        <v>3956</v>
      </c>
      <c r="F2294" t="s">
        <v>160</v>
      </c>
      <c r="G2294" s="34">
        <v>7.5231481481481471E-4</v>
      </c>
      <c r="H2294" t="s">
        <v>3551</v>
      </c>
      <c r="I2294" t="s">
        <v>1009</v>
      </c>
      <c r="J2294" t="s">
        <v>3365</v>
      </c>
      <c r="K2294" t="str">
        <f t="shared" si="35"/>
        <v>Tiverton RI</v>
      </c>
    </row>
    <row r="2295" spans="1:11" x14ac:dyDescent="0.25">
      <c r="A2295" t="s">
        <v>5517</v>
      </c>
      <c r="B2295">
        <v>60</v>
      </c>
      <c r="C2295" t="s">
        <v>5518</v>
      </c>
      <c r="D2295" t="s">
        <v>1707</v>
      </c>
      <c r="E2295" t="s">
        <v>3956</v>
      </c>
      <c r="F2295" t="s">
        <v>224</v>
      </c>
      <c r="G2295" t="s">
        <v>3546</v>
      </c>
      <c r="H2295" t="s">
        <v>3547</v>
      </c>
      <c r="I2295" t="s">
        <v>1012</v>
      </c>
      <c r="J2295" t="s">
        <v>3431</v>
      </c>
      <c r="K2295" t="str">
        <f t="shared" si="35"/>
        <v>Warwick RI</v>
      </c>
    </row>
    <row r="2296" spans="1:11" x14ac:dyDescent="0.25">
      <c r="A2296" t="s">
        <v>5517</v>
      </c>
      <c r="B2296">
        <v>60</v>
      </c>
      <c r="C2296" t="s">
        <v>5518</v>
      </c>
      <c r="D2296" t="s">
        <v>1707</v>
      </c>
      <c r="E2296" t="s">
        <v>3956</v>
      </c>
      <c r="F2296" t="s">
        <v>275</v>
      </c>
      <c r="G2296" t="s">
        <v>3546</v>
      </c>
      <c r="H2296" t="s">
        <v>3547</v>
      </c>
      <c r="I2296" t="s">
        <v>1012</v>
      </c>
      <c r="J2296" t="s">
        <v>3215</v>
      </c>
      <c r="K2296" t="str">
        <f t="shared" si="35"/>
        <v>Warwick RI</v>
      </c>
    </row>
    <row r="2297" spans="1:11" x14ac:dyDescent="0.25">
      <c r="A2297" t="s">
        <v>5517</v>
      </c>
      <c r="B2297">
        <v>60</v>
      </c>
      <c r="C2297" t="s">
        <v>5518</v>
      </c>
      <c r="D2297" t="s">
        <v>1707</v>
      </c>
      <c r="E2297" t="s">
        <v>3956</v>
      </c>
      <c r="F2297" t="s">
        <v>403</v>
      </c>
      <c r="G2297" s="34">
        <v>6.091435185185185E-3</v>
      </c>
      <c r="H2297" t="s">
        <v>3547</v>
      </c>
      <c r="I2297" t="s">
        <v>1012</v>
      </c>
      <c r="J2297" t="s">
        <v>3706</v>
      </c>
      <c r="K2297" t="str">
        <f t="shared" si="35"/>
        <v>Warwick RI</v>
      </c>
    </row>
    <row r="2298" spans="1:11" x14ac:dyDescent="0.25">
      <c r="A2298" t="s">
        <v>5519</v>
      </c>
      <c r="B2298">
        <v>72</v>
      </c>
      <c r="C2298" t="s">
        <v>1779</v>
      </c>
      <c r="D2298" t="s">
        <v>1495</v>
      </c>
      <c r="E2298" t="s">
        <v>3550</v>
      </c>
      <c r="F2298" t="s">
        <v>84</v>
      </c>
      <c r="G2298" t="s">
        <v>3546</v>
      </c>
      <c r="H2298" t="s">
        <v>3551</v>
      </c>
      <c r="I2298" t="s">
        <v>1014</v>
      </c>
      <c r="J2298" t="s">
        <v>3556</v>
      </c>
      <c r="K2298" t="str">
        <f t="shared" si="35"/>
        <v>Aiken SC</v>
      </c>
    </row>
    <row r="2299" spans="1:11" x14ac:dyDescent="0.25">
      <c r="A2299" t="s">
        <v>5519</v>
      </c>
      <c r="B2299">
        <v>72</v>
      </c>
      <c r="C2299" t="s">
        <v>1779</v>
      </c>
      <c r="D2299" t="s">
        <v>1495</v>
      </c>
      <c r="E2299" t="s">
        <v>3550</v>
      </c>
      <c r="F2299" t="s">
        <v>3721</v>
      </c>
      <c r="G2299" t="s">
        <v>3546</v>
      </c>
      <c r="H2299" t="s">
        <v>3551</v>
      </c>
      <c r="I2299" t="s">
        <v>1014</v>
      </c>
      <c r="J2299" t="s">
        <v>3273</v>
      </c>
      <c r="K2299" t="str">
        <f t="shared" si="35"/>
        <v>Aiken SC</v>
      </c>
    </row>
    <row r="2300" spans="1:11" x14ac:dyDescent="0.25">
      <c r="A2300" t="s">
        <v>5519</v>
      </c>
      <c r="B2300">
        <v>72</v>
      </c>
      <c r="C2300" t="s">
        <v>1779</v>
      </c>
      <c r="D2300" t="s">
        <v>1495</v>
      </c>
      <c r="E2300" t="s">
        <v>3550</v>
      </c>
      <c r="F2300" t="s">
        <v>5520</v>
      </c>
      <c r="G2300" t="s">
        <v>3546</v>
      </c>
      <c r="H2300" t="s">
        <v>3551</v>
      </c>
      <c r="I2300" t="s">
        <v>1014</v>
      </c>
      <c r="J2300" t="s">
        <v>3573</v>
      </c>
      <c r="K2300" t="str">
        <f t="shared" si="35"/>
        <v>Aiken SC</v>
      </c>
    </row>
    <row r="2301" spans="1:11" x14ac:dyDescent="0.25">
      <c r="A2301" t="s">
        <v>5519</v>
      </c>
      <c r="B2301">
        <v>72</v>
      </c>
      <c r="C2301" t="s">
        <v>1779</v>
      </c>
      <c r="D2301" t="s">
        <v>1495</v>
      </c>
      <c r="E2301" t="s">
        <v>3550</v>
      </c>
      <c r="F2301" t="s">
        <v>3723</v>
      </c>
      <c r="G2301" t="s">
        <v>3546</v>
      </c>
      <c r="H2301" t="s">
        <v>3551</v>
      </c>
      <c r="I2301" t="s">
        <v>1014</v>
      </c>
      <c r="J2301" t="s">
        <v>3471</v>
      </c>
      <c r="K2301" t="str">
        <f t="shared" si="35"/>
        <v>Aiken SC</v>
      </c>
    </row>
    <row r="2302" spans="1:11" x14ac:dyDescent="0.25">
      <c r="A2302" t="s">
        <v>5519</v>
      </c>
      <c r="B2302">
        <v>72</v>
      </c>
      <c r="C2302" t="s">
        <v>1779</v>
      </c>
      <c r="D2302" t="s">
        <v>1495</v>
      </c>
      <c r="E2302" t="s">
        <v>3550</v>
      </c>
      <c r="F2302" t="s">
        <v>4458</v>
      </c>
      <c r="G2302" t="s">
        <v>3546</v>
      </c>
      <c r="H2302" t="s">
        <v>3551</v>
      </c>
      <c r="I2302" t="s">
        <v>1014</v>
      </c>
      <c r="J2302" t="s">
        <v>3496</v>
      </c>
      <c r="K2302" t="str">
        <f t="shared" si="35"/>
        <v>Aiken SC</v>
      </c>
    </row>
    <row r="2303" spans="1:11" x14ac:dyDescent="0.25">
      <c r="A2303" t="s">
        <v>5519</v>
      </c>
      <c r="B2303">
        <v>72</v>
      </c>
      <c r="C2303" t="s">
        <v>1779</v>
      </c>
      <c r="D2303" t="s">
        <v>1495</v>
      </c>
      <c r="E2303" t="s">
        <v>3550</v>
      </c>
      <c r="F2303" t="s">
        <v>5093</v>
      </c>
      <c r="G2303" t="s">
        <v>3546</v>
      </c>
      <c r="H2303" t="s">
        <v>3551</v>
      </c>
      <c r="I2303" t="s">
        <v>1014</v>
      </c>
      <c r="J2303" t="s">
        <v>3533</v>
      </c>
      <c r="K2303" t="str">
        <f t="shared" si="35"/>
        <v>Aiken SC</v>
      </c>
    </row>
    <row r="2304" spans="1:11" x14ac:dyDescent="0.25">
      <c r="A2304" t="s">
        <v>5521</v>
      </c>
      <c r="B2304">
        <v>50</v>
      </c>
      <c r="C2304" t="s">
        <v>1504</v>
      </c>
      <c r="D2304" t="s">
        <v>1495</v>
      </c>
      <c r="F2304" t="s">
        <v>259</v>
      </c>
      <c r="G2304" s="34">
        <v>3.5879629629629629E-3</v>
      </c>
      <c r="H2304" t="s">
        <v>3547</v>
      </c>
      <c r="I2304" t="s">
        <v>1010</v>
      </c>
      <c r="J2304" t="s">
        <v>3215</v>
      </c>
      <c r="K2304" t="str">
        <f t="shared" si="35"/>
        <v>Anderson SC</v>
      </c>
    </row>
    <row r="2305" spans="1:11" x14ac:dyDescent="0.25">
      <c r="A2305" t="s">
        <v>5522</v>
      </c>
      <c r="B2305">
        <v>51</v>
      </c>
      <c r="C2305" t="s">
        <v>2607</v>
      </c>
      <c r="D2305" t="s">
        <v>1495</v>
      </c>
      <c r="E2305" t="s">
        <v>5523</v>
      </c>
      <c r="F2305" t="s">
        <v>329</v>
      </c>
      <c r="G2305" s="34">
        <v>2.960648148148148E-2</v>
      </c>
      <c r="H2305" t="s">
        <v>3551</v>
      </c>
      <c r="I2305" t="s">
        <v>1010</v>
      </c>
      <c r="J2305" t="s">
        <v>3653</v>
      </c>
      <c r="K2305" t="str">
        <f t="shared" si="35"/>
        <v>Chapin SC</v>
      </c>
    </row>
    <row r="2306" spans="1:11" x14ac:dyDescent="0.25">
      <c r="A2306" t="s">
        <v>5522</v>
      </c>
      <c r="B2306">
        <v>51</v>
      </c>
      <c r="C2306" t="s">
        <v>2607</v>
      </c>
      <c r="D2306" t="s">
        <v>1495</v>
      </c>
      <c r="E2306" t="s">
        <v>5523</v>
      </c>
      <c r="F2306" t="s">
        <v>399</v>
      </c>
      <c r="G2306" s="34">
        <v>5.5208333333333333E-3</v>
      </c>
      <c r="H2306" t="s">
        <v>3551</v>
      </c>
      <c r="I2306" t="s">
        <v>1010</v>
      </c>
      <c r="J2306" t="s">
        <v>3706</v>
      </c>
      <c r="K2306" t="str">
        <f t="shared" ref="K2306:K2369" si="36">+C2306&amp;" "&amp;D2306</f>
        <v>Chapin SC</v>
      </c>
    </row>
    <row r="2307" spans="1:11" x14ac:dyDescent="0.25">
      <c r="A2307" t="s">
        <v>5524</v>
      </c>
      <c r="B2307">
        <v>43</v>
      </c>
      <c r="C2307" t="s">
        <v>1494</v>
      </c>
      <c r="D2307" t="s">
        <v>1495</v>
      </c>
      <c r="F2307" t="s">
        <v>247</v>
      </c>
      <c r="G2307" t="s">
        <v>3546</v>
      </c>
      <c r="H2307" t="s">
        <v>3547</v>
      </c>
      <c r="I2307" t="s">
        <v>1008</v>
      </c>
      <c r="J2307" t="s">
        <v>3215</v>
      </c>
      <c r="K2307" t="str">
        <f t="shared" si="36"/>
        <v>Columbia SC</v>
      </c>
    </row>
    <row r="2308" spans="1:11" x14ac:dyDescent="0.25">
      <c r="A2308" t="s">
        <v>5524</v>
      </c>
      <c r="B2308">
        <v>43</v>
      </c>
      <c r="C2308" t="s">
        <v>1494</v>
      </c>
      <c r="D2308" t="s">
        <v>1495</v>
      </c>
      <c r="F2308" t="s">
        <v>291</v>
      </c>
      <c r="G2308" t="s">
        <v>3546</v>
      </c>
      <c r="H2308" t="s">
        <v>3547</v>
      </c>
      <c r="I2308" t="s">
        <v>1008</v>
      </c>
      <c r="J2308" t="s">
        <v>3548</v>
      </c>
      <c r="K2308" t="str">
        <f t="shared" si="36"/>
        <v>Columbia SC</v>
      </c>
    </row>
    <row r="2309" spans="1:11" x14ac:dyDescent="0.25">
      <c r="A2309" t="s">
        <v>5525</v>
      </c>
      <c r="B2309">
        <v>64</v>
      </c>
      <c r="C2309" t="s">
        <v>1494</v>
      </c>
      <c r="D2309" t="s">
        <v>1495</v>
      </c>
      <c r="F2309" t="s">
        <v>311</v>
      </c>
      <c r="G2309" t="s">
        <v>3546</v>
      </c>
      <c r="H2309" t="s">
        <v>3547</v>
      </c>
      <c r="I2309" t="s">
        <v>1012</v>
      </c>
      <c r="J2309" t="s">
        <v>3548</v>
      </c>
      <c r="K2309" t="str">
        <f t="shared" si="36"/>
        <v>Columbia SC</v>
      </c>
    </row>
    <row r="2310" spans="1:11" x14ac:dyDescent="0.25">
      <c r="A2310" t="s">
        <v>5526</v>
      </c>
      <c r="B2310">
        <v>53</v>
      </c>
      <c r="C2310" t="s">
        <v>1494</v>
      </c>
      <c r="D2310" t="s">
        <v>1495</v>
      </c>
      <c r="F2310" t="s">
        <v>214</v>
      </c>
      <c r="G2310" t="s">
        <v>3546</v>
      </c>
      <c r="H2310" t="s">
        <v>3551</v>
      </c>
      <c r="I2310" t="s">
        <v>1010</v>
      </c>
      <c r="J2310" t="s">
        <v>3431</v>
      </c>
      <c r="K2310" t="str">
        <f t="shared" si="36"/>
        <v>Columbia SC</v>
      </c>
    </row>
    <row r="2311" spans="1:11" x14ac:dyDescent="0.25">
      <c r="A2311" t="s">
        <v>5526</v>
      </c>
      <c r="B2311">
        <v>53</v>
      </c>
      <c r="C2311" t="s">
        <v>1494</v>
      </c>
      <c r="D2311" t="s">
        <v>1495</v>
      </c>
      <c r="F2311" t="s">
        <v>266</v>
      </c>
      <c r="G2311" t="s">
        <v>3546</v>
      </c>
      <c r="H2311" t="s">
        <v>3551</v>
      </c>
      <c r="I2311" t="s">
        <v>1010</v>
      </c>
      <c r="J2311" t="s">
        <v>3215</v>
      </c>
      <c r="K2311" t="str">
        <f t="shared" si="36"/>
        <v>Columbia SC</v>
      </c>
    </row>
    <row r="2312" spans="1:11" x14ac:dyDescent="0.25">
      <c r="A2312" t="s">
        <v>5527</v>
      </c>
      <c r="B2312">
        <v>51</v>
      </c>
      <c r="C2312" t="s">
        <v>1570</v>
      </c>
      <c r="D2312" t="s">
        <v>1495</v>
      </c>
      <c r="F2312" t="s">
        <v>259</v>
      </c>
      <c r="G2312" s="34">
        <v>3.0671296296296297E-3</v>
      </c>
      <c r="H2312" t="s">
        <v>3547</v>
      </c>
      <c r="I2312" t="s">
        <v>1010</v>
      </c>
      <c r="J2312" t="s">
        <v>3215</v>
      </c>
      <c r="K2312" t="str">
        <f t="shared" si="36"/>
        <v>Conway SC</v>
      </c>
    </row>
    <row r="2313" spans="1:11" x14ac:dyDescent="0.25">
      <c r="A2313" t="s">
        <v>5528</v>
      </c>
      <c r="B2313">
        <v>65</v>
      </c>
      <c r="C2313" t="s">
        <v>2730</v>
      </c>
      <c r="D2313" t="s">
        <v>1495</v>
      </c>
      <c r="F2313" t="s">
        <v>72</v>
      </c>
      <c r="G2313" t="s">
        <v>3546</v>
      </c>
      <c r="H2313" t="s">
        <v>3551</v>
      </c>
      <c r="I2313" t="s">
        <v>1013</v>
      </c>
      <c r="J2313" t="s">
        <v>3556</v>
      </c>
      <c r="K2313" t="str">
        <f t="shared" si="36"/>
        <v>Fort Mill SC</v>
      </c>
    </row>
    <row r="2314" spans="1:11" x14ac:dyDescent="0.25">
      <c r="A2314" t="s">
        <v>5528</v>
      </c>
      <c r="B2314">
        <v>65</v>
      </c>
      <c r="C2314" t="s">
        <v>2730</v>
      </c>
      <c r="D2314" t="s">
        <v>1495</v>
      </c>
      <c r="F2314" t="s">
        <v>188</v>
      </c>
      <c r="G2314" t="s">
        <v>3546</v>
      </c>
      <c r="H2314" t="s">
        <v>3551</v>
      </c>
      <c r="I2314" t="s">
        <v>1013</v>
      </c>
      <c r="J2314" t="s">
        <v>3365</v>
      </c>
      <c r="K2314" t="str">
        <f t="shared" si="36"/>
        <v>Fort Mill SC</v>
      </c>
    </row>
    <row r="2315" spans="1:11" x14ac:dyDescent="0.25">
      <c r="A2315" t="s">
        <v>5529</v>
      </c>
      <c r="B2315">
        <v>41</v>
      </c>
      <c r="C2315" t="s">
        <v>2730</v>
      </c>
      <c r="D2315" t="s">
        <v>1495</v>
      </c>
      <c r="F2315" t="s">
        <v>247</v>
      </c>
      <c r="G2315" s="34">
        <v>3.2986111111111111E-3</v>
      </c>
      <c r="H2315" t="s">
        <v>3547</v>
      </c>
      <c r="I2315" t="s">
        <v>1008</v>
      </c>
      <c r="J2315" t="s">
        <v>3215</v>
      </c>
      <c r="K2315" t="str">
        <f t="shared" si="36"/>
        <v>Fort Mill SC</v>
      </c>
    </row>
    <row r="2316" spans="1:11" x14ac:dyDescent="0.25">
      <c r="A2316" t="s">
        <v>5529</v>
      </c>
      <c r="B2316">
        <v>41</v>
      </c>
      <c r="C2316" t="s">
        <v>2730</v>
      </c>
      <c r="D2316" t="s">
        <v>1495</v>
      </c>
      <c r="F2316" t="s">
        <v>291</v>
      </c>
      <c r="G2316" s="34">
        <v>1.2847222222222223E-2</v>
      </c>
      <c r="H2316" t="s">
        <v>3547</v>
      </c>
      <c r="I2316" t="s">
        <v>1008</v>
      </c>
      <c r="J2316" t="s">
        <v>3548</v>
      </c>
      <c r="K2316" t="str">
        <f t="shared" si="36"/>
        <v>Fort Mill SC</v>
      </c>
    </row>
    <row r="2317" spans="1:11" x14ac:dyDescent="0.25">
      <c r="A2317" t="s">
        <v>5530</v>
      </c>
      <c r="B2317">
        <v>33</v>
      </c>
      <c r="C2317" t="s">
        <v>2730</v>
      </c>
      <c r="D2317" t="s">
        <v>1495</v>
      </c>
      <c r="F2317" t="s">
        <v>4854</v>
      </c>
      <c r="G2317" t="s">
        <v>5531</v>
      </c>
      <c r="H2317" t="s">
        <v>3551</v>
      </c>
      <c r="I2317" t="s">
        <v>3555</v>
      </c>
      <c r="J2317" t="s">
        <v>3525</v>
      </c>
      <c r="K2317" t="str">
        <f t="shared" si="36"/>
        <v>Fort Mill SC</v>
      </c>
    </row>
    <row r="2318" spans="1:11" x14ac:dyDescent="0.25">
      <c r="A2318" t="s">
        <v>5530</v>
      </c>
      <c r="B2318">
        <v>33</v>
      </c>
      <c r="C2318" t="s">
        <v>2730</v>
      </c>
      <c r="D2318" t="s">
        <v>1495</v>
      </c>
      <c r="F2318" t="s">
        <v>4952</v>
      </c>
      <c r="G2318" t="s">
        <v>5532</v>
      </c>
      <c r="H2318" t="s">
        <v>3551</v>
      </c>
      <c r="I2318" t="s">
        <v>3555</v>
      </c>
      <c r="J2318" t="s">
        <v>3438</v>
      </c>
      <c r="K2318" t="str">
        <f t="shared" si="36"/>
        <v>Fort Mill SC</v>
      </c>
    </row>
    <row r="2319" spans="1:11" x14ac:dyDescent="0.25">
      <c r="A2319" t="s">
        <v>5533</v>
      </c>
      <c r="B2319">
        <v>54</v>
      </c>
      <c r="C2319" t="s">
        <v>2005</v>
      </c>
      <c r="D2319" t="s">
        <v>1495</v>
      </c>
      <c r="E2319" t="s">
        <v>5534</v>
      </c>
      <c r="F2319" t="s">
        <v>303</v>
      </c>
      <c r="G2319" s="34">
        <v>1.3981481481481482E-2</v>
      </c>
      <c r="H2319" t="s">
        <v>3551</v>
      </c>
      <c r="I2319" t="s">
        <v>1010</v>
      </c>
      <c r="J2319" t="s">
        <v>3548</v>
      </c>
      <c r="K2319" t="str">
        <f t="shared" si="36"/>
        <v>Greenville SC</v>
      </c>
    </row>
    <row r="2320" spans="1:11" x14ac:dyDescent="0.25">
      <c r="A2320" t="s">
        <v>5535</v>
      </c>
      <c r="B2320">
        <v>50</v>
      </c>
      <c r="C2320" t="s">
        <v>1900</v>
      </c>
      <c r="D2320" t="s">
        <v>1495</v>
      </c>
      <c r="F2320" t="s">
        <v>49</v>
      </c>
      <c r="G2320" t="s">
        <v>3546</v>
      </c>
      <c r="H2320" t="s">
        <v>3551</v>
      </c>
      <c r="I2320" t="s">
        <v>1010</v>
      </c>
      <c r="J2320" t="s">
        <v>3556</v>
      </c>
      <c r="K2320" t="str">
        <f t="shared" si="36"/>
        <v>Lancaster SC</v>
      </c>
    </row>
    <row r="2321" spans="1:11" x14ac:dyDescent="0.25">
      <c r="A2321" t="s">
        <v>5535</v>
      </c>
      <c r="B2321">
        <v>50</v>
      </c>
      <c r="C2321" t="s">
        <v>1900</v>
      </c>
      <c r="D2321" t="s">
        <v>1495</v>
      </c>
      <c r="F2321" t="s">
        <v>726</v>
      </c>
      <c r="G2321" t="s">
        <v>3546</v>
      </c>
      <c r="H2321" t="s">
        <v>3551</v>
      </c>
      <c r="I2321" t="s">
        <v>1010</v>
      </c>
      <c r="J2321" t="s">
        <v>3496</v>
      </c>
      <c r="K2321" t="str">
        <f t="shared" si="36"/>
        <v>Lancaster SC</v>
      </c>
    </row>
    <row r="2322" spans="1:11" x14ac:dyDescent="0.25">
      <c r="A2322" t="s">
        <v>5536</v>
      </c>
      <c r="B2322">
        <v>50</v>
      </c>
      <c r="C2322" t="s">
        <v>5537</v>
      </c>
      <c r="D2322" t="s">
        <v>1495</v>
      </c>
      <c r="E2322" t="s">
        <v>5538</v>
      </c>
      <c r="F2322" t="s">
        <v>412</v>
      </c>
      <c r="G2322" s="34">
        <v>7.6388888888888886E-3</v>
      </c>
      <c r="H2322" t="s">
        <v>3547</v>
      </c>
      <c r="I2322" t="s">
        <v>1010</v>
      </c>
      <c r="J2322" t="s">
        <v>3941</v>
      </c>
      <c r="K2322" t="str">
        <f t="shared" si="36"/>
        <v>Longs SC</v>
      </c>
    </row>
    <row r="2323" spans="1:11" x14ac:dyDescent="0.25">
      <c r="A2323" t="s">
        <v>5536</v>
      </c>
      <c r="B2323">
        <v>50</v>
      </c>
      <c r="C2323" t="s">
        <v>5537</v>
      </c>
      <c r="D2323" t="s">
        <v>1495</v>
      </c>
      <c r="E2323" t="s">
        <v>5538</v>
      </c>
      <c r="F2323" t="s">
        <v>4482</v>
      </c>
      <c r="G2323" t="s">
        <v>5539</v>
      </c>
      <c r="H2323" t="s">
        <v>3547</v>
      </c>
      <c r="I2323" t="s">
        <v>1010</v>
      </c>
      <c r="J2323" t="s">
        <v>3503</v>
      </c>
      <c r="K2323" t="str">
        <f t="shared" si="36"/>
        <v>Longs SC</v>
      </c>
    </row>
    <row r="2324" spans="1:11" x14ac:dyDescent="0.25">
      <c r="A2324" t="s">
        <v>5540</v>
      </c>
      <c r="B2324">
        <v>47</v>
      </c>
      <c r="C2324" t="s">
        <v>5541</v>
      </c>
      <c r="D2324" t="s">
        <v>1495</v>
      </c>
      <c r="E2324" t="s">
        <v>5542</v>
      </c>
      <c r="F2324" t="s">
        <v>616</v>
      </c>
      <c r="G2324" t="s">
        <v>626</v>
      </c>
      <c r="H2324" t="s">
        <v>3547</v>
      </c>
      <c r="I2324" t="s">
        <v>1009</v>
      </c>
      <c r="J2324" t="s">
        <v>3471</v>
      </c>
      <c r="K2324" t="str">
        <f t="shared" si="36"/>
        <v>Myrtle Beach SC</v>
      </c>
    </row>
    <row r="2325" spans="1:11" x14ac:dyDescent="0.25">
      <c r="A2325" t="s">
        <v>5540</v>
      </c>
      <c r="B2325">
        <v>47</v>
      </c>
      <c r="C2325" t="s">
        <v>5541</v>
      </c>
      <c r="D2325" t="s">
        <v>1495</v>
      </c>
      <c r="E2325" t="s">
        <v>5542</v>
      </c>
      <c r="F2325" t="s">
        <v>716</v>
      </c>
      <c r="G2325" t="s">
        <v>3546</v>
      </c>
      <c r="H2325" t="s">
        <v>3547</v>
      </c>
      <c r="I2325" t="s">
        <v>1009</v>
      </c>
      <c r="J2325" t="s">
        <v>3496</v>
      </c>
      <c r="K2325" t="str">
        <f t="shared" si="36"/>
        <v>Myrtle Beach SC</v>
      </c>
    </row>
    <row r="2326" spans="1:11" x14ac:dyDescent="0.25">
      <c r="A2326" t="s">
        <v>5543</v>
      </c>
      <c r="B2326">
        <v>56</v>
      </c>
      <c r="C2326" t="s">
        <v>2803</v>
      </c>
      <c r="D2326" t="s">
        <v>1495</v>
      </c>
      <c r="F2326" t="s">
        <v>3892</v>
      </c>
      <c r="G2326" t="s">
        <v>3546</v>
      </c>
      <c r="H2326" t="s">
        <v>3547</v>
      </c>
      <c r="I2326" t="s">
        <v>1011</v>
      </c>
      <c r="J2326" t="s">
        <v>3503</v>
      </c>
      <c r="K2326" t="str">
        <f t="shared" si="36"/>
        <v>North Charleston SC</v>
      </c>
    </row>
    <row r="2327" spans="1:11" x14ac:dyDescent="0.25">
      <c r="A2327" t="s">
        <v>5544</v>
      </c>
      <c r="B2327">
        <v>55</v>
      </c>
      <c r="C2327" t="s">
        <v>2845</v>
      </c>
      <c r="D2327" t="s">
        <v>1495</v>
      </c>
      <c r="E2327" t="s">
        <v>3550</v>
      </c>
      <c r="F2327" t="s">
        <v>52</v>
      </c>
      <c r="G2327" t="s">
        <v>5545</v>
      </c>
      <c r="H2327" t="s">
        <v>3547</v>
      </c>
      <c r="I2327" t="s">
        <v>1011</v>
      </c>
      <c r="J2327" t="s">
        <v>3556</v>
      </c>
      <c r="K2327" t="str">
        <f t="shared" si="36"/>
        <v>Pendleton SC</v>
      </c>
    </row>
    <row r="2328" spans="1:11" x14ac:dyDescent="0.25">
      <c r="A2328" t="s">
        <v>5544</v>
      </c>
      <c r="B2328">
        <v>55</v>
      </c>
      <c r="C2328" t="s">
        <v>2845</v>
      </c>
      <c r="D2328" t="s">
        <v>1495</v>
      </c>
      <c r="E2328" t="s">
        <v>3550</v>
      </c>
      <c r="F2328" t="s">
        <v>129</v>
      </c>
      <c r="G2328" t="s">
        <v>5546</v>
      </c>
      <c r="H2328" t="s">
        <v>3547</v>
      </c>
      <c r="I2328" t="s">
        <v>1011</v>
      </c>
      <c r="J2328" t="s">
        <v>3273</v>
      </c>
      <c r="K2328" t="str">
        <f t="shared" si="36"/>
        <v>Pendleton SC</v>
      </c>
    </row>
    <row r="2329" spans="1:11" x14ac:dyDescent="0.25">
      <c r="A2329" t="s">
        <v>5544</v>
      </c>
      <c r="B2329">
        <v>55</v>
      </c>
      <c r="C2329" t="s">
        <v>2845</v>
      </c>
      <c r="D2329" t="s">
        <v>1495</v>
      </c>
      <c r="E2329" t="s">
        <v>3550</v>
      </c>
      <c r="F2329" t="s">
        <v>397</v>
      </c>
      <c r="G2329" s="34">
        <v>8.6805555555555551E-4</v>
      </c>
      <c r="H2329" t="s">
        <v>3547</v>
      </c>
      <c r="I2329" t="s">
        <v>1011</v>
      </c>
      <c r="J2329" t="s">
        <v>3563</v>
      </c>
      <c r="K2329" t="str">
        <f t="shared" si="36"/>
        <v>Pendleton SC</v>
      </c>
    </row>
    <row r="2330" spans="1:11" x14ac:dyDescent="0.25">
      <c r="A2330" t="s">
        <v>791</v>
      </c>
      <c r="B2330">
        <v>59</v>
      </c>
      <c r="C2330" t="s">
        <v>1598</v>
      </c>
      <c r="D2330" t="s">
        <v>1495</v>
      </c>
      <c r="F2330" t="s">
        <v>3582</v>
      </c>
      <c r="G2330" t="s">
        <v>5547</v>
      </c>
      <c r="H2330" t="s">
        <v>3547</v>
      </c>
      <c r="I2330" t="s">
        <v>1011</v>
      </c>
      <c r="J2330" t="s">
        <v>3525</v>
      </c>
      <c r="K2330" t="str">
        <f t="shared" si="36"/>
        <v>Piedmont SC</v>
      </c>
    </row>
    <row r="2331" spans="1:11" x14ac:dyDescent="0.25">
      <c r="A2331" t="s">
        <v>791</v>
      </c>
      <c r="B2331">
        <v>59</v>
      </c>
      <c r="C2331" t="s">
        <v>1598</v>
      </c>
      <c r="D2331" t="s">
        <v>1495</v>
      </c>
      <c r="F2331" t="s">
        <v>3944</v>
      </c>
      <c r="G2331" t="s">
        <v>5548</v>
      </c>
      <c r="H2331" t="s">
        <v>3547</v>
      </c>
      <c r="I2331" t="s">
        <v>1011</v>
      </c>
      <c r="J2331" t="s">
        <v>3438</v>
      </c>
      <c r="K2331" t="str">
        <f t="shared" si="36"/>
        <v>Piedmont SC</v>
      </c>
    </row>
    <row r="2332" spans="1:11" x14ac:dyDescent="0.25">
      <c r="A2332" t="s">
        <v>5549</v>
      </c>
      <c r="B2332">
        <v>32</v>
      </c>
      <c r="C2332" t="s">
        <v>5550</v>
      </c>
      <c r="D2332" t="s">
        <v>1495</v>
      </c>
      <c r="F2332" t="s">
        <v>4420</v>
      </c>
      <c r="G2332" t="s">
        <v>5551</v>
      </c>
      <c r="H2332" t="s">
        <v>3547</v>
      </c>
      <c r="I2332" t="s">
        <v>3555</v>
      </c>
      <c r="J2332" t="s">
        <v>3585</v>
      </c>
      <c r="K2332" t="str">
        <f t="shared" si="36"/>
        <v>Prosperity SC</v>
      </c>
    </row>
    <row r="2333" spans="1:11" x14ac:dyDescent="0.25">
      <c r="A2333" t="s">
        <v>5549</v>
      </c>
      <c r="B2333">
        <v>32</v>
      </c>
      <c r="C2333" t="s">
        <v>5550</v>
      </c>
      <c r="D2333" t="s">
        <v>1495</v>
      </c>
      <c r="F2333" t="s">
        <v>4157</v>
      </c>
      <c r="G2333" t="s">
        <v>852</v>
      </c>
      <c r="H2333" t="s">
        <v>3547</v>
      </c>
      <c r="I2333" t="s">
        <v>3555</v>
      </c>
      <c r="J2333" t="s">
        <v>3490</v>
      </c>
      <c r="K2333" t="str">
        <f t="shared" si="36"/>
        <v>Prosperity SC</v>
      </c>
    </row>
    <row r="2334" spans="1:11" x14ac:dyDescent="0.25">
      <c r="A2334" t="s">
        <v>5549</v>
      </c>
      <c r="B2334">
        <v>32</v>
      </c>
      <c r="C2334" t="s">
        <v>5550</v>
      </c>
      <c r="D2334" t="s">
        <v>1495</v>
      </c>
      <c r="F2334" t="s">
        <v>4177</v>
      </c>
      <c r="G2334" t="s">
        <v>5552</v>
      </c>
      <c r="H2334" t="s">
        <v>3547</v>
      </c>
      <c r="I2334" t="s">
        <v>3555</v>
      </c>
      <c r="J2334" t="s">
        <v>3503</v>
      </c>
      <c r="K2334" t="str">
        <f t="shared" si="36"/>
        <v>Prosperity SC</v>
      </c>
    </row>
    <row r="2335" spans="1:11" x14ac:dyDescent="0.25">
      <c r="A2335" t="s">
        <v>5553</v>
      </c>
      <c r="B2335">
        <v>65</v>
      </c>
      <c r="C2335" t="s">
        <v>2176</v>
      </c>
      <c r="D2335" t="s">
        <v>1495</v>
      </c>
      <c r="F2335" t="s">
        <v>387</v>
      </c>
      <c r="G2335" t="s">
        <v>5554</v>
      </c>
      <c r="H2335" t="s">
        <v>3547</v>
      </c>
      <c r="I2335" t="s">
        <v>1013</v>
      </c>
      <c r="J2335" t="s">
        <v>3727</v>
      </c>
      <c r="K2335" t="str">
        <f t="shared" si="36"/>
        <v>Seneca SC</v>
      </c>
    </row>
    <row r="2336" spans="1:11" x14ac:dyDescent="0.25">
      <c r="A2336" t="s">
        <v>5553</v>
      </c>
      <c r="B2336">
        <v>65</v>
      </c>
      <c r="C2336" t="s">
        <v>2176</v>
      </c>
      <c r="D2336" t="s">
        <v>1495</v>
      </c>
      <c r="F2336" t="s">
        <v>4741</v>
      </c>
      <c r="G2336" t="s">
        <v>3546</v>
      </c>
      <c r="H2336" t="s">
        <v>3547</v>
      </c>
      <c r="I2336" t="s">
        <v>1013</v>
      </c>
      <c r="J2336" t="s">
        <v>3503</v>
      </c>
      <c r="K2336" t="str">
        <f t="shared" si="36"/>
        <v>Seneca SC</v>
      </c>
    </row>
    <row r="2337" spans="1:11" x14ac:dyDescent="0.25">
      <c r="A2337" t="s">
        <v>5555</v>
      </c>
      <c r="B2337">
        <v>67</v>
      </c>
      <c r="C2337" t="s">
        <v>2176</v>
      </c>
      <c r="D2337" t="s">
        <v>1495</v>
      </c>
      <c r="F2337" t="s">
        <v>645</v>
      </c>
      <c r="G2337" t="s">
        <v>605</v>
      </c>
      <c r="H2337" t="s">
        <v>3547</v>
      </c>
      <c r="I2337" t="s">
        <v>1013</v>
      </c>
      <c r="J2337" t="s">
        <v>3471</v>
      </c>
      <c r="K2337" t="str">
        <f t="shared" si="36"/>
        <v>Seneca SC</v>
      </c>
    </row>
    <row r="2338" spans="1:11" x14ac:dyDescent="0.25">
      <c r="A2338" t="s">
        <v>5555</v>
      </c>
      <c r="B2338">
        <v>67</v>
      </c>
      <c r="C2338" t="s">
        <v>2176</v>
      </c>
      <c r="D2338" t="s">
        <v>1495</v>
      </c>
      <c r="F2338" t="s">
        <v>685</v>
      </c>
      <c r="G2338" t="s">
        <v>5556</v>
      </c>
      <c r="H2338" t="s">
        <v>3547</v>
      </c>
      <c r="I2338" t="s">
        <v>1013</v>
      </c>
      <c r="J2338" t="s">
        <v>3516</v>
      </c>
      <c r="K2338" t="str">
        <f t="shared" si="36"/>
        <v>Seneca SC</v>
      </c>
    </row>
    <row r="2339" spans="1:11" x14ac:dyDescent="0.25">
      <c r="A2339" t="s">
        <v>5557</v>
      </c>
      <c r="B2339">
        <v>46</v>
      </c>
      <c r="C2339" t="s">
        <v>5558</v>
      </c>
      <c r="D2339" t="s">
        <v>1495</v>
      </c>
      <c r="F2339" t="s">
        <v>3587</v>
      </c>
      <c r="G2339" t="s">
        <v>3546</v>
      </c>
      <c r="H2339" t="s">
        <v>3547</v>
      </c>
      <c r="I2339" t="s">
        <v>1009</v>
      </c>
      <c r="J2339" t="s">
        <v>3516</v>
      </c>
      <c r="K2339" t="str">
        <f t="shared" si="36"/>
        <v>Simpsonville SC</v>
      </c>
    </row>
    <row r="2340" spans="1:11" x14ac:dyDescent="0.25">
      <c r="A2340" t="s">
        <v>5559</v>
      </c>
      <c r="B2340">
        <v>64</v>
      </c>
      <c r="C2340" t="s">
        <v>2328</v>
      </c>
      <c r="D2340" t="s">
        <v>1495</v>
      </c>
      <c r="E2340" t="s">
        <v>3550</v>
      </c>
      <c r="F2340" t="s">
        <v>276</v>
      </c>
      <c r="G2340" t="s">
        <v>3546</v>
      </c>
      <c r="H2340" t="s">
        <v>3551</v>
      </c>
      <c r="I2340" t="s">
        <v>1012</v>
      </c>
      <c r="J2340" t="s">
        <v>3215</v>
      </c>
      <c r="K2340" t="str">
        <f t="shared" si="36"/>
        <v>Spartanburg SC</v>
      </c>
    </row>
    <row r="2341" spans="1:11" x14ac:dyDescent="0.25">
      <c r="A2341" t="s">
        <v>5559</v>
      </c>
      <c r="B2341">
        <v>64</v>
      </c>
      <c r="C2341" t="s">
        <v>2328</v>
      </c>
      <c r="D2341" t="s">
        <v>1495</v>
      </c>
      <c r="E2341" t="s">
        <v>3550</v>
      </c>
      <c r="F2341" t="s">
        <v>314</v>
      </c>
      <c r="G2341" t="s">
        <v>3546</v>
      </c>
      <c r="H2341" t="s">
        <v>3551</v>
      </c>
      <c r="I2341" t="s">
        <v>1012</v>
      </c>
      <c r="J2341" t="s">
        <v>3548</v>
      </c>
      <c r="K2341" t="str">
        <f t="shared" si="36"/>
        <v>Spartanburg SC</v>
      </c>
    </row>
    <row r="2342" spans="1:11" x14ac:dyDescent="0.25">
      <c r="A2342" t="s">
        <v>5559</v>
      </c>
      <c r="B2342">
        <v>64</v>
      </c>
      <c r="C2342" t="s">
        <v>2328</v>
      </c>
      <c r="D2342" t="s">
        <v>1495</v>
      </c>
      <c r="E2342" t="s">
        <v>3550</v>
      </c>
      <c r="F2342" t="s">
        <v>771</v>
      </c>
      <c r="G2342" t="s">
        <v>3546</v>
      </c>
      <c r="H2342" t="s">
        <v>3551</v>
      </c>
      <c r="I2342" t="s">
        <v>1012</v>
      </c>
      <c r="J2342" t="s">
        <v>3533</v>
      </c>
      <c r="K2342" t="str">
        <f t="shared" si="36"/>
        <v>Spartanburg SC</v>
      </c>
    </row>
    <row r="2343" spans="1:11" x14ac:dyDescent="0.25">
      <c r="A2343" t="s">
        <v>5560</v>
      </c>
      <c r="B2343">
        <v>60</v>
      </c>
      <c r="C2343" t="s">
        <v>2817</v>
      </c>
      <c r="D2343" t="s">
        <v>1495</v>
      </c>
      <c r="E2343" t="s">
        <v>5534</v>
      </c>
      <c r="F2343" t="s">
        <v>314</v>
      </c>
      <c r="G2343" s="34">
        <v>1.6444444444444446E-2</v>
      </c>
      <c r="H2343" t="s">
        <v>3551</v>
      </c>
      <c r="I2343" t="s">
        <v>1012</v>
      </c>
      <c r="J2343" t="s">
        <v>3548</v>
      </c>
      <c r="K2343" t="str">
        <f t="shared" si="36"/>
        <v>Taylors SC</v>
      </c>
    </row>
    <row r="2344" spans="1:11" x14ac:dyDescent="0.25">
      <c r="A2344" t="s">
        <v>5560</v>
      </c>
      <c r="B2344">
        <v>60</v>
      </c>
      <c r="C2344" t="s">
        <v>2817</v>
      </c>
      <c r="D2344" t="s">
        <v>1495</v>
      </c>
      <c r="E2344" t="s">
        <v>5534</v>
      </c>
      <c r="F2344" t="s">
        <v>333</v>
      </c>
      <c r="G2344" s="34">
        <v>3.5782407407407409E-2</v>
      </c>
      <c r="H2344" t="s">
        <v>3551</v>
      </c>
      <c r="I2344" t="s">
        <v>1012</v>
      </c>
      <c r="J2344" t="s">
        <v>3653</v>
      </c>
      <c r="K2344" t="str">
        <f t="shared" si="36"/>
        <v>Taylors SC</v>
      </c>
    </row>
    <row r="2345" spans="1:11" x14ac:dyDescent="0.25">
      <c r="A2345" t="s">
        <v>5561</v>
      </c>
      <c r="B2345">
        <v>33</v>
      </c>
      <c r="C2345" t="s">
        <v>1662</v>
      </c>
      <c r="D2345" t="s">
        <v>1495</v>
      </c>
      <c r="E2345" t="s">
        <v>5523</v>
      </c>
      <c r="F2345" t="s">
        <v>4403</v>
      </c>
      <c r="G2345" s="34">
        <v>2.8692129629629627E-3</v>
      </c>
      <c r="H2345" t="s">
        <v>3547</v>
      </c>
      <c r="I2345" t="s">
        <v>3555</v>
      </c>
      <c r="J2345" t="s">
        <v>3215</v>
      </c>
      <c r="K2345" t="str">
        <f t="shared" si="36"/>
        <v>West Columbia SC</v>
      </c>
    </row>
    <row r="2346" spans="1:11" x14ac:dyDescent="0.25">
      <c r="A2346" t="s">
        <v>5561</v>
      </c>
      <c r="B2346">
        <v>33</v>
      </c>
      <c r="C2346" t="s">
        <v>1662</v>
      </c>
      <c r="D2346" t="s">
        <v>1495</v>
      </c>
      <c r="E2346" t="s">
        <v>5523</v>
      </c>
      <c r="F2346" t="s">
        <v>5562</v>
      </c>
      <c r="G2346" s="34">
        <v>2.3414351851851853E-2</v>
      </c>
      <c r="H2346" t="s">
        <v>3547</v>
      </c>
      <c r="I2346" t="s">
        <v>3555</v>
      </c>
      <c r="J2346" t="s">
        <v>3653</v>
      </c>
      <c r="K2346" t="str">
        <f t="shared" si="36"/>
        <v>West Columbia SC</v>
      </c>
    </row>
    <row r="2347" spans="1:11" x14ac:dyDescent="0.25">
      <c r="A2347" t="s">
        <v>5561</v>
      </c>
      <c r="B2347">
        <v>33</v>
      </c>
      <c r="C2347" t="s">
        <v>1662</v>
      </c>
      <c r="D2347" t="s">
        <v>1495</v>
      </c>
      <c r="E2347" t="s">
        <v>5523</v>
      </c>
      <c r="F2347" t="s">
        <v>4156</v>
      </c>
      <c r="G2347" s="34">
        <v>6.7592592592592591E-3</v>
      </c>
      <c r="H2347" t="s">
        <v>3547</v>
      </c>
      <c r="I2347" t="s">
        <v>3555</v>
      </c>
      <c r="J2347" t="s">
        <v>3941</v>
      </c>
      <c r="K2347" t="str">
        <f t="shared" si="36"/>
        <v>West Columbia SC</v>
      </c>
    </row>
    <row r="2348" spans="1:11" x14ac:dyDescent="0.25">
      <c r="A2348" t="s">
        <v>5563</v>
      </c>
      <c r="B2348">
        <v>65</v>
      </c>
      <c r="C2348" t="s">
        <v>5564</v>
      </c>
      <c r="D2348" t="s">
        <v>1495</v>
      </c>
      <c r="F2348" t="s">
        <v>685</v>
      </c>
      <c r="G2348" t="s">
        <v>3656</v>
      </c>
      <c r="H2348" t="s">
        <v>3547</v>
      </c>
      <c r="I2348" t="s">
        <v>1013</v>
      </c>
      <c r="J2348" t="s">
        <v>3516</v>
      </c>
      <c r="K2348" t="str">
        <f t="shared" si="36"/>
        <v>West Union SC</v>
      </c>
    </row>
    <row r="2349" spans="1:11" x14ac:dyDescent="0.25">
      <c r="A2349" t="s">
        <v>5565</v>
      </c>
      <c r="B2349">
        <v>56</v>
      </c>
      <c r="C2349" t="s">
        <v>5566</v>
      </c>
      <c r="D2349" t="s">
        <v>3436</v>
      </c>
      <c r="F2349" t="s">
        <v>3582</v>
      </c>
      <c r="G2349" t="s">
        <v>5567</v>
      </c>
      <c r="H2349" t="s">
        <v>3547</v>
      </c>
      <c r="I2349" t="s">
        <v>1011</v>
      </c>
      <c r="J2349" t="s">
        <v>3525</v>
      </c>
      <c r="K2349" t="str">
        <f t="shared" si="36"/>
        <v>Brandon SD</v>
      </c>
    </row>
    <row r="2350" spans="1:11" x14ac:dyDescent="0.25">
      <c r="A2350" t="s">
        <v>5565</v>
      </c>
      <c r="B2350">
        <v>56</v>
      </c>
      <c r="C2350" t="s">
        <v>5566</v>
      </c>
      <c r="D2350" t="s">
        <v>3436</v>
      </c>
      <c r="F2350" t="s">
        <v>3944</v>
      </c>
      <c r="G2350" t="s">
        <v>5568</v>
      </c>
      <c r="H2350" t="s">
        <v>3547</v>
      </c>
      <c r="I2350" t="s">
        <v>1011</v>
      </c>
      <c r="J2350" t="s">
        <v>3438</v>
      </c>
      <c r="K2350" t="str">
        <f t="shared" si="36"/>
        <v>Brandon SD</v>
      </c>
    </row>
    <row r="2351" spans="1:11" x14ac:dyDescent="0.25">
      <c r="A2351" t="s">
        <v>5569</v>
      </c>
      <c r="B2351">
        <v>59</v>
      </c>
      <c r="C2351" t="s">
        <v>5570</v>
      </c>
      <c r="D2351" t="s">
        <v>3436</v>
      </c>
      <c r="F2351" t="s">
        <v>131</v>
      </c>
      <c r="G2351" t="s">
        <v>3546</v>
      </c>
      <c r="H2351" t="s">
        <v>3551</v>
      </c>
      <c r="I2351" t="s">
        <v>1011</v>
      </c>
      <c r="J2351" t="s">
        <v>3273</v>
      </c>
      <c r="K2351" t="str">
        <f t="shared" si="36"/>
        <v>Rapid City SD</v>
      </c>
    </row>
    <row r="2352" spans="1:11" x14ac:dyDescent="0.25">
      <c r="A2352" t="s">
        <v>5569</v>
      </c>
      <c r="B2352">
        <v>59</v>
      </c>
      <c r="C2352" t="s">
        <v>5570</v>
      </c>
      <c r="D2352" t="s">
        <v>3436</v>
      </c>
      <c r="F2352" t="s">
        <v>730</v>
      </c>
      <c r="G2352" t="s">
        <v>3546</v>
      </c>
      <c r="H2352" t="s">
        <v>3551</v>
      </c>
      <c r="I2352" t="s">
        <v>1011</v>
      </c>
      <c r="J2352" t="s">
        <v>3496</v>
      </c>
      <c r="K2352" t="str">
        <f t="shared" si="36"/>
        <v>Rapid City SD</v>
      </c>
    </row>
    <row r="2353" spans="1:11" x14ac:dyDescent="0.25">
      <c r="A2353" t="s">
        <v>5571</v>
      </c>
      <c r="B2353">
        <v>61</v>
      </c>
      <c r="C2353" t="s">
        <v>2523</v>
      </c>
      <c r="D2353" t="s">
        <v>1667</v>
      </c>
      <c r="F2353" t="s">
        <v>790</v>
      </c>
      <c r="G2353" t="s">
        <v>5572</v>
      </c>
      <c r="H2353" t="s">
        <v>3547</v>
      </c>
      <c r="I2353" t="s">
        <v>1012</v>
      </c>
      <c r="J2353" t="s">
        <v>3525</v>
      </c>
      <c r="K2353" t="str">
        <f t="shared" si="36"/>
        <v>Athens TN</v>
      </c>
    </row>
    <row r="2354" spans="1:11" x14ac:dyDescent="0.25">
      <c r="A2354" t="s">
        <v>5571</v>
      </c>
      <c r="B2354">
        <v>61</v>
      </c>
      <c r="C2354" t="s">
        <v>2523</v>
      </c>
      <c r="D2354" t="s">
        <v>1667</v>
      </c>
      <c r="F2354" t="s">
        <v>913</v>
      </c>
      <c r="G2354" t="s">
        <v>5573</v>
      </c>
      <c r="H2354" t="s">
        <v>3547</v>
      </c>
      <c r="I2354" t="s">
        <v>1012</v>
      </c>
      <c r="J2354" t="s">
        <v>3462</v>
      </c>
      <c r="K2354" t="str">
        <f t="shared" si="36"/>
        <v>Athens TN</v>
      </c>
    </row>
    <row r="2355" spans="1:11" x14ac:dyDescent="0.25">
      <c r="A2355" t="s">
        <v>5571</v>
      </c>
      <c r="B2355">
        <v>61</v>
      </c>
      <c r="C2355" t="s">
        <v>2523</v>
      </c>
      <c r="D2355" t="s">
        <v>1667</v>
      </c>
      <c r="F2355" t="s">
        <v>830</v>
      </c>
      <c r="G2355" t="s">
        <v>5574</v>
      </c>
      <c r="H2355" t="s">
        <v>3547</v>
      </c>
      <c r="I2355" t="s">
        <v>1012</v>
      </c>
      <c r="J2355" t="s">
        <v>3538</v>
      </c>
      <c r="K2355" t="str">
        <f t="shared" si="36"/>
        <v>Athens TN</v>
      </c>
    </row>
    <row r="2356" spans="1:11" x14ac:dyDescent="0.25">
      <c r="A2356" t="s">
        <v>5575</v>
      </c>
      <c r="B2356">
        <v>43</v>
      </c>
      <c r="C2356" t="s">
        <v>2087</v>
      </c>
      <c r="D2356" t="s">
        <v>1667</v>
      </c>
      <c r="E2356" t="s">
        <v>3550</v>
      </c>
      <c r="F2356" t="s">
        <v>155</v>
      </c>
      <c r="G2356" s="34">
        <v>7.2685185185185179E-4</v>
      </c>
      <c r="H2356" t="s">
        <v>3551</v>
      </c>
      <c r="I2356" t="s">
        <v>1008</v>
      </c>
      <c r="J2356" t="s">
        <v>3365</v>
      </c>
      <c r="K2356" t="str">
        <f t="shared" si="36"/>
        <v>Brentwood TN</v>
      </c>
    </row>
    <row r="2357" spans="1:11" x14ac:dyDescent="0.25">
      <c r="A2357" t="s">
        <v>5575</v>
      </c>
      <c r="B2357">
        <v>43</v>
      </c>
      <c r="C2357" t="s">
        <v>2087</v>
      </c>
      <c r="D2357" t="s">
        <v>1667</v>
      </c>
      <c r="E2357" t="s">
        <v>3550</v>
      </c>
      <c r="F2357" t="s">
        <v>201</v>
      </c>
      <c r="G2357" s="34">
        <v>1.5138888888888891E-3</v>
      </c>
      <c r="H2357" t="s">
        <v>3551</v>
      </c>
      <c r="I2357" t="s">
        <v>1008</v>
      </c>
      <c r="J2357" t="s">
        <v>3431</v>
      </c>
      <c r="K2357" t="str">
        <f t="shared" si="36"/>
        <v>Brentwood TN</v>
      </c>
    </row>
    <row r="2358" spans="1:11" x14ac:dyDescent="0.25">
      <c r="A2358" t="s">
        <v>5575</v>
      </c>
      <c r="B2358">
        <v>43</v>
      </c>
      <c r="C2358" t="s">
        <v>2087</v>
      </c>
      <c r="D2358" t="s">
        <v>1667</v>
      </c>
      <c r="E2358" t="s">
        <v>3550</v>
      </c>
      <c r="F2358" t="s">
        <v>249</v>
      </c>
      <c r="G2358" s="34">
        <v>3.0879629629629625E-3</v>
      </c>
      <c r="H2358" t="s">
        <v>3551</v>
      </c>
      <c r="I2358" t="s">
        <v>1008</v>
      </c>
      <c r="J2358" t="s">
        <v>3215</v>
      </c>
      <c r="K2358" t="str">
        <f t="shared" si="36"/>
        <v>Brentwood TN</v>
      </c>
    </row>
    <row r="2359" spans="1:11" x14ac:dyDescent="0.25">
      <c r="A2359" t="s">
        <v>5575</v>
      </c>
      <c r="B2359">
        <v>43</v>
      </c>
      <c r="C2359" t="s">
        <v>2087</v>
      </c>
      <c r="D2359" t="s">
        <v>1667</v>
      </c>
      <c r="E2359" t="s">
        <v>3550</v>
      </c>
      <c r="F2359" t="s">
        <v>293</v>
      </c>
      <c r="G2359" s="34">
        <v>1.2499999999999999E-2</v>
      </c>
      <c r="H2359" t="s">
        <v>3551</v>
      </c>
      <c r="I2359" t="s">
        <v>1008</v>
      </c>
      <c r="J2359" t="s">
        <v>3548</v>
      </c>
      <c r="K2359" t="str">
        <f t="shared" si="36"/>
        <v>Brentwood TN</v>
      </c>
    </row>
    <row r="2360" spans="1:11" x14ac:dyDescent="0.25">
      <c r="A2360" t="s">
        <v>5575</v>
      </c>
      <c r="B2360">
        <v>43</v>
      </c>
      <c r="C2360" t="s">
        <v>2087</v>
      </c>
      <c r="D2360" t="s">
        <v>1667</v>
      </c>
      <c r="E2360" t="s">
        <v>3550</v>
      </c>
      <c r="F2360" t="s">
        <v>323</v>
      </c>
      <c r="G2360" s="34">
        <v>2.6388888888888889E-2</v>
      </c>
      <c r="H2360" t="s">
        <v>3551</v>
      </c>
      <c r="I2360" t="s">
        <v>1008</v>
      </c>
      <c r="J2360" t="s">
        <v>3653</v>
      </c>
      <c r="K2360" t="str">
        <f t="shared" si="36"/>
        <v>Brentwood TN</v>
      </c>
    </row>
    <row r="2361" spans="1:11" x14ac:dyDescent="0.25">
      <c r="A2361" t="s">
        <v>5576</v>
      </c>
      <c r="B2361">
        <v>48</v>
      </c>
      <c r="C2361" t="s">
        <v>5577</v>
      </c>
      <c r="D2361" t="s">
        <v>1667</v>
      </c>
      <c r="F2361" t="s">
        <v>860</v>
      </c>
      <c r="G2361" t="s">
        <v>3546</v>
      </c>
      <c r="H2361" t="s">
        <v>3547</v>
      </c>
      <c r="I2361" t="s">
        <v>1009</v>
      </c>
      <c r="J2361" t="s">
        <v>3438</v>
      </c>
      <c r="K2361" t="str">
        <f t="shared" si="36"/>
        <v>Bristol TN</v>
      </c>
    </row>
    <row r="2362" spans="1:11" x14ac:dyDescent="0.25">
      <c r="A2362" t="s">
        <v>5576</v>
      </c>
      <c r="B2362">
        <v>48</v>
      </c>
      <c r="C2362" t="s">
        <v>5577</v>
      </c>
      <c r="D2362" t="s">
        <v>1667</v>
      </c>
      <c r="F2362" t="s">
        <v>902</v>
      </c>
      <c r="G2362" t="s">
        <v>3546</v>
      </c>
      <c r="H2362" t="s">
        <v>3547</v>
      </c>
      <c r="I2362" t="s">
        <v>1009</v>
      </c>
      <c r="J2362" t="s">
        <v>3462</v>
      </c>
      <c r="K2362" t="str">
        <f t="shared" si="36"/>
        <v>Bristol TN</v>
      </c>
    </row>
    <row r="2363" spans="1:11" x14ac:dyDescent="0.25">
      <c r="A2363" t="s">
        <v>5576</v>
      </c>
      <c r="B2363">
        <v>48</v>
      </c>
      <c r="C2363" t="s">
        <v>5577</v>
      </c>
      <c r="D2363" t="s">
        <v>1667</v>
      </c>
      <c r="F2363" t="s">
        <v>820</v>
      </c>
      <c r="G2363" t="s">
        <v>5578</v>
      </c>
      <c r="H2363" t="s">
        <v>3547</v>
      </c>
      <c r="I2363" t="s">
        <v>1009</v>
      </c>
      <c r="J2363" t="s">
        <v>3538</v>
      </c>
      <c r="K2363" t="str">
        <f t="shared" si="36"/>
        <v>Bristol TN</v>
      </c>
    </row>
    <row r="2364" spans="1:11" x14ac:dyDescent="0.25">
      <c r="A2364" t="s">
        <v>5579</v>
      </c>
      <c r="B2364">
        <v>76</v>
      </c>
      <c r="C2364" t="s">
        <v>5580</v>
      </c>
      <c r="D2364" t="s">
        <v>1667</v>
      </c>
      <c r="F2364" t="s">
        <v>654</v>
      </c>
      <c r="G2364" t="s">
        <v>4301</v>
      </c>
      <c r="H2364" t="s">
        <v>3547</v>
      </c>
      <c r="I2364" t="s">
        <v>1015</v>
      </c>
      <c r="J2364" t="s">
        <v>3471</v>
      </c>
      <c r="K2364" t="str">
        <f t="shared" si="36"/>
        <v>Cookeville TN</v>
      </c>
    </row>
    <row r="2365" spans="1:11" x14ac:dyDescent="0.25">
      <c r="A2365" t="s">
        <v>5579</v>
      </c>
      <c r="B2365">
        <v>76</v>
      </c>
      <c r="C2365" t="s">
        <v>5580</v>
      </c>
      <c r="D2365" t="s">
        <v>1667</v>
      </c>
      <c r="F2365" t="s">
        <v>5493</v>
      </c>
      <c r="G2365" t="s">
        <v>5581</v>
      </c>
      <c r="H2365" t="s">
        <v>3547</v>
      </c>
      <c r="I2365" t="s">
        <v>1015</v>
      </c>
      <c r="J2365" t="s">
        <v>3516</v>
      </c>
      <c r="K2365" t="str">
        <f t="shared" si="36"/>
        <v>Cookeville TN</v>
      </c>
    </row>
    <row r="2366" spans="1:11" x14ac:dyDescent="0.25">
      <c r="A2366" t="s">
        <v>5579</v>
      </c>
      <c r="B2366">
        <v>76</v>
      </c>
      <c r="C2366" t="s">
        <v>5580</v>
      </c>
      <c r="D2366" t="s">
        <v>1667</v>
      </c>
      <c r="F2366" t="s">
        <v>892</v>
      </c>
      <c r="G2366" t="s">
        <v>5003</v>
      </c>
      <c r="H2366" t="s">
        <v>3547</v>
      </c>
      <c r="I2366" t="s">
        <v>1015</v>
      </c>
      <c r="J2366" t="s">
        <v>3438</v>
      </c>
      <c r="K2366" t="str">
        <f t="shared" si="36"/>
        <v>Cookeville TN</v>
      </c>
    </row>
    <row r="2367" spans="1:11" x14ac:dyDescent="0.25">
      <c r="A2367" t="s">
        <v>5579</v>
      </c>
      <c r="B2367">
        <v>76</v>
      </c>
      <c r="C2367" t="s">
        <v>5580</v>
      </c>
      <c r="D2367" t="s">
        <v>1667</v>
      </c>
      <c r="F2367" t="s">
        <v>843</v>
      </c>
      <c r="G2367" t="s">
        <v>746</v>
      </c>
      <c r="H2367" t="s">
        <v>3547</v>
      </c>
      <c r="I2367" t="s">
        <v>1015</v>
      </c>
      <c r="J2367" t="s">
        <v>3538</v>
      </c>
      <c r="K2367" t="str">
        <f t="shared" si="36"/>
        <v>Cookeville TN</v>
      </c>
    </row>
    <row r="2368" spans="1:11" x14ac:dyDescent="0.25">
      <c r="A2368" t="s">
        <v>5582</v>
      </c>
      <c r="B2368">
        <v>73</v>
      </c>
      <c r="C2368" t="s">
        <v>5583</v>
      </c>
      <c r="D2368" t="s">
        <v>1667</v>
      </c>
      <c r="F2368" t="s">
        <v>809</v>
      </c>
      <c r="G2368" t="s">
        <v>3546</v>
      </c>
      <c r="H2368" t="s">
        <v>3551</v>
      </c>
      <c r="I2368" t="s">
        <v>1014</v>
      </c>
      <c r="J2368" t="s">
        <v>3525</v>
      </c>
      <c r="K2368" t="str">
        <f t="shared" si="36"/>
        <v>Crossville TN</v>
      </c>
    </row>
    <row r="2369" spans="1:11" x14ac:dyDescent="0.25">
      <c r="A2369" t="s">
        <v>5582</v>
      </c>
      <c r="B2369">
        <v>73</v>
      </c>
      <c r="C2369" t="s">
        <v>5583</v>
      </c>
      <c r="D2369" t="s">
        <v>1667</v>
      </c>
      <c r="F2369" t="s">
        <v>889</v>
      </c>
      <c r="G2369" t="s">
        <v>3546</v>
      </c>
      <c r="H2369" t="s">
        <v>3551</v>
      </c>
      <c r="I2369" t="s">
        <v>1014</v>
      </c>
      <c r="J2369" t="s">
        <v>3438</v>
      </c>
      <c r="K2369" t="str">
        <f t="shared" si="36"/>
        <v>Crossville TN</v>
      </c>
    </row>
    <row r="2370" spans="1:11" x14ac:dyDescent="0.25">
      <c r="A2370" t="s">
        <v>5582</v>
      </c>
      <c r="B2370">
        <v>73</v>
      </c>
      <c r="C2370" t="s">
        <v>5583</v>
      </c>
      <c r="D2370" t="s">
        <v>1667</v>
      </c>
      <c r="F2370" t="s">
        <v>4992</v>
      </c>
      <c r="G2370" t="s">
        <v>3546</v>
      </c>
      <c r="H2370" t="s">
        <v>3551</v>
      </c>
      <c r="I2370" t="s">
        <v>1014</v>
      </c>
      <c r="J2370" t="s">
        <v>3462</v>
      </c>
      <c r="K2370" t="str">
        <f t="shared" ref="K2370:K2433" si="37">+C2370&amp;" "&amp;D2370</f>
        <v>Crossville TN</v>
      </c>
    </row>
    <row r="2371" spans="1:11" x14ac:dyDescent="0.25">
      <c r="A2371" t="s">
        <v>5582</v>
      </c>
      <c r="B2371">
        <v>73</v>
      </c>
      <c r="C2371" t="s">
        <v>5583</v>
      </c>
      <c r="D2371" t="s">
        <v>1667</v>
      </c>
      <c r="F2371" t="s">
        <v>962</v>
      </c>
      <c r="G2371" t="s">
        <v>3546</v>
      </c>
      <c r="H2371" t="s">
        <v>3551</v>
      </c>
      <c r="I2371" t="s">
        <v>1014</v>
      </c>
      <c r="J2371" t="s">
        <v>3490</v>
      </c>
      <c r="K2371" t="str">
        <f t="shared" si="37"/>
        <v>Crossville TN</v>
      </c>
    </row>
    <row r="2372" spans="1:11" x14ac:dyDescent="0.25">
      <c r="A2372" t="s">
        <v>5584</v>
      </c>
      <c r="B2372">
        <v>55</v>
      </c>
      <c r="C2372" t="s">
        <v>3093</v>
      </c>
      <c r="D2372" t="s">
        <v>1667</v>
      </c>
      <c r="F2372" t="s">
        <v>3582</v>
      </c>
      <c r="G2372" t="s">
        <v>5585</v>
      </c>
      <c r="H2372" t="s">
        <v>3547</v>
      </c>
      <c r="I2372" t="s">
        <v>1011</v>
      </c>
      <c r="J2372" t="s">
        <v>3525</v>
      </c>
      <c r="K2372" t="str">
        <f t="shared" si="37"/>
        <v>Culleoka TN</v>
      </c>
    </row>
    <row r="2373" spans="1:11" x14ac:dyDescent="0.25">
      <c r="A2373" t="s">
        <v>5584</v>
      </c>
      <c r="B2373">
        <v>55</v>
      </c>
      <c r="C2373" t="s">
        <v>3093</v>
      </c>
      <c r="D2373" t="s">
        <v>1667</v>
      </c>
      <c r="F2373" t="s">
        <v>3944</v>
      </c>
      <c r="G2373" t="s">
        <v>5586</v>
      </c>
      <c r="H2373" t="s">
        <v>3547</v>
      </c>
      <c r="I2373" t="s">
        <v>1011</v>
      </c>
      <c r="J2373" t="s">
        <v>3438</v>
      </c>
      <c r="K2373" t="str">
        <f t="shared" si="37"/>
        <v>Culleoka TN</v>
      </c>
    </row>
    <row r="2374" spans="1:11" x14ac:dyDescent="0.25">
      <c r="A2374" t="s">
        <v>5587</v>
      </c>
      <c r="B2374">
        <v>52</v>
      </c>
      <c r="C2374" t="s">
        <v>5588</v>
      </c>
      <c r="D2374" t="s">
        <v>1667</v>
      </c>
      <c r="F2374" t="s">
        <v>122</v>
      </c>
      <c r="G2374" t="s">
        <v>4962</v>
      </c>
      <c r="H2374" t="s">
        <v>3547</v>
      </c>
      <c r="I2374" t="s">
        <v>1010</v>
      </c>
      <c r="J2374" t="s">
        <v>3273</v>
      </c>
      <c r="K2374" t="str">
        <f t="shared" si="37"/>
        <v>Eads TN</v>
      </c>
    </row>
    <row r="2375" spans="1:11" x14ac:dyDescent="0.25">
      <c r="A2375" t="s">
        <v>181</v>
      </c>
      <c r="B2375">
        <v>60</v>
      </c>
      <c r="C2375" t="s">
        <v>2870</v>
      </c>
      <c r="D2375" t="s">
        <v>1667</v>
      </c>
      <c r="F2375" t="s">
        <v>178</v>
      </c>
      <c r="G2375" t="s">
        <v>5589</v>
      </c>
      <c r="H2375" t="s">
        <v>3547</v>
      </c>
      <c r="I2375" t="s">
        <v>1012</v>
      </c>
      <c r="J2375" t="s">
        <v>3365</v>
      </c>
      <c r="K2375" t="str">
        <f t="shared" si="37"/>
        <v>Goodlettsville TN</v>
      </c>
    </row>
    <row r="2376" spans="1:11" x14ac:dyDescent="0.25">
      <c r="A2376" t="s">
        <v>181</v>
      </c>
      <c r="B2376">
        <v>60</v>
      </c>
      <c r="C2376" t="s">
        <v>2870</v>
      </c>
      <c r="D2376" t="s">
        <v>1667</v>
      </c>
      <c r="F2376" t="s">
        <v>224</v>
      </c>
      <c r="G2376" s="34">
        <v>1.5856481481481479E-3</v>
      </c>
      <c r="H2376" t="s">
        <v>3547</v>
      </c>
      <c r="I2376" t="s">
        <v>1012</v>
      </c>
      <c r="J2376" t="s">
        <v>3431</v>
      </c>
      <c r="K2376" t="str">
        <f t="shared" si="37"/>
        <v>Goodlettsville TN</v>
      </c>
    </row>
    <row r="2377" spans="1:11" x14ac:dyDescent="0.25">
      <c r="A2377" t="s">
        <v>181</v>
      </c>
      <c r="B2377">
        <v>60</v>
      </c>
      <c r="C2377" t="s">
        <v>2870</v>
      </c>
      <c r="D2377" t="s">
        <v>1667</v>
      </c>
      <c r="F2377" t="s">
        <v>275</v>
      </c>
      <c r="G2377" s="34">
        <v>3.472222222222222E-3</v>
      </c>
      <c r="H2377" t="s">
        <v>3547</v>
      </c>
      <c r="I2377" t="s">
        <v>1012</v>
      </c>
      <c r="J2377" t="s">
        <v>3215</v>
      </c>
      <c r="K2377" t="str">
        <f t="shared" si="37"/>
        <v>Goodlettsville TN</v>
      </c>
    </row>
    <row r="2378" spans="1:11" x14ac:dyDescent="0.25">
      <c r="A2378" t="s">
        <v>5590</v>
      </c>
      <c r="B2378">
        <v>56</v>
      </c>
      <c r="C2378" t="s">
        <v>5591</v>
      </c>
      <c r="D2378" t="s">
        <v>1667</v>
      </c>
      <c r="F2378" t="s">
        <v>271</v>
      </c>
      <c r="G2378" s="34">
        <v>4.1666666666666666E-3</v>
      </c>
      <c r="H2378" t="s">
        <v>3551</v>
      </c>
      <c r="I2378" t="s">
        <v>1011</v>
      </c>
      <c r="J2378" t="s">
        <v>3215</v>
      </c>
      <c r="K2378" t="str">
        <f t="shared" si="37"/>
        <v>Johnson City TN</v>
      </c>
    </row>
    <row r="2379" spans="1:11" x14ac:dyDescent="0.25">
      <c r="A2379" t="s">
        <v>5590</v>
      </c>
      <c r="B2379">
        <v>56</v>
      </c>
      <c r="C2379" t="s">
        <v>5591</v>
      </c>
      <c r="D2379" t="s">
        <v>1667</v>
      </c>
      <c r="F2379" t="s">
        <v>309</v>
      </c>
      <c r="G2379" s="34">
        <v>1.3888888888888888E-2</v>
      </c>
      <c r="H2379" t="s">
        <v>3551</v>
      </c>
      <c r="I2379" t="s">
        <v>1011</v>
      </c>
      <c r="J2379" t="s">
        <v>3548</v>
      </c>
      <c r="K2379" t="str">
        <f t="shared" si="37"/>
        <v>Johnson City TN</v>
      </c>
    </row>
    <row r="2380" spans="1:11" x14ac:dyDescent="0.25">
      <c r="A2380" t="s">
        <v>5590</v>
      </c>
      <c r="B2380">
        <v>56</v>
      </c>
      <c r="C2380" t="s">
        <v>5591</v>
      </c>
      <c r="D2380" t="s">
        <v>1667</v>
      </c>
      <c r="F2380" t="s">
        <v>676</v>
      </c>
      <c r="G2380" t="s">
        <v>5258</v>
      </c>
      <c r="H2380" t="s">
        <v>3551</v>
      </c>
      <c r="I2380" t="s">
        <v>1011</v>
      </c>
      <c r="J2380" t="s">
        <v>3516</v>
      </c>
      <c r="K2380" t="str">
        <f t="shared" si="37"/>
        <v>Johnson City TN</v>
      </c>
    </row>
    <row r="2381" spans="1:11" x14ac:dyDescent="0.25">
      <c r="A2381" t="s">
        <v>5592</v>
      </c>
      <c r="B2381">
        <v>60</v>
      </c>
      <c r="C2381" t="s">
        <v>5593</v>
      </c>
      <c r="D2381" t="s">
        <v>1667</v>
      </c>
      <c r="E2381" t="s">
        <v>3550</v>
      </c>
      <c r="F2381" t="s">
        <v>311</v>
      </c>
      <c r="G2381" t="s">
        <v>3546</v>
      </c>
      <c r="H2381" t="s">
        <v>3547</v>
      </c>
      <c r="I2381" t="s">
        <v>1012</v>
      </c>
      <c r="J2381" t="s">
        <v>3548</v>
      </c>
      <c r="K2381" t="str">
        <f t="shared" si="37"/>
        <v>Jonesborough TN</v>
      </c>
    </row>
    <row r="2382" spans="1:11" x14ac:dyDescent="0.25">
      <c r="A2382" t="s">
        <v>5592</v>
      </c>
      <c r="B2382">
        <v>60</v>
      </c>
      <c r="C2382" t="s">
        <v>5593</v>
      </c>
      <c r="D2382" t="s">
        <v>1667</v>
      </c>
      <c r="E2382" t="s">
        <v>3550</v>
      </c>
      <c r="F2382" t="s">
        <v>332</v>
      </c>
      <c r="G2382" t="s">
        <v>3546</v>
      </c>
      <c r="H2382" t="s">
        <v>3547</v>
      </c>
      <c r="I2382" t="s">
        <v>1012</v>
      </c>
      <c r="J2382" t="s">
        <v>3653</v>
      </c>
      <c r="K2382" t="str">
        <f t="shared" si="37"/>
        <v>Jonesborough TN</v>
      </c>
    </row>
    <row r="2383" spans="1:11" x14ac:dyDescent="0.25">
      <c r="A2383" t="s">
        <v>5594</v>
      </c>
      <c r="B2383">
        <v>37</v>
      </c>
      <c r="C2383" t="s">
        <v>2805</v>
      </c>
      <c r="D2383" t="s">
        <v>1667</v>
      </c>
      <c r="F2383" t="s">
        <v>0</v>
      </c>
      <c r="G2383" t="s">
        <v>5595</v>
      </c>
      <c r="H2383" t="s">
        <v>3547</v>
      </c>
      <c r="I2383" t="s">
        <v>1005</v>
      </c>
      <c r="J2383" t="s">
        <v>3556</v>
      </c>
      <c r="K2383" t="str">
        <f t="shared" si="37"/>
        <v>Kingsport TN</v>
      </c>
    </row>
    <row r="2384" spans="1:11" x14ac:dyDescent="0.25">
      <c r="A2384" t="s">
        <v>5594</v>
      </c>
      <c r="B2384">
        <v>37</v>
      </c>
      <c r="C2384" t="s">
        <v>2805</v>
      </c>
      <c r="D2384" t="s">
        <v>1667</v>
      </c>
      <c r="F2384" t="s">
        <v>3603</v>
      </c>
      <c r="G2384" t="s">
        <v>5596</v>
      </c>
      <c r="H2384" t="s">
        <v>3547</v>
      </c>
      <c r="I2384" t="s">
        <v>1005</v>
      </c>
      <c r="J2384" t="s">
        <v>3585</v>
      </c>
      <c r="K2384" t="str">
        <f t="shared" si="37"/>
        <v>Kingsport TN</v>
      </c>
    </row>
    <row r="2385" spans="1:11" x14ac:dyDescent="0.25">
      <c r="A2385" t="s">
        <v>5594</v>
      </c>
      <c r="B2385">
        <v>37</v>
      </c>
      <c r="C2385" t="s">
        <v>2805</v>
      </c>
      <c r="D2385" t="s">
        <v>1667</v>
      </c>
      <c r="F2385" t="s">
        <v>3605</v>
      </c>
      <c r="G2385" t="s">
        <v>5597</v>
      </c>
      <c r="H2385" t="s">
        <v>3547</v>
      </c>
      <c r="I2385" t="s">
        <v>1005</v>
      </c>
      <c r="J2385" t="s">
        <v>3563</v>
      </c>
      <c r="K2385" t="str">
        <f t="shared" si="37"/>
        <v>Kingsport TN</v>
      </c>
    </row>
    <row r="2386" spans="1:11" x14ac:dyDescent="0.25">
      <c r="A2386" t="s">
        <v>5598</v>
      </c>
      <c r="B2386">
        <v>37</v>
      </c>
      <c r="C2386" t="s">
        <v>2805</v>
      </c>
      <c r="D2386" t="s">
        <v>1667</v>
      </c>
      <c r="F2386" t="s">
        <v>0</v>
      </c>
      <c r="G2386" t="s">
        <v>5599</v>
      </c>
      <c r="H2386" t="s">
        <v>3547</v>
      </c>
      <c r="I2386" t="s">
        <v>1005</v>
      </c>
      <c r="J2386" t="s">
        <v>3556</v>
      </c>
      <c r="K2386" t="str">
        <f t="shared" si="37"/>
        <v>Kingsport TN</v>
      </c>
    </row>
    <row r="2387" spans="1:11" x14ac:dyDescent="0.25">
      <c r="A2387" t="s">
        <v>5598</v>
      </c>
      <c r="B2387">
        <v>37</v>
      </c>
      <c r="C2387" t="s">
        <v>2805</v>
      </c>
      <c r="D2387" t="s">
        <v>1667</v>
      </c>
      <c r="F2387" t="s">
        <v>3603</v>
      </c>
      <c r="G2387" t="s">
        <v>3918</v>
      </c>
      <c r="H2387" t="s">
        <v>3547</v>
      </c>
      <c r="I2387" t="s">
        <v>1005</v>
      </c>
      <c r="J2387" t="s">
        <v>3585</v>
      </c>
      <c r="K2387" t="str">
        <f t="shared" si="37"/>
        <v>Kingsport TN</v>
      </c>
    </row>
    <row r="2388" spans="1:11" x14ac:dyDescent="0.25">
      <c r="A2388" t="s">
        <v>5598</v>
      </c>
      <c r="B2388">
        <v>37</v>
      </c>
      <c r="C2388" t="s">
        <v>2805</v>
      </c>
      <c r="D2388" t="s">
        <v>1667</v>
      </c>
      <c r="F2388" t="s">
        <v>3605</v>
      </c>
      <c r="G2388" t="s">
        <v>5152</v>
      </c>
      <c r="H2388" t="s">
        <v>3547</v>
      </c>
      <c r="I2388" t="s">
        <v>1005</v>
      </c>
      <c r="J2388" t="s">
        <v>3563</v>
      </c>
      <c r="K2388" t="str">
        <f t="shared" si="37"/>
        <v>Kingsport TN</v>
      </c>
    </row>
    <row r="2389" spans="1:11" x14ac:dyDescent="0.25">
      <c r="A2389" t="s">
        <v>5600</v>
      </c>
      <c r="B2389">
        <v>81</v>
      </c>
      <c r="C2389" t="s">
        <v>5601</v>
      </c>
      <c r="D2389" t="s">
        <v>1667</v>
      </c>
      <c r="F2389" t="s">
        <v>964</v>
      </c>
      <c r="G2389" t="s">
        <v>3546</v>
      </c>
      <c r="H2389" t="s">
        <v>3547</v>
      </c>
      <c r="I2389" t="s">
        <v>1016</v>
      </c>
      <c r="J2389" t="s">
        <v>3490</v>
      </c>
      <c r="K2389" t="str">
        <f t="shared" si="37"/>
        <v>Mount Juliet TN</v>
      </c>
    </row>
    <row r="2390" spans="1:11" x14ac:dyDescent="0.25">
      <c r="A2390" t="s">
        <v>5602</v>
      </c>
      <c r="B2390">
        <v>58</v>
      </c>
      <c r="C2390" t="s">
        <v>2953</v>
      </c>
      <c r="D2390" t="s">
        <v>1667</v>
      </c>
      <c r="F2390" t="s">
        <v>216</v>
      </c>
      <c r="G2390" s="34">
        <v>1.7349537037037036E-3</v>
      </c>
      <c r="H2390" t="s">
        <v>3547</v>
      </c>
      <c r="I2390" t="s">
        <v>1011</v>
      </c>
      <c r="J2390" t="s">
        <v>3431</v>
      </c>
      <c r="K2390" t="str">
        <f t="shared" si="37"/>
        <v>Mt. Juliet TN</v>
      </c>
    </row>
    <row r="2391" spans="1:11" x14ac:dyDescent="0.25">
      <c r="A2391" t="s">
        <v>5602</v>
      </c>
      <c r="B2391">
        <v>58</v>
      </c>
      <c r="C2391" t="s">
        <v>2953</v>
      </c>
      <c r="D2391" t="s">
        <v>1667</v>
      </c>
      <c r="F2391" t="s">
        <v>268</v>
      </c>
      <c r="G2391" s="34">
        <v>3.4699074074074072E-3</v>
      </c>
      <c r="H2391" t="s">
        <v>3547</v>
      </c>
      <c r="I2391" t="s">
        <v>1011</v>
      </c>
      <c r="J2391" t="s">
        <v>3215</v>
      </c>
      <c r="K2391" t="str">
        <f t="shared" si="37"/>
        <v>Mt. Juliet TN</v>
      </c>
    </row>
    <row r="2392" spans="1:11" x14ac:dyDescent="0.25">
      <c r="A2392" t="s">
        <v>5602</v>
      </c>
      <c r="B2392">
        <v>58</v>
      </c>
      <c r="C2392" t="s">
        <v>2953</v>
      </c>
      <c r="D2392" t="s">
        <v>1667</v>
      </c>
      <c r="F2392" t="s">
        <v>305</v>
      </c>
      <c r="G2392" t="s">
        <v>3546</v>
      </c>
      <c r="H2392" t="s">
        <v>3547</v>
      </c>
      <c r="I2392" t="s">
        <v>1011</v>
      </c>
      <c r="J2392" t="s">
        <v>3548</v>
      </c>
      <c r="K2392" t="str">
        <f t="shared" si="37"/>
        <v>Mt. Juliet TN</v>
      </c>
    </row>
    <row r="2393" spans="1:11" x14ac:dyDescent="0.25">
      <c r="A2393" t="s">
        <v>5602</v>
      </c>
      <c r="B2393">
        <v>58</v>
      </c>
      <c r="C2393" t="s">
        <v>2953</v>
      </c>
      <c r="D2393" t="s">
        <v>1667</v>
      </c>
      <c r="F2393" t="s">
        <v>330</v>
      </c>
      <c r="G2393" t="s">
        <v>3546</v>
      </c>
      <c r="H2393" t="s">
        <v>3547</v>
      </c>
      <c r="I2393" t="s">
        <v>1011</v>
      </c>
      <c r="J2393" t="s">
        <v>3653</v>
      </c>
      <c r="K2393" t="str">
        <f t="shared" si="37"/>
        <v>Mt. Juliet TN</v>
      </c>
    </row>
    <row r="2394" spans="1:11" x14ac:dyDescent="0.25">
      <c r="A2394" t="s">
        <v>5602</v>
      </c>
      <c r="B2394">
        <v>58</v>
      </c>
      <c r="C2394" t="s">
        <v>2953</v>
      </c>
      <c r="D2394" t="s">
        <v>1667</v>
      </c>
      <c r="F2394" t="s">
        <v>413</v>
      </c>
      <c r="G2394" t="s">
        <v>3546</v>
      </c>
      <c r="H2394" t="s">
        <v>3547</v>
      </c>
      <c r="I2394" t="s">
        <v>1011</v>
      </c>
      <c r="J2394" t="s">
        <v>3941</v>
      </c>
      <c r="K2394" t="str">
        <f t="shared" si="37"/>
        <v>Mt. Juliet TN</v>
      </c>
    </row>
    <row r="2395" spans="1:11" x14ac:dyDescent="0.25">
      <c r="A2395" t="s">
        <v>5603</v>
      </c>
      <c r="B2395">
        <v>73</v>
      </c>
      <c r="C2395" t="s">
        <v>1784</v>
      </c>
      <c r="D2395" t="s">
        <v>1667</v>
      </c>
      <c r="F2395" t="s">
        <v>4680</v>
      </c>
      <c r="G2395" t="s">
        <v>3546</v>
      </c>
      <c r="H2395" t="s">
        <v>3551</v>
      </c>
      <c r="I2395" t="s">
        <v>1014</v>
      </c>
      <c r="J2395" t="s">
        <v>3431</v>
      </c>
      <c r="K2395" t="str">
        <f t="shared" si="37"/>
        <v>Nashville TN</v>
      </c>
    </row>
    <row r="2396" spans="1:11" x14ac:dyDescent="0.25">
      <c r="A2396" t="s">
        <v>5603</v>
      </c>
      <c r="B2396">
        <v>73</v>
      </c>
      <c r="C2396" t="s">
        <v>1784</v>
      </c>
      <c r="D2396" t="s">
        <v>1667</v>
      </c>
      <c r="F2396" t="s">
        <v>5604</v>
      </c>
      <c r="G2396" t="s">
        <v>3546</v>
      </c>
      <c r="H2396" t="s">
        <v>3551</v>
      </c>
      <c r="I2396" t="s">
        <v>1014</v>
      </c>
      <c r="J2396" t="s">
        <v>3215</v>
      </c>
      <c r="K2396" t="str">
        <f t="shared" si="37"/>
        <v>Nashville TN</v>
      </c>
    </row>
    <row r="2397" spans="1:11" x14ac:dyDescent="0.25">
      <c r="A2397" t="s">
        <v>5603</v>
      </c>
      <c r="B2397">
        <v>73</v>
      </c>
      <c r="C2397" t="s">
        <v>1784</v>
      </c>
      <c r="D2397" t="s">
        <v>1667</v>
      </c>
      <c r="F2397" t="s">
        <v>5605</v>
      </c>
      <c r="G2397" s="34">
        <v>1.7881944444444443E-2</v>
      </c>
      <c r="H2397" t="s">
        <v>3551</v>
      </c>
      <c r="I2397" t="s">
        <v>1014</v>
      </c>
      <c r="J2397" t="s">
        <v>3548</v>
      </c>
      <c r="K2397" t="str">
        <f t="shared" si="37"/>
        <v>Nashville TN</v>
      </c>
    </row>
    <row r="2398" spans="1:11" x14ac:dyDescent="0.25">
      <c r="A2398" t="s">
        <v>5603</v>
      </c>
      <c r="B2398">
        <v>73</v>
      </c>
      <c r="C2398" t="s">
        <v>1784</v>
      </c>
      <c r="D2398" t="s">
        <v>1667</v>
      </c>
      <c r="F2398" t="s">
        <v>5606</v>
      </c>
      <c r="G2398" t="s">
        <v>3546</v>
      </c>
      <c r="H2398" t="s">
        <v>3551</v>
      </c>
      <c r="I2398" t="s">
        <v>1014</v>
      </c>
      <c r="J2398" t="s">
        <v>3653</v>
      </c>
      <c r="K2398" t="str">
        <f t="shared" si="37"/>
        <v>Nashville TN</v>
      </c>
    </row>
    <row r="2399" spans="1:11" x14ac:dyDescent="0.25">
      <c r="A2399" t="s">
        <v>5607</v>
      </c>
      <c r="B2399">
        <v>47</v>
      </c>
      <c r="C2399" t="s">
        <v>5608</v>
      </c>
      <c r="D2399" t="s">
        <v>1667</v>
      </c>
      <c r="E2399" t="s">
        <v>3608</v>
      </c>
      <c r="F2399" t="s">
        <v>36</v>
      </c>
      <c r="G2399" t="s">
        <v>3805</v>
      </c>
      <c r="H2399" t="s">
        <v>3551</v>
      </c>
      <c r="I2399" t="s">
        <v>1009</v>
      </c>
      <c r="J2399" t="s">
        <v>3556</v>
      </c>
      <c r="K2399" t="str">
        <f t="shared" si="37"/>
        <v>Pleasant View TN</v>
      </c>
    </row>
    <row r="2400" spans="1:11" x14ac:dyDescent="0.25">
      <c r="A2400" t="s">
        <v>5607</v>
      </c>
      <c r="B2400">
        <v>47</v>
      </c>
      <c r="C2400" t="s">
        <v>5608</v>
      </c>
      <c r="D2400" t="s">
        <v>1667</v>
      </c>
      <c r="E2400" t="s">
        <v>3608</v>
      </c>
      <c r="F2400" t="s">
        <v>118</v>
      </c>
      <c r="G2400" t="s">
        <v>3998</v>
      </c>
      <c r="H2400" t="s">
        <v>3551</v>
      </c>
      <c r="I2400" t="s">
        <v>1009</v>
      </c>
      <c r="J2400" t="s">
        <v>3273</v>
      </c>
      <c r="K2400" t="str">
        <f t="shared" si="37"/>
        <v>Pleasant View TN</v>
      </c>
    </row>
    <row r="2401" spans="1:11" x14ac:dyDescent="0.25">
      <c r="A2401" t="s">
        <v>5609</v>
      </c>
      <c r="B2401">
        <v>35</v>
      </c>
      <c r="C2401" t="s">
        <v>1666</v>
      </c>
      <c r="D2401" t="s">
        <v>1667</v>
      </c>
      <c r="F2401" t="s">
        <v>105</v>
      </c>
      <c r="G2401" t="s">
        <v>3546</v>
      </c>
      <c r="H2401" t="s">
        <v>3551</v>
      </c>
      <c r="I2401" t="s">
        <v>1005</v>
      </c>
      <c r="J2401" t="s">
        <v>3273</v>
      </c>
      <c r="K2401" t="str">
        <f t="shared" si="37"/>
        <v>Signal Mountain TN</v>
      </c>
    </row>
    <row r="2402" spans="1:11" x14ac:dyDescent="0.25">
      <c r="A2402" t="s">
        <v>5609</v>
      </c>
      <c r="B2402">
        <v>35</v>
      </c>
      <c r="C2402" t="s">
        <v>1666</v>
      </c>
      <c r="D2402" t="s">
        <v>1667</v>
      </c>
      <c r="F2402" t="s">
        <v>355</v>
      </c>
      <c r="G2402" t="s">
        <v>3546</v>
      </c>
      <c r="H2402" t="s">
        <v>3551</v>
      </c>
      <c r="I2402" t="s">
        <v>1005</v>
      </c>
      <c r="J2402" t="s">
        <v>3561</v>
      </c>
      <c r="K2402" t="str">
        <f t="shared" si="37"/>
        <v>Signal Mountain TN</v>
      </c>
    </row>
    <row r="2403" spans="1:11" x14ac:dyDescent="0.25">
      <c r="A2403" t="s">
        <v>5609</v>
      </c>
      <c r="B2403">
        <v>35</v>
      </c>
      <c r="C2403" t="s">
        <v>1666</v>
      </c>
      <c r="D2403" t="s">
        <v>1667</v>
      </c>
      <c r="F2403" t="s">
        <v>390</v>
      </c>
      <c r="G2403" t="s">
        <v>3546</v>
      </c>
      <c r="H2403" t="s">
        <v>3551</v>
      </c>
      <c r="I2403" t="s">
        <v>1005</v>
      </c>
      <c r="J2403" t="s">
        <v>3563</v>
      </c>
      <c r="K2403" t="str">
        <f t="shared" si="37"/>
        <v>Signal Mountain TN</v>
      </c>
    </row>
    <row r="2404" spans="1:11" x14ac:dyDescent="0.25">
      <c r="A2404" t="s">
        <v>5610</v>
      </c>
      <c r="B2404">
        <v>54</v>
      </c>
      <c r="C2404" t="s">
        <v>1666</v>
      </c>
      <c r="D2404" t="s">
        <v>1667</v>
      </c>
      <c r="E2404" t="s">
        <v>4368</v>
      </c>
      <c r="F2404" t="s">
        <v>298</v>
      </c>
      <c r="G2404" s="34">
        <v>1.2037037037037035E-2</v>
      </c>
      <c r="H2404" t="s">
        <v>3547</v>
      </c>
      <c r="I2404" t="s">
        <v>1010</v>
      </c>
      <c r="J2404" t="s">
        <v>3548</v>
      </c>
      <c r="K2404" t="str">
        <f t="shared" si="37"/>
        <v>Signal Mountain TN</v>
      </c>
    </row>
    <row r="2405" spans="1:11" x14ac:dyDescent="0.25">
      <c r="A2405" t="s">
        <v>5610</v>
      </c>
      <c r="B2405">
        <v>54</v>
      </c>
      <c r="C2405" t="s">
        <v>1666</v>
      </c>
      <c r="D2405" t="s">
        <v>1667</v>
      </c>
      <c r="E2405" t="s">
        <v>4368</v>
      </c>
      <c r="F2405" t="s">
        <v>412</v>
      </c>
      <c r="G2405" s="34">
        <v>8.3333333333333332E-3</v>
      </c>
      <c r="H2405" t="s">
        <v>3547</v>
      </c>
      <c r="I2405" t="s">
        <v>1010</v>
      </c>
      <c r="J2405" t="s">
        <v>3941</v>
      </c>
      <c r="K2405" t="str">
        <f t="shared" si="37"/>
        <v>Signal Mountain TN</v>
      </c>
    </row>
    <row r="2406" spans="1:11" x14ac:dyDescent="0.25">
      <c r="A2406" t="s">
        <v>794</v>
      </c>
      <c r="B2406">
        <v>62</v>
      </c>
      <c r="C2406" t="s">
        <v>2664</v>
      </c>
      <c r="D2406" t="s">
        <v>1667</v>
      </c>
      <c r="F2406" t="s">
        <v>790</v>
      </c>
      <c r="G2406" t="s">
        <v>5611</v>
      </c>
      <c r="H2406" t="s">
        <v>3547</v>
      </c>
      <c r="I2406" t="s">
        <v>1012</v>
      </c>
      <c r="J2406" t="s">
        <v>3525</v>
      </c>
      <c r="K2406" t="str">
        <f t="shared" si="37"/>
        <v>White Pine TN</v>
      </c>
    </row>
    <row r="2407" spans="1:11" x14ac:dyDescent="0.25">
      <c r="A2407" t="s">
        <v>794</v>
      </c>
      <c r="B2407">
        <v>62</v>
      </c>
      <c r="C2407" t="s">
        <v>2664</v>
      </c>
      <c r="D2407" t="s">
        <v>1667</v>
      </c>
      <c r="F2407" t="s">
        <v>873</v>
      </c>
      <c r="G2407" t="s">
        <v>5612</v>
      </c>
      <c r="H2407" t="s">
        <v>3547</v>
      </c>
      <c r="I2407" t="s">
        <v>1012</v>
      </c>
      <c r="J2407" t="s">
        <v>3438</v>
      </c>
      <c r="K2407" t="str">
        <f t="shared" si="37"/>
        <v>White Pine TN</v>
      </c>
    </row>
    <row r="2408" spans="1:11" x14ac:dyDescent="0.25">
      <c r="A2408" t="s">
        <v>794</v>
      </c>
      <c r="B2408">
        <v>62</v>
      </c>
      <c r="C2408" t="s">
        <v>2664</v>
      </c>
      <c r="D2408" t="s">
        <v>1667</v>
      </c>
      <c r="F2408" t="s">
        <v>948</v>
      </c>
      <c r="G2408" t="s">
        <v>5613</v>
      </c>
      <c r="H2408" t="s">
        <v>3547</v>
      </c>
      <c r="I2408" t="s">
        <v>1012</v>
      </c>
      <c r="J2408" t="s">
        <v>3490</v>
      </c>
      <c r="K2408" t="str">
        <f t="shared" si="37"/>
        <v>White Pine TN</v>
      </c>
    </row>
    <row r="2409" spans="1:11" x14ac:dyDescent="0.25">
      <c r="A2409" t="s">
        <v>5614</v>
      </c>
      <c r="B2409">
        <v>54</v>
      </c>
      <c r="C2409" t="s">
        <v>1623</v>
      </c>
      <c r="D2409" t="s">
        <v>1456</v>
      </c>
      <c r="E2409" t="s">
        <v>5615</v>
      </c>
      <c r="F2409" t="s">
        <v>356</v>
      </c>
      <c r="G2409" t="s">
        <v>5085</v>
      </c>
      <c r="H2409" t="s">
        <v>3547</v>
      </c>
      <c r="I2409" t="s">
        <v>1010</v>
      </c>
      <c r="J2409" t="s">
        <v>3561</v>
      </c>
      <c r="K2409" t="str">
        <f t="shared" si="37"/>
        <v>Arlington TX</v>
      </c>
    </row>
    <row r="2410" spans="1:11" x14ac:dyDescent="0.25">
      <c r="A2410" t="s">
        <v>5614</v>
      </c>
      <c r="B2410">
        <v>54</v>
      </c>
      <c r="C2410" t="s">
        <v>1623</v>
      </c>
      <c r="D2410" t="s">
        <v>1456</v>
      </c>
      <c r="E2410" t="s">
        <v>5615</v>
      </c>
      <c r="F2410" t="s">
        <v>396</v>
      </c>
      <c r="G2410" s="34">
        <v>7.6504629629629622E-4</v>
      </c>
      <c r="H2410" t="s">
        <v>3547</v>
      </c>
      <c r="I2410" t="s">
        <v>1010</v>
      </c>
      <c r="J2410" t="s">
        <v>3563</v>
      </c>
      <c r="K2410" t="str">
        <f t="shared" si="37"/>
        <v>Arlington TX</v>
      </c>
    </row>
    <row r="2411" spans="1:11" x14ac:dyDescent="0.25">
      <c r="A2411" t="s">
        <v>5616</v>
      </c>
      <c r="B2411">
        <v>77</v>
      </c>
      <c r="C2411" t="s">
        <v>1623</v>
      </c>
      <c r="D2411" t="s">
        <v>1456</v>
      </c>
      <c r="E2411" t="s">
        <v>3833</v>
      </c>
      <c r="F2411" t="s">
        <v>86</v>
      </c>
      <c r="G2411" t="s">
        <v>5617</v>
      </c>
      <c r="H2411" t="s">
        <v>3547</v>
      </c>
      <c r="I2411" t="s">
        <v>1015</v>
      </c>
      <c r="J2411" t="s">
        <v>3556</v>
      </c>
      <c r="K2411" t="str">
        <f t="shared" si="37"/>
        <v>Arlington TX</v>
      </c>
    </row>
    <row r="2412" spans="1:11" x14ac:dyDescent="0.25">
      <c r="A2412" t="s">
        <v>5616</v>
      </c>
      <c r="B2412">
        <v>77</v>
      </c>
      <c r="C2412" t="s">
        <v>1623</v>
      </c>
      <c r="D2412" t="s">
        <v>1456</v>
      </c>
      <c r="E2412" t="s">
        <v>3833</v>
      </c>
      <c r="F2412" t="s">
        <v>145</v>
      </c>
      <c r="G2412" t="s">
        <v>5618</v>
      </c>
      <c r="H2412" t="s">
        <v>3547</v>
      </c>
      <c r="I2412" t="s">
        <v>1015</v>
      </c>
      <c r="J2412" t="s">
        <v>3273</v>
      </c>
      <c r="K2412" t="str">
        <f t="shared" si="37"/>
        <v>Arlington TX</v>
      </c>
    </row>
    <row r="2413" spans="1:11" x14ac:dyDescent="0.25">
      <c r="A2413" t="s">
        <v>5619</v>
      </c>
      <c r="B2413">
        <v>67</v>
      </c>
      <c r="C2413" t="s">
        <v>1659</v>
      </c>
      <c r="D2413" t="s">
        <v>1456</v>
      </c>
      <c r="E2413" t="s">
        <v>5620</v>
      </c>
      <c r="F2413" t="s">
        <v>72</v>
      </c>
      <c r="G2413" t="s">
        <v>5621</v>
      </c>
      <c r="H2413" t="s">
        <v>3551</v>
      </c>
      <c r="I2413" t="s">
        <v>1013</v>
      </c>
      <c r="J2413" t="s">
        <v>3556</v>
      </c>
      <c r="K2413" t="str">
        <f t="shared" si="37"/>
        <v>Austin TX</v>
      </c>
    </row>
    <row r="2414" spans="1:11" x14ac:dyDescent="0.25">
      <c r="A2414" t="s">
        <v>5619</v>
      </c>
      <c r="B2414">
        <v>67</v>
      </c>
      <c r="C2414" t="s">
        <v>1659</v>
      </c>
      <c r="D2414" t="s">
        <v>1456</v>
      </c>
      <c r="E2414" t="s">
        <v>5620</v>
      </c>
      <c r="F2414" t="s">
        <v>143</v>
      </c>
      <c r="G2414" t="s">
        <v>5622</v>
      </c>
      <c r="H2414" t="s">
        <v>3551</v>
      </c>
      <c r="I2414" t="s">
        <v>1013</v>
      </c>
      <c r="J2414" t="s">
        <v>3273</v>
      </c>
      <c r="K2414" t="str">
        <f t="shared" si="37"/>
        <v>Austin TX</v>
      </c>
    </row>
    <row r="2415" spans="1:11" x14ac:dyDescent="0.25">
      <c r="A2415" t="s">
        <v>5619</v>
      </c>
      <c r="B2415">
        <v>67</v>
      </c>
      <c r="C2415" t="s">
        <v>1659</v>
      </c>
      <c r="D2415" t="s">
        <v>1456</v>
      </c>
      <c r="E2415" t="s">
        <v>5620</v>
      </c>
      <c r="F2415" t="s">
        <v>384</v>
      </c>
      <c r="G2415" t="s">
        <v>3546</v>
      </c>
      <c r="H2415" t="s">
        <v>3551</v>
      </c>
      <c r="I2415" t="s">
        <v>1013</v>
      </c>
      <c r="J2415" t="s">
        <v>3727</v>
      </c>
      <c r="K2415" t="str">
        <f t="shared" si="37"/>
        <v>Austin TX</v>
      </c>
    </row>
    <row r="2416" spans="1:11" x14ac:dyDescent="0.25">
      <c r="A2416" t="s">
        <v>5623</v>
      </c>
      <c r="B2416">
        <v>75</v>
      </c>
      <c r="C2416" t="s">
        <v>1659</v>
      </c>
      <c r="D2416" t="s">
        <v>1456</v>
      </c>
      <c r="F2416" t="s">
        <v>237</v>
      </c>
      <c r="G2416" t="s">
        <v>3546</v>
      </c>
      <c r="H2416" t="s">
        <v>3547</v>
      </c>
      <c r="I2416" t="s">
        <v>1015</v>
      </c>
      <c r="J2416" t="s">
        <v>3431</v>
      </c>
      <c r="K2416" t="str">
        <f t="shared" si="37"/>
        <v>Austin TX</v>
      </c>
    </row>
    <row r="2417" spans="1:11" x14ac:dyDescent="0.25">
      <c r="A2417" t="s">
        <v>5623</v>
      </c>
      <c r="B2417">
        <v>75</v>
      </c>
      <c r="C2417" t="s">
        <v>1659</v>
      </c>
      <c r="D2417" t="s">
        <v>1456</v>
      </c>
      <c r="F2417" t="s">
        <v>288</v>
      </c>
      <c r="G2417" t="s">
        <v>3546</v>
      </c>
      <c r="H2417" t="s">
        <v>3547</v>
      </c>
      <c r="I2417" t="s">
        <v>1015</v>
      </c>
      <c r="J2417" t="s">
        <v>3215</v>
      </c>
      <c r="K2417" t="str">
        <f t="shared" si="37"/>
        <v>Austin TX</v>
      </c>
    </row>
    <row r="2418" spans="1:11" x14ac:dyDescent="0.25">
      <c r="A2418" t="s">
        <v>5623</v>
      </c>
      <c r="B2418">
        <v>75</v>
      </c>
      <c r="C2418" t="s">
        <v>1659</v>
      </c>
      <c r="D2418" t="s">
        <v>1456</v>
      </c>
      <c r="F2418" t="s">
        <v>318</v>
      </c>
      <c r="G2418" t="s">
        <v>3546</v>
      </c>
      <c r="H2418" t="s">
        <v>3547</v>
      </c>
      <c r="I2418" t="s">
        <v>1015</v>
      </c>
      <c r="J2418" t="s">
        <v>3548</v>
      </c>
      <c r="K2418" t="str">
        <f t="shared" si="37"/>
        <v>Austin TX</v>
      </c>
    </row>
    <row r="2419" spans="1:11" x14ac:dyDescent="0.25">
      <c r="A2419" t="s">
        <v>58</v>
      </c>
      <c r="B2419">
        <v>55</v>
      </c>
      <c r="C2419" t="s">
        <v>1659</v>
      </c>
      <c r="D2419" t="s">
        <v>1456</v>
      </c>
      <c r="F2419" t="s">
        <v>52</v>
      </c>
      <c r="G2419" t="s">
        <v>3546</v>
      </c>
      <c r="H2419" t="s">
        <v>3547</v>
      </c>
      <c r="I2419" t="s">
        <v>1011</v>
      </c>
      <c r="J2419" t="s">
        <v>3556</v>
      </c>
      <c r="K2419" t="str">
        <f t="shared" si="37"/>
        <v>Austin TX</v>
      </c>
    </row>
    <row r="2420" spans="1:11" x14ac:dyDescent="0.25">
      <c r="A2420" t="s">
        <v>58</v>
      </c>
      <c r="B2420">
        <v>55</v>
      </c>
      <c r="C2420" t="s">
        <v>1659</v>
      </c>
      <c r="D2420" t="s">
        <v>1456</v>
      </c>
      <c r="F2420" t="s">
        <v>129</v>
      </c>
      <c r="G2420" t="s">
        <v>5624</v>
      </c>
      <c r="H2420" t="s">
        <v>3547</v>
      </c>
      <c r="I2420" t="s">
        <v>1011</v>
      </c>
      <c r="J2420" t="s">
        <v>3273</v>
      </c>
      <c r="K2420" t="str">
        <f t="shared" si="37"/>
        <v>Austin TX</v>
      </c>
    </row>
    <row r="2421" spans="1:11" x14ac:dyDescent="0.25">
      <c r="A2421" t="s">
        <v>361</v>
      </c>
      <c r="B2421">
        <v>55</v>
      </c>
      <c r="C2421" t="s">
        <v>1659</v>
      </c>
      <c r="D2421" t="s">
        <v>1456</v>
      </c>
      <c r="E2421" t="s">
        <v>5615</v>
      </c>
      <c r="F2421" t="s">
        <v>360</v>
      </c>
      <c r="G2421" t="s">
        <v>4142</v>
      </c>
      <c r="H2421" t="s">
        <v>3547</v>
      </c>
      <c r="I2421" t="s">
        <v>1011</v>
      </c>
      <c r="J2421" t="s">
        <v>3561</v>
      </c>
      <c r="K2421" t="str">
        <f t="shared" si="37"/>
        <v>Austin TX</v>
      </c>
    </row>
    <row r="2422" spans="1:11" x14ac:dyDescent="0.25">
      <c r="A2422" t="s">
        <v>361</v>
      </c>
      <c r="B2422">
        <v>55</v>
      </c>
      <c r="C2422" t="s">
        <v>1659</v>
      </c>
      <c r="D2422" t="s">
        <v>1456</v>
      </c>
      <c r="E2422" t="s">
        <v>5615</v>
      </c>
      <c r="F2422" t="s">
        <v>397</v>
      </c>
      <c r="G2422" s="34">
        <v>8.1018518518518516E-4</v>
      </c>
      <c r="H2422" t="s">
        <v>3547</v>
      </c>
      <c r="I2422" t="s">
        <v>1011</v>
      </c>
      <c r="J2422" t="s">
        <v>3563</v>
      </c>
      <c r="K2422" t="str">
        <f t="shared" si="37"/>
        <v>Austin TX</v>
      </c>
    </row>
    <row r="2423" spans="1:11" x14ac:dyDescent="0.25">
      <c r="A2423" t="s">
        <v>361</v>
      </c>
      <c r="B2423">
        <v>55</v>
      </c>
      <c r="C2423" t="s">
        <v>1659</v>
      </c>
      <c r="D2423" t="s">
        <v>1456</v>
      </c>
      <c r="E2423" t="s">
        <v>5615</v>
      </c>
      <c r="F2423" t="s">
        <v>673</v>
      </c>
      <c r="G2423" t="s">
        <v>3656</v>
      </c>
      <c r="H2423" t="s">
        <v>3547</v>
      </c>
      <c r="I2423" t="s">
        <v>1011</v>
      </c>
      <c r="J2423" t="s">
        <v>3516</v>
      </c>
      <c r="K2423" t="str">
        <f t="shared" si="37"/>
        <v>Austin TX</v>
      </c>
    </row>
    <row r="2424" spans="1:11" x14ac:dyDescent="0.25">
      <c r="A2424" t="s">
        <v>5625</v>
      </c>
      <c r="B2424">
        <v>60</v>
      </c>
      <c r="C2424" t="s">
        <v>1659</v>
      </c>
      <c r="D2424" t="s">
        <v>1456</v>
      </c>
      <c r="E2424" t="s">
        <v>5620</v>
      </c>
      <c r="F2424" t="s">
        <v>364</v>
      </c>
      <c r="G2424" t="s">
        <v>3546</v>
      </c>
      <c r="H2424" t="s">
        <v>3547</v>
      </c>
      <c r="I2424" t="s">
        <v>1012</v>
      </c>
      <c r="J2424" t="s">
        <v>3561</v>
      </c>
      <c r="K2424" t="str">
        <f t="shared" si="37"/>
        <v>Austin TX</v>
      </c>
    </row>
    <row r="2425" spans="1:11" x14ac:dyDescent="0.25">
      <c r="A2425" t="s">
        <v>5625</v>
      </c>
      <c r="B2425">
        <v>60</v>
      </c>
      <c r="C2425" t="s">
        <v>1659</v>
      </c>
      <c r="D2425" t="s">
        <v>1456</v>
      </c>
      <c r="E2425" t="s">
        <v>5620</v>
      </c>
      <c r="F2425" t="s">
        <v>385</v>
      </c>
      <c r="G2425" t="s">
        <v>3546</v>
      </c>
      <c r="H2425" t="s">
        <v>3547</v>
      </c>
      <c r="I2425" t="s">
        <v>1012</v>
      </c>
      <c r="J2425" t="s">
        <v>3727</v>
      </c>
      <c r="K2425" t="str">
        <f t="shared" si="37"/>
        <v>Austin TX</v>
      </c>
    </row>
    <row r="2426" spans="1:11" x14ac:dyDescent="0.25">
      <c r="A2426" t="s">
        <v>5626</v>
      </c>
      <c r="B2426">
        <v>76</v>
      </c>
      <c r="C2426" t="s">
        <v>1659</v>
      </c>
      <c r="D2426" t="s">
        <v>1456</v>
      </c>
      <c r="F2426" t="s">
        <v>90</v>
      </c>
      <c r="G2426" t="s">
        <v>5627</v>
      </c>
      <c r="H2426" t="s">
        <v>3551</v>
      </c>
      <c r="I2426" t="s">
        <v>1015</v>
      </c>
      <c r="J2426" t="s">
        <v>3556</v>
      </c>
      <c r="K2426" t="str">
        <f t="shared" si="37"/>
        <v>Austin TX</v>
      </c>
    </row>
    <row r="2427" spans="1:11" x14ac:dyDescent="0.25">
      <c r="A2427" t="s">
        <v>5626</v>
      </c>
      <c r="B2427">
        <v>76</v>
      </c>
      <c r="C2427" t="s">
        <v>1659</v>
      </c>
      <c r="D2427" t="s">
        <v>1456</v>
      </c>
      <c r="F2427" t="s">
        <v>146</v>
      </c>
      <c r="G2427" t="s">
        <v>5628</v>
      </c>
      <c r="H2427" t="s">
        <v>3551</v>
      </c>
      <c r="I2427" t="s">
        <v>1015</v>
      </c>
      <c r="J2427" t="s">
        <v>3273</v>
      </c>
      <c r="K2427" t="str">
        <f t="shared" si="37"/>
        <v>Austin TX</v>
      </c>
    </row>
    <row r="2428" spans="1:11" x14ac:dyDescent="0.25">
      <c r="A2428" t="s">
        <v>5629</v>
      </c>
      <c r="B2428">
        <v>48</v>
      </c>
      <c r="C2428" t="s">
        <v>1659</v>
      </c>
      <c r="D2428" t="s">
        <v>1456</v>
      </c>
      <c r="F2428" t="s">
        <v>202</v>
      </c>
      <c r="G2428" t="s">
        <v>3546</v>
      </c>
      <c r="H2428" t="s">
        <v>3547</v>
      </c>
      <c r="I2428" t="s">
        <v>1009</v>
      </c>
      <c r="J2428" t="s">
        <v>3431</v>
      </c>
      <c r="K2428" t="str">
        <f t="shared" si="37"/>
        <v>Austin TX</v>
      </c>
    </row>
    <row r="2429" spans="1:11" x14ac:dyDescent="0.25">
      <c r="A2429" t="s">
        <v>5629</v>
      </c>
      <c r="B2429">
        <v>48</v>
      </c>
      <c r="C2429" t="s">
        <v>1659</v>
      </c>
      <c r="D2429" t="s">
        <v>1456</v>
      </c>
      <c r="F2429" t="s">
        <v>294</v>
      </c>
      <c r="G2429" t="s">
        <v>3546</v>
      </c>
      <c r="H2429" t="s">
        <v>3547</v>
      </c>
      <c r="I2429" t="s">
        <v>1009</v>
      </c>
      <c r="J2429" t="s">
        <v>3548</v>
      </c>
      <c r="K2429" t="str">
        <f t="shared" si="37"/>
        <v>Austin TX</v>
      </c>
    </row>
    <row r="2430" spans="1:11" x14ac:dyDescent="0.25">
      <c r="A2430" t="s">
        <v>123</v>
      </c>
      <c r="B2430">
        <v>49</v>
      </c>
      <c r="C2430" t="s">
        <v>1389</v>
      </c>
      <c r="D2430" t="s">
        <v>1456</v>
      </c>
      <c r="E2430" t="s">
        <v>3626</v>
      </c>
      <c r="F2430" t="s">
        <v>113</v>
      </c>
      <c r="G2430" t="s">
        <v>5630</v>
      </c>
      <c r="H2430" t="s">
        <v>3547</v>
      </c>
      <c r="I2430" t="s">
        <v>1009</v>
      </c>
      <c r="J2430" t="s">
        <v>3273</v>
      </c>
      <c r="K2430" t="str">
        <f t="shared" si="37"/>
        <v>Bellaire TX</v>
      </c>
    </row>
    <row r="2431" spans="1:11" x14ac:dyDescent="0.25">
      <c r="A2431" t="s">
        <v>123</v>
      </c>
      <c r="B2431">
        <v>49</v>
      </c>
      <c r="C2431" t="s">
        <v>1389</v>
      </c>
      <c r="D2431" t="s">
        <v>1456</v>
      </c>
      <c r="E2431" t="s">
        <v>3626</v>
      </c>
      <c r="F2431" t="s">
        <v>157</v>
      </c>
      <c r="G2431" t="s">
        <v>5631</v>
      </c>
      <c r="H2431" t="s">
        <v>3547</v>
      </c>
      <c r="I2431" t="s">
        <v>1009</v>
      </c>
      <c r="J2431" t="s">
        <v>3365</v>
      </c>
      <c r="K2431" t="str">
        <f t="shared" si="37"/>
        <v>Bellaire TX</v>
      </c>
    </row>
    <row r="2432" spans="1:11" x14ac:dyDescent="0.25">
      <c r="A2432" t="s">
        <v>37</v>
      </c>
      <c r="B2432">
        <v>48</v>
      </c>
      <c r="C2432" t="s">
        <v>1389</v>
      </c>
      <c r="D2432" t="s">
        <v>1456</v>
      </c>
      <c r="E2432" t="s">
        <v>3626</v>
      </c>
      <c r="F2432" t="s">
        <v>36</v>
      </c>
      <c r="G2432" t="s">
        <v>5632</v>
      </c>
      <c r="H2432" t="s">
        <v>3551</v>
      </c>
      <c r="I2432" t="s">
        <v>1009</v>
      </c>
      <c r="J2432" t="s">
        <v>3556</v>
      </c>
      <c r="K2432" t="str">
        <f t="shared" si="37"/>
        <v>Bellaire TX</v>
      </c>
    </row>
    <row r="2433" spans="1:11" x14ac:dyDescent="0.25">
      <c r="A2433" t="s">
        <v>37</v>
      </c>
      <c r="B2433">
        <v>48</v>
      </c>
      <c r="C2433" t="s">
        <v>1389</v>
      </c>
      <c r="D2433" t="s">
        <v>1456</v>
      </c>
      <c r="E2433" t="s">
        <v>3626</v>
      </c>
      <c r="F2433" t="s">
        <v>118</v>
      </c>
      <c r="G2433" t="s">
        <v>4529</v>
      </c>
      <c r="H2433" t="s">
        <v>3551</v>
      </c>
      <c r="I2433" t="s">
        <v>1009</v>
      </c>
      <c r="J2433" t="s">
        <v>3273</v>
      </c>
      <c r="K2433" t="str">
        <f t="shared" si="37"/>
        <v>Bellaire TX</v>
      </c>
    </row>
    <row r="2434" spans="1:11" x14ac:dyDescent="0.25">
      <c r="A2434" t="s">
        <v>37</v>
      </c>
      <c r="B2434">
        <v>48</v>
      </c>
      <c r="C2434" t="s">
        <v>1389</v>
      </c>
      <c r="D2434" t="s">
        <v>1456</v>
      </c>
      <c r="E2434" t="s">
        <v>3626</v>
      </c>
      <c r="F2434" t="s">
        <v>721</v>
      </c>
      <c r="G2434" t="s">
        <v>3890</v>
      </c>
      <c r="H2434" t="s">
        <v>3551</v>
      </c>
      <c r="I2434" t="s">
        <v>1009</v>
      </c>
      <c r="J2434" t="s">
        <v>3496</v>
      </c>
      <c r="K2434" t="str">
        <f t="shared" ref="K2434:K2497" si="38">+C2434&amp;" "&amp;D2434</f>
        <v>Bellaire TX</v>
      </c>
    </row>
    <row r="2435" spans="1:11" x14ac:dyDescent="0.25">
      <c r="A2435" t="s">
        <v>5633</v>
      </c>
      <c r="B2435">
        <v>34</v>
      </c>
      <c r="C2435" t="s">
        <v>1389</v>
      </c>
      <c r="D2435" t="s">
        <v>1456</v>
      </c>
      <c r="E2435" t="s">
        <v>3626</v>
      </c>
      <c r="F2435" t="s">
        <v>4403</v>
      </c>
      <c r="G2435" t="s">
        <v>3546</v>
      </c>
      <c r="H2435" t="s">
        <v>3547</v>
      </c>
      <c r="I2435" t="s">
        <v>3555</v>
      </c>
      <c r="J2435" t="s">
        <v>3215</v>
      </c>
      <c r="K2435" t="str">
        <f t="shared" si="38"/>
        <v>Bellaire TX</v>
      </c>
    </row>
    <row r="2436" spans="1:11" x14ac:dyDescent="0.25">
      <c r="A2436" t="s">
        <v>5633</v>
      </c>
      <c r="B2436">
        <v>34</v>
      </c>
      <c r="C2436" t="s">
        <v>1389</v>
      </c>
      <c r="D2436" t="s">
        <v>1456</v>
      </c>
      <c r="E2436" t="s">
        <v>3626</v>
      </c>
      <c r="F2436" t="s">
        <v>4404</v>
      </c>
      <c r="G2436" t="s">
        <v>3546</v>
      </c>
      <c r="H2436" t="s">
        <v>3547</v>
      </c>
      <c r="I2436" t="s">
        <v>3555</v>
      </c>
      <c r="J2436" t="s">
        <v>3548</v>
      </c>
      <c r="K2436" t="str">
        <f t="shared" si="38"/>
        <v>Bellaire TX</v>
      </c>
    </row>
    <row r="2437" spans="1:11" x14ac:dyDescent="0.25">
      <c r="A2437" t="s">
        <v>117</v>
      </c>
      <c r="B2437">
        <v>47</v>
      </c>
      <c r="C2437" t="s">
        <v>1389</v>
      </c>
      <c r="D2437" t="s">
        <v>1456</v>
      </c>
      <c r="E2437" t="s">
        <v>3626</v>
      </c>
      <c r="F2437" t="s">
        <v>29</v>
      </c>
      <c r="G2437" t="s">
        <v>5634</v>
      </c>
      <c r="H2437" t="s">
        <v>3547</v>
      </c>
      <c r="I2437" t="s">
        <v>1009</v>
      </c>
      <c r="J2437" t="s">
        <v>3556</v>
      </c>
      <c r="K2437" t="str">
        <f t="shared" si="38"/>
        <v>Bellaire TX</v>
      </c>
    </row>
    <row r="2438" spans="1:11" x14ac:dyDescent="0.25">
      <c r="A2438" t="s">
        <v>117</v>
      </c>
      <c r="B2438">
        <v>47</v>
      </c>
      <c r="C2438" t="s">
        <v>1389</v>
      </c>
      <c r="D2438" t="s">
        <v>1456</v>
      </c>
      <c r="E2438" t="s">
        <v>3626</v>
      </c>
      <c r="F2438" t="s">
        <v>113</v>
      </c>
      <c r="G2438" t="s">
        <v>5635</v>
      </c>
      <c r="H2438" t="s">
        <v>3547</v>
      </c>
      <c r="I2438" t="s">
        <v>1009</v>
      </c>
      <c r="J2438" t="s">
        <v>3273</v>
      </c>
      <c r="K2438" t="str">
        <f t="shared" si="38"/>
        <v>Bellaire TX</v>
      </c>
    </row>
    <row r="2439" spans="1:11" x14ac:dyDescent="0.25">
      <c r="A2439" t="s">
        <v>5636</v>
      </c>
      <c r="B2439">
        <v>40</v>
      </c>
      <c r="C2439" t="s">
        <v>1389</v>
      </c>
      <c r="D2439" t="s">
        <v>1456</v>
      </c>
      <c r="F2439" t="s">
        <v>607</v>
      </c>
      <c r="G2439" t="s">
        <v>3960</v>
      </c>
      <c r="H2439" t="s">
        <v>3547</v>
      </c>
      <c r="I2439" t="s">
        <v>1008</v>
      </c>
      <c r="J2439" t="s">
        <v>3471</v>
      </c>
      <c r="K2439" t="str">
        <f t="shared" si="38"/>
        <v>Bellaire TX</v>
      </c>
    </row>
    <row r="2440" spans="1:11" x14ac:dyDescent="0.25">
      <c r="A2440" t="s">
        <v>5637</v>
      </c>
      <c r="B2440">
        <v>65</v>
      </c>
      <c r="C2440" t="s">
        <v>5638</v>
      </c>
      <c r="D2440" t="s">
        <v>1456</v>
      </c>
      <c r="F2440" t="s">
        <v>685</v>
      </c>
      <c r="G2440" t="s">
        <v>3546</v>
      </c>
      <c r="H2440" t="s">
        <v>3547</v>
      </c>
      <c r="I2440" t="s">
        <v>1013</v>
      </c>
      <c r="J2440" t="s">
        <v>3516</v>
      </c>
      <c r="K2440" t="str">
        <f t="shared" si="38"/>
        <v>Bertram TX</v>
      </c>
    </row>
    <row r="2441" spans="1:11" x14ac:dyDescent="0.25">
      <c r="A2441" t="s">
        <v>5637</v>
      </c>
      <c r="B2441">
        <v>65</v>
      </c>
      <c r="C2441" t="s">
        <v>5638</v>
      </c>
      <c r="D2441" t="s">
        <v>1456</v>
      </c>
      <c r="F2441" t="s">
        <v>734</v>
      </c>
      <c r="G2441" t="s">
        <v>5090</v>
      </c>
      <c r="H2441" t="s">
        <v>3547</v>
      </c>
      <c r="I2441" t="s">
        <v>1013</v>
      </c>
      <c r="J2441" t="s">
        <v>3496</v>
      </c>
      <c r="K2441" t="str">
        <f t="shared" si="38"/>
        <v>Bertram TX</v>
      </c>
    </row>
    <row r="2442" spans="1:11" x14ac:dyDescent="0.25">
      <c r="A2442" t="s">
        <v>5637</v>
      </c>
      <c r="B2442">
        <v>65</v>
      </c>
      <c r="C2442" t="s">
        <v>5638</v>
      </c>
      <c r="D2442" t="s">
        <v>1456</v>
      </c>
      <c r="F2442" t="s">
        <v>879</v>
      </c>
      <c r="G2442" t="s">
        <v>5639</v>
      </c>
      <c r="H2442" t="s">
        <v>3547</v>
      </c>
      <c r="I2442" t="s">
        <v>1013</v>
      </c>
      <c r="J2442" t="s">
        <v>3438</v>
      </c>
      <c r="K2442" t="str">
        <f t="shared" si="38"/>
        <v>Bertram TX</v>
      </c>
    </row>
    <row r="2443" spans="1:11" x14ac:dyDescent="0.25">
      <c r="A2443" t="s">
        <v>5640</v>
      </c>
      <c r="B2443">
        <v>55</v>
      </c>
      <c r="C2443" t="s">
        <v>2570</v>
      </c>
      <c r="D2443" t="s">
        <v>1456</v>
      </c>
      <c r="F2443" t="s">
        <v>673</v>
      </c>
      <c r="G2443" t="s">
        <v>5641</v>
      </c>
      <c r="H2443" t="s">
        <v>3547</v>
      </c>
      <c r="I2443" t="s">
        <v>1011</v>
      </c>
      <c r="J2443" t="s">
        <v>3516</v>
      </c>
      <c r="K2443" t="str">
        <f t="shared" si="38"/>
        <v>College Station TX</v>
      </c>
    </row>
    <row r="2444" spans="1:11" x14ac:dyDescent="0.25">
      <c r="A2444" t="s">
        <v>5642</v>
      </c>
      <c r="B2444">
        <v>51</v>
      </c>
      <c r="C2444" t="s">
        <v>2347</v>
      </c>
      <c r="D2444" t="s">
        <v>1456</v>
      </c>
      <c r="E2444" t="s">
        <v>3608</v>
      </c>
      <c r="F2444" t="s">
        <v>670</v>
      </c>
      <c r="G2444" t="s">
        <v>5643</v>
      </c>
      <c r="H2444" t="s">
        <v>3547</v>
      </c>
      <c r="I2444" t="s">
        <v>1010</v>
      </c>
      <c r="J2444" t="s">
        <v>3516</v>
      </c>
      <c r="K2444" t="str">
        <f t="shared" si="38"/>
        <v>Dallas TX</v>
      </c>
    </row>
    <row r="2445" spans="1:11" x14ac:dyDescent="0.25">
      <c r="A2445" t="s">
        <v>5642</v>
      </c>
      <c r="B2445">
        <v>51</v>
      </c>
      <c r="C2445" t="s">
        <v>2347</v>
      </c>
      <c r="D2445" t="s">
        <v>1456</v>
      </c>
      <c r="E2445" t="s">
        <v>3608</v>
      </c>
      <c r="F2445" t="s">
        <v>4482</v>
      </c>
      <c r="G2445" t="s">
        <v>3546</v>
      </c>
      <c r="H2445" t="s">
        <v>3547</v>
      </c>
      <c r="I2445" t="s">
        <v>1010</v>
      </c>
      <c r="J2445" t="s">
        <v>3503</v>
      </c>
      <c r="K2445" t="str">
        <f t="shared" si="38"/>
        <v>Dallas TX</v>
      </c>
    </row>
    <row r="2446" spans="1:11" x14ac:dyDescent="0.25">
      <c r="A2446" t="s">
        <v>5644</v>
      </c>
      <c r="B2446">
        <v>75</v>
      </c>
      <c r="C2446" t="s">
        <v>2347</v>
      </c>
      <c r="D2446" t="s">
        <v>1456</v>
      </c>
      <c r="E2446" t="s">
        <v>5645</v>
      </c>
      <c r="F2446" t="s">
        <v>654</v>
      </c>
      <c r="G2446" t="s">
        <v>3546</v>
      </c>
      <c r="H2446" t="s">
        <v>3547</v>
      </c>
      <c r="I2446" t="s">
        <v>1015</v>
      </c>
      <c r="J2446" t="s">
        <v>3471</v>
      </c>
      <c r="K2446" t="str">
        <f t="shared" si="38"/>
        <v>Dallas TX</v>
      </c>
    </row>
    <row r="2447" spans="1:11" x14ac:dyDescent="0.25">
      <c r="A2447" t="s">
        <v>5644</v>
      </c>
      <c r="B2447">
        <v>75</v>
      </c>
      <c r="C2447" t="s">
        <v>2347</v>
      </c>
      <c r="D2447" t="s">
        <v>1456</v>
      </c>
      <c r="E2447" t="s">
        <v>5645</v>
      </c>
      <c r="F2447" t="s">
        <v>5493</v>
      </c>
      <c r="G2447" t="s">
        <v>5646</v>
      </c>
      <c r="H2447" t="s">
        <v>3547</v>
      </c>
      <c r="I2447" t="s">
        <v>1015</v>
      </c>
      <c r="J2447" t="s">
        <v>3516</v>
      </c>
      <c r="K2447" t="str">
        <f t="shared" si="38"/>
        <v>Dallas TX</v>
      </c>
    </row>
    <row r="2448" spans="1:11" x14ac:dyDescent="0.25">
      <c r="A2448" t="s">
        <v>5644</v>
      </c>
      <c r="B2448">
        <v>75</v>
      </c>
      <c r="C2448" t="s">
        <v>2347</v>
      </c>
      <c r="D2448" t="s">
        <v>1456</v>
      </c>
      <c r="E2448" t="s">
        <v>5645</v>
      </c>
      <c r="F2448" t="s">
        <v>738</v>
      </c>
      <c r="G2448" t="s">
        <v>3546</v>
      </c>
      <c r="H2448" t="s">
        <v>3547</v>
      </c>
      <c r="I2448" t="s">
        <v>1015</v>
      </c>
      <c r="J2448" t="s">
        <v>3496</v>
      </c>
      <c r="K2448" t="str">
        <f t="shared" si="38"/>
        <v>Dallas TX</v>
      </c>
    </row>
    <row r="2449" spans="1:11" x14ac:dyDescent="0.25">
      <c r="A2449" t="s">
        <v>5647</v>
      </c>
      <c r="B2449">
        <v>51</v>
      </c>
      <c r="C2449" t="s">
        <v>2347</v>
      </c>
      <c r="D2449" t="s">
        <v>1456</v>
      </c>
      <c r="E2449" t="s">
        <v>3608</v>
      </c>
      <c r="F2449" t="s">
        <v>49</v>
      </c>
      <c r="G2449" t="s">
        <v>5648</v>
      </c>
      <c r="H2449" t="s">
        <v>3551</v>
      </c>
      <c r="I2449" t="s">
        <v>1010</v>
      </c>
      <c r="J2449" t="s">
        <v>3556</v>
      </c>
      <c r="K2449" t="str">
        <f t="shared" si="38"/>
        <v>Dallas TX</v>
      </c>
    </row>
    <row r="2450" spans="1:11" x14ac:dyDescent="0.25">
      <c r="A2450" t="s">
        <v>5647</v>
      </c>
      <c r="B2450">
        <v>51</v>
      </c>
      <c r="C2450" t="s">
        <v>2347</v>
      </c>
      <c r="D2450" t="s">
        <v>1456</v>
      </c>
      <c r="E2450" t="s">
        <v>3608</v>
      </c>
      <c r="F2450" t="s">
        <v>126</v>
      </c>
      <c r="G2450" t="s">
        <v>5649</v>
      </c>
      <c r="H2450" t="s">
        <v>3551</v>
      </c>
      <c r="I2450" t="s">
        <v>1010</v>
      </c>
      <c r="J2450" t="s">
        <v>3273</v>
      </c>
      <c r="K2450" t="str">
        <f t="shared" si="38"/>
        <v>Dallas TX</v>
      </c>
    </row>
    <row r="2451" spans="1:11" x14ac:dyDescent="0.25">
      <c r="A2451" t="s">
        <v>5647</v>
      </c>
      <c r="B2451">
        <v>51</v>
      </c>
      <c r="C2451" t="s">
        <v>2347</v>
      </c>
      <c r="D2451" t="s">
        <v>1456</v>
      </c>
      <c r="E2451" t="s">
        <v>3608</v>
      </c>
      <c r="F2451" t="s">
        <v>167</v>
      </c>
      <c r="G2451" t="s">
        <v>3546</v>
      </c>
      <c r="H2451" t="s">
        <v>3551</v>
      </c>
      <c r="I2451" t="s">
        <v>1010</v>
      </c>
      <c r="J2451" t="s">
        <v>3365</v>
      </c>
      <c r="K2451" t="str">
        <f t="shared" si="38"/>
        <v>Dallas TX</v>
      </c>
    </row>
    <row r="2452" spans="1:11" x14ac:dyDescent="0.25">
      <c r="A2452" t="s">
        <v>5650</v>
      </c>
      <c r="B2452">
        <v>96</v>
      </c>
      <c r="C2452" t="s">
        <v>2347</v>
      </c>
      <c r="D2452" t="s">
        <v>1456</v>
      </c>
      <c r="F2452" t="s">
        <v>5040</v>
      </c>
      <c r="G2452" t="s">
        <v>3546</v>
      </c>
      <c r="H2452" t="s">
        <v>3547</v>
      </c>
      <c r="I2452" t="s">
        <v>5041</v>
      </c>
      <c r="J2452" t="s">
        <v>3556</v>
      </c>
      <c r="K2452" t="str">
        <f t="shared" si="38"/>
        <v>Dallas TX</v>
      </c>
    </row>
    <row r="2453" spans="1:11" x14ac:dyDescent="0.25">
      <c r="A2453" t="s">
        <v>5650</v>
      </c>
      <c r="B2453">
        <v>96</v>
      </c>
      <c r="C2453" t="s">
        <v>2347</v>
      </c>
      <c r="D2453" t="s">
        <v>1456</v>
      </c>
      <c r="F2453" t="s">
        <v>5042</v>
      </c>
      <c r="G2453" t="s">
        <v>3546</v>
      </c>
      <c r="H2453" t="s">
        <v>3547</v>
      </c>
      <c r="I2453" t="s">
        <v>5041</v>
      </c>
      <c r="J2453" t="s">
        <v>3273</v>
      </c>
      <c r="K2453" t="str">
        <f t="shared" si="38"/>
        <v>Dallas TX</v>
      </c>
    </row>
    <row r="2454" spans="1:11" x14ac:dyDescent="0.25">
      <c r="A2454" t="s">
        <v>5650</v>
      </c>
      <c r="B2454">
        <v>96</v>
      </c>
      <c r="C2454" t="s">
        <v>2347</v>
      </c>
      <c r="D2454" t="s">
        <v>1456</v>
      </c>
      <c r="F2454" t="s">
        <v>5651</v>
      </c>
      <c r="G2454" t="s">
        <v>3546</v>
      </c>
      <c r="H2454" t="s">
        <v>3547</v>
      </c>
      <c r="I2454" t="s">
        <v>5041</v>
      </c>
      <c r="J2454" t="s">
        <v>3365</v>
      </c>
      <c r="K2454" t="str">
        <f t="shared" si="38"/>
        <v>Dallas TX</v>
      </c>
    </row>
    <row r="2455" spans="1:11" x14ac:dyDescent="0.25">
      <c r="A2455" t="s">
        <v>5650</v>
      </c>
      <c r="B2455">
        <v>96</v>
      </c>
      <c r="C2455" t="s">
        <v>2347</v>
      </c>
      <c r="D2455" t="s">
        <v>1456</v>
      </c>
      <c r="F2455" t="s">
        <v>5652</v>
      </c>
      <c r="G2455" t="s">
        <v>3546</v>
      </c>
      <c r="H2455" t="s">
        <v>3547</v>
      </c>
      <c r="I2455" t="s">
        <v>5041</v>
      </c>
      <c r="J2455" t="s">
        <v>3431</v>
      </c>
      <c r="K2455" t="str">
        <f t="shared" si="38"/>
        <v>Dallas TX</v>
      </c>
    </row>
    <row r="2456" spans="1:11" x14ac:dyDescent="0.25">
      <c r="A2456" t="s">
        <v>5653</v>
      </c>
      <c r="B2456">
        <v>67</v>
      </c>
      <c r="C2456" t="s">
        <v>2246</v>
      </c>
      <c r="D2456" t="s">
        <v>1456</v>
      </c>
      <c r="F2456" t="s">
        <v>879</v>
      </c>
      <c r="G2456" t="s">
        <v>3546</v>
      </c>
      <c r="H2456" t="s">
        <v>3547</v>
      </c>
      <c r="I2456" t="s">
        <v>1013</v>
      </c>
      <c r="J2456" t="s">
        <v>3438</v>
      </c>
      <c r="K2456" t="str">
        <f t="shared" si="38"/>
        <v>Devine TX</v>
      </c>
    </row>
    <row r="2457" spans="1:11" x14ac:dyDescent="0.25">
      <c r="A2457" t="s">
        <v>5653</v>
      </c>
      <c r="B2457">
        <v>67</v>
      </c>
      <c r="C2457" t="s">
        <v>2246</v>
      </c>
      <c r="D2457" t="s">
        <v>1456</v>
      </c>
      <c r="F2457" t="s">
        <v>917</v>
      </c>
      <c r="G2457" t="s">
        <v>3546</v>
      </c>
      <c r="H2457" t="s">
        <v>3547</v>
      </c>
      <c r="I2457" t="s">
        <v>1013</v>
      </c>
      <c r="J2457" t="s">
        <v>3462</v>
      </c>
      <c r="K2457" t="str">
        <f t="shared" si="38"/>
        <v>Devine TX</v>
      </c>
    </row>
    <row r="2458" spans="1:11" x14ac:dyDescent="0.25">
      <c r="A2458" t="s">
        <v>5653</v>
      </c>
      <c r="B2458">
        <v>67</v>
      </c>
      <c r="C2458" t="s">
        <v>2246</v>
      </c>
      <c r="D2458" t="s">
        <v>1456</v>
      </c>
      <c r="F2458" t="s">
        <v>835</v>
      </c>
      <c r="G2458" t="s">
        <v>3546</v>
      </c>
      <c r="H2458" t="s">
        <v>3547</v>
      </c>
      <c r="I2458" t="s">
        <v>1013</v>
      </c>
      <c r="J2458" t="s">
        <v>3538</v>
      </c>
      <c r="K2458" t="str">
        <f t="shared" si="38"/>
        <v>Devine TX</v>
      </c>
    </row>
    <row r="2459" spans="1:11" x14ac:dyDescent="0.25">
      <c r="A2459" t="s">
        <v>5654</v>
      </c>
      <c r="B2459">
        <v>49</v>
      </c>
      <c r="C2459" t="s">
        <v>5655</v>
      </c>
      <c r="D2459" t="s">
        <v>1456</v>
      </c>
      <c r="F2459" t="s">
        <v>36</v>
      </c>
      <c r="G2459" t="s">
        <v>5656</v>
      </c>
      <c r="H2459" t="s">
        <v>3551</v>
      </c>
      <c r="I2459" t="s">
        <v>1009</v>
      </c>
      <c r="J2459" t="s">
        <v>3556</v>
      </c>
      <c r="K2459" t="str">
        <f t="shared" si="38"/>
        <v>Dickinson TX</v>
      </c>
    </row>
    <row r="2460" spans="1:11" x14ac:dyDescent="0.25">
      <c r="A2460" t="s">
        <v>5657</v>
      </c>
      <c r="B2460">
        <v>71</v>
      </c>
      <c r="C2460" t="s">
        <v>5658</v>
      </c>
      <c r="D2460" t="s">
        <v>1456</v>
      </c>
      <c r="F2460" t="s">
        <v>284</v>
      </c>
      <c r="G2460" s="34">
        <v>4.2592592592592595E-3</v>
      </c>
      <c r="H2460" t="s">
        <v>3547</v>
      </c>
      <c r="I2460" t="s">
        <v>1014</v>
      </c>
      <c r="J2460" t="s">
        <v>3215</v>
      </c>
      <c r="K2460" t="str">
        <f t="shared" si="38"/>
        <v>El Paso TX</v>
      </c>
    </row>
    <row r="2461" spans="1:11" x14ac:dyDescent="0.25">
      <c r="A2461" t="s">
        <v>5659</v>
      </c>
      <c r="B2461">
        <v>63</v>
      </c>
      <c r="C2461" t="s">
        <v>5658</v>
      </c>
      <c r="D2461" t="s">
        <v>1456</v>
      </c>
      <c r="E2461" t="s">
        <v>3608</v>
      </c>
      <c r="F2461" t="s">
        <v>275</v>
      </c>
      <c r="G2461" s="34">
        <v>3.7407407407407407E-3</v>
      </c>
      <c r="H2461" t="s">
        <v>3547</v>
      </c>
      <c r="I2461" t="s">
        <v>1012</v>
      </c>
      <c r="J2461" t="s">
        <v>3215</v>
      </c>
      <c r="K2461" t="str">
        <f t="shared" si="38"/>
        <v>El Paso TX</v>
      </c>
    </row>
    <row r="2462" spans="1:11" x14ac:dyDescent="0.25">
      <c r="A2462" t="s">
        <v>5660</v>
      </c>
      <c r="B2462">
        <v>44</v>
      </c>
      <c r="C2462" t="s">
        <v>1839</v>
      </c>
      <c r="D2462" t="s">
        <v>1456</v>
      </c>
      <c r="F2462" t="s">
        <v>4340</v>
      </c>
      <c r="G2462" t="s">
        <v>5661</v>
      </c>
      <c r="H2462" t="s">
        <v>3547</v>
      </c>
      <c r="I2462" t="s">
        <v>1008</v>
      </c>
      <c r="J2462" t="s">
        <v>3525</v>
      </c>
      <c r="K2462" t="str">
        <f t="shared" si="38"/>
        <v>Flower Mound TX</v>
      </c>
    </row>
    <row r="2463" spans="1:11" x14ac:dyDescent="0.25">
      <c r="A2463" t="s">
        <v>5660</v>
      </c>
      <c r="B2463">
        <v>44</v>
      </c>
      <c r="C2463" t="s">
        <v>1839</v>
      </c>
      <c r="D2463" t="s">
        <v>1456</v>
      </c>
      <c r="F2463" t="s">
        <v>4316</v>
      </c>
      <c r="G2463" t="s">
        <v>5662</v>
      </c>
      <c r="H2463" t="s">
        <v>3547</v>
      </c>
      <c r="I2463" t="s">
        <v>1008</v>
      </c>
      <c r="J2463" t="s">
        <v>3438</v>
      </c>
      <c r="K2463" t="str">
        <f t="shared" si="38"/>
        <v>Flower Mound TX</v>
      </c>
    </row>
    <row r="2464" spans="1:11" x14ac:dyDescent="0.25">
      <c r="A2464" t="s">
        <v>5660</v>
      </c>
      <c r="B2464">
        <v>44</v>
      </c>
      <c r="C2464" t="s">
        <v>1839</v>
      </c>
      <c r="D2464" t="s">
        <v>1456</v>
      </c>
      <c r="F2464" t="s">
        <v>3785</v>
      </c>
      <c r="G2464" t="s">
        <v>5663</v>
      </c>
      <c r="H2464" t="s">
        <v>3547</v>
      </c>
      <c r="I2464" t="s">
        <v>1008</v>
      </c>
      <c r="J2464" t="s">
        <v>3462</v>
      </c>
      <c r="K2464" t="str">
        <f t="shared" si="38"/>
        <v>Flower Mound TX</v>
      </c>
    </row>
    <row r="2465" spans="1:11" x14ac:dyDescent="0.25">
      <c r="A2465" t="s">
        <v>5660</v>
      </c>
      <c r="B2465">
        <v>44</v>
      </c>
      <c r="C2465" t="s">
        <v>1839</v>
      </c>
      <c r="D2465" t="s">
        <v>1456</v>
      </c>
      <c r="F2465" t="s">
        <v>4810</v>
      </c>
      <c r="G2465" t="s">
        <v>5664</v>
      </c>
      <c r="H2465" t="s">
        <v>3547</v>
      </c>
      <c r="I2465" t="s">
        <v>1008</v>
      </c>
      <c r="J2465" t="s">
        <v>3538</v>
      </c>
      <c r="K2465" t="str">
        <f t="shared" si="38"/>
        <v>Flower Mound TX</v>
      </c>
    </row>
    <row r="2466" spans="1:11" x14ac:dyDescent="0.25">
      <c r="A2466" t="s">
        <v>5665</v>
      </c>
      <c r="B2466">
        <v>31</v>
      </c>
      <c r="C2466" t="s">
        <v>5666</v>
      </c>
      <c r="D2466" t="s">
        <v>1456</v>
      </c>
      <c r="E2466" t="s">
        <v>3984</v>
      </c>
      <c r="F2466" t="s">
        <v>3559</v>
      </c>
      <c r="G2466" t="s">
        <v>3546</v>
      </c>
      <c r="H2466" t="s">
        <v>3551</v>
      </c>
      <c r="I2466" t="s">
        <v>3555</v>
      </c>
      <c r="J2466" t="s">
        <v>3561</v>
      </c>
      <c r="K2466" t="str">
        <f t="shared" si="38"/>
        <v>Fort Worth TX</v>
      </c>
    </row>
    <row r="2467" spans="1:11" x14ac:dyDescent="0.25">
      <c r="A2467" t="s">
        <v>5665</v>
      </c>
      <c r="B2467">
        <v>31</v>
      </c>
      <c r="C2467" t="s">
        <v>5666</v>
      </c>
      <c r="D2467" t="s">
        <v>1456</v>
      </c>
      <c r="E2467" t="s">
        <v>3984</v>
      </c>
      <c r="F2467" t="s">
        <v>3562</v>
      </c>
      <c r="G2467" t="s">
        <v>3546</v>
      </c>
      <c r="H2467" t="s">
        <v>3551</v>
      </c>
      <c r="I2467" t="s">
        <v>3555</v>
      </c>
      <c r="J2467" t="s">
        <v>3563</v>
      </c>
      <c r="K2467" t="str">
        <f t="shared" si="38"/>
        <v>Fort Worth TX</v>
      </c>
    </row>
    <row r="2468" spans="1:11" x14ac:dyDescent="0.25">
      <c r="A2468" t="s">
        <v>5665</v>
      </c>
      <c r="B2468">
        <v>31</v>
      </c>
      <c r="C2468" t="s">
        <v>5666</v>
      </c>
      <c r="D2468" t="s">
        <v>1456</v>
      </c>
      <c r="E2468" t="s">
        <v>3984</v>
      </c>
      <c r="F2468" t="s">
        <v>4016</v>
      </c>
      <c r="G2468" t="s">
        <v>3546</v>
      </c>
      <c r="H2468" t="s">
        <v>3551</v>
      </c>
      <c r="I2468" t="s">
        <v>3555</v>
      </c>
      <c r="J2468" t="s">
        <v>3496</v>
      </c>
      <c r="K2468" t="str">
        <f t="shared" si="38"/>
        <v>Fort Worth TX</v>
      </c>
    </row>
    <row r="2469" spans="1:11" x14ac:dyDescent="0.25">
      <c r="A2469" t="s">
        <v>5665</v>
      </c>
      <c r="B2469">
        <v>31</v>
      </c>
      <c r="C2469" t="s">
        <v>5666</v>
      </c>
      <c r="D2469" t="s">
        <v>1456</v>
      </c>
      <c r="E2469" t="s">
        <v>3984</v>
      </c>
      <c r="F2469" t="s">
        <v>4854</v>
      </c>
      <c r="G2469" t="s">
        <v>3546</v>
      </c>
      <c r="H2469" t="s">
        <v>3551</v>
      </c>
      <c r="I2469" t="s">
        <v>3555</v>
      </c>
      <c r="J2469" t="s">
        <v>3525</v>
      </c>
      <c r="K2469" t="str">
        <f t="shared" si="38"/>
        <v>Fort Worth TX</v>
      </c>
    </row>
    <row r="2470" spans="1:11" x14ac:dyDescent="0.25">
      <c r="A2470" t="s">
        <v>5665</v>
      </c>
      <c r="B2470">
        <v>31</v>
      </c>
      <c r="C2470" t="s">
        <v>5666</v>
      </c>
      <c r="D2470" t="s">
        <v>1456</v>
      </c>
      <c r="E2470" t="s">
        <v>3984</v>
      </c>
      <c r="F2470" t="s">
        <v>4952</v>
      </c>
      <c r="G2470" t="s">
        <v>3546</v>
      </c>
      <c r="H2470" t="s">
        <v>3551</v>
      </c>
      <c r="I2470" t="s">
        <v>3555</v>
      </c>
      <c r="J2470" t="s">
        <v>3438</v>
      </c>
      <c r="K2470" t="str">
        <f t="shared" si="38"/>
        <v>Fort Worth TX</v>
      </c>
    </row>
    <row r="2471" spans="1:11" x14ac:dyDescent="0.25">
      <c r="A2471" t="s">
        <v>5665</v>
      </c>
      <c r="B2471">
        <v>31</v>
      </c>
      <c r="C2471" t="s">
        <v>5666</v>
      </c>
      <c r="D2471" t="s">
        <v>1456</v>
      </c>
      <c r="E2471" t="s">
        <v>3984</v>
      </c>
      <c r="F2471" t="s">
        <v>4855</v>
      </c>
      <c r="G2471" t="s">
        <v>3546</v>
      </c>
      <c r="H2471" t="s">
        <v>3551</v>
      </c>
      <c r="I2471" t="s">
        <v>3555</v>
      </c>
      <c r="J2471" t="s">
        <v>3490</v>
      </c>
      <c r="K2471" t="str">
        <f t="shared" si="38"/>
        <v>Fort Worth TX</v>
      </c>
    </row>
    <row r="2472" spans="1:11" x14ac:dyDescent="0.25">
      <c r="A2472" t="s">
        <v>5667</v>
      </c>
      <c r="B2472">
        <v>73</v>
      </c>
      <c r="C2472" t="s">
        <v>5666</v>
      </c>
      <c r="D2472" t="s">
        <v>1456</v>
      </c>
      <c r="F2472" t="s">
        <v>448</v>
      </c>
      <c r="G2472" t="s">
        <v>3546</v>
      </c>
      <c r="H2472" t="s">
        <v>3547</v>
      </c>
      <c r="I2472" t="s">
        <v>1014</v>
      </c>
      <c r="J2472" t="s">
        <v>3809</v>
      </c>
      <c r="K2472" t="str">
        <f t="shared" si="38"/>
        <v>Fort Worth TX</v>
      </c>
    </row>
    <row r="2473" spans="1:11" x14ac:dyDescent="0.25">
      <c r="A2473" t="s">
        <v>5668</v>
      </c>
      <c r="B2473">
        <v>57</v>
      </c>
      <c r="C2473" t="s">
        <v>5666</v>
      </c>
      <c r="D2473" t="s">
        <v>1456</v>
      </c>
      <c r="F2473" t="s">
        <v>52</v>
      </c>
      <c r="G2473" t="s">
        <v>5669</v>
      </c>
      <c r="H2473" t="s">
        <v>3547</v>
      </c>
      <c r="I2473" t="s">
        <v>1011</v>
      </c>
      <c r="J2473" t="s">
        <v>3556</v>
      </c>
      <c r="K2473" t="str">
        <f t="shared" si="38"/>
        <v>Fort Worth TX</v>
      </c>
    </row>
    <row r="2474" spans="1:11" x14ac:dyDescent="0.25">
      <c r="A2474" t="s">
        <v>5670</v>
      </c>
      <c r="B2474">
        <v>60</v>
      </c>
      <c r="C2474" t="s">
        <v>1805</v>
      </c>
      <c r="D2474" t="s">
        <v>1456</v>
      </c>
      <c r="F2474" t="s">
        <v>678</v>
      </c>
      <c r="G2474" t="s">
        <v>5671</v>
      </c>
      <c r="H2474" t="s">
        <v>3547</v>
      </c>
      <c r="I2474" t="s">
        <v>1012</v>
      </c>
      <c r="J2474" t="s">
        <v>3516</v>
      </c>
      <c r="K2474" t="str">
        <f t="shared" si="38"/>
        <v>Freeport TX</v>
      </c>
    </row>
    <row r="2475" spans="1:11" x14ac:dyDescent="0.25">
      <c r="A2475" t="s">
        <v>931</v>
      </c>
      <c r="B2475">
        <v>47</v>
      </c>
      <c r="C2475" t="s">
        <v>5672</v>
      </c>
      <c r="D2475" t="s">
        <v>1456</v>
      </c>
      <c r="F2475" t="s">
        <v>928</v>
      </c>
      <c r="G2475" t="s">
        <v>5673</v>
      </c>
      <c r="H2475" t="s">
        <v>3547</v>
      </c>
      <c r="I2475" t="s">
        <v>1009</v>
      </c>
      <c r="J2475" t="s">
        <v>3490</v>
      </c>
      <c r="K2475" t="str">
        <f t="shared" si="38"/>
        <v>Frisco TX</v>
      </c>
    </row>
    <row r="2476" spans="1:11" x14ac:dyDescent="0.25">
      <c r="A2476" t="s">
        <v>5674</v>
      </c>
      <c r="B2476">
        <v>40</v>
      </c>
      <c r="C2476" t="s">
        <v>5675</v>
      </c>
      <c r="D2476" t="s">
        <v>1456</v>
      </c>
      <c r="E2476" t="s">
        <v>3626</v>
      </c>
      <c r="F2476" t="s">
        <v>708</v>
      </c>
      <c r="G2476" t="s">
        <v>5676</v>
      </c>
      <c r="H2476" t="s">
        <v>3547</v>
      </c>
      <c r="I2476" t="s">
        <v>1008</v>
      </c>
      <c r="J2476" t="s">
        <v>3496</v>
      </c>
      <c r="K2476" t="str">
        <f t="shared" si="38"/>
        <v>Garland TX</v>
      </c>
    </row>
    <row r="2477" spans="1:11" x14ac:dyDescent="0.25">
      <c r="A2477" t="s">
        <v>5677</v>
      </c>
      <c r="B2477">
        <v>60</v>
      </c>
      <c r="C2477" t="s">
        <v>2005</v>
      </c>
      <c r="D2477" t="s">
        <v>1456</v>
      </c>
      <c r="E2477" t="s">
        <v>3608</v>
      </c>
      <c r="F2477" t="s">
        <v>178</v>
      </c>
      <c r="G2477" s="34">
        <v>7.1180555555555548E-4</v>
      </c>
      <c r="H2477" t="s">
        <v>3547</v>
      </c>
      <c r="I2477" t="s">
        <v>1012</v>
      </c>
      <c r="J2477" t="s">
        <v>3365</v>
      </c>
      <c r="K2477" t="str">
        <f t="shared" si="38"/>
        <v>Greenville TX</v>
      </c>
    </row>
    <row r="2478" spans="1:11" x14ac:dyDescent="0.25">
      <c r="A2478" t="s">
        <v>5677</v>
      </c>
      <c r="B2478">
        <v>60</v>
      </c>
      <c r="C2478" t="s">
        <v>2005</v>
      </c>
      <c r="D2478" t="s">
        <v>1456</v>
      </c>
      <c r="E2478" t="s">
        <v>3608</v>
      </c>
      <c r="F2478" t="s">
        <v>385</v>
      </c>
      <c r="G2478" t="s">
        <v>5678</v>
      </c>
      <c r="H2478" t="s">
        <v>3547</v>
      </c>
      <c r="I2478" t="s">
        <v>1012</v>
      </c>
      <c r="J2478" t="s">
        <v>3727</v>
      </c>
      <c r="K2478" t="str">
        <f t="shared" si="38"/>
        <v>Greenville TX</v>
      </c>
    </row>
    <row r="2479" spans="1:11" x14ac:dyDescent="0.25">
      <c r="A2479" t="s">
        <v>5677</v>
      </c>
      <c r="B2479">
        <v>60</v>
      </c>
      <c r="C2479" t="s">
        <v>2005</v>
      </c>
      <c r="D2479" t="s">
        <v>1456</v>
      </c>
      <c r="E2479" t="s">
        <v>3608</v>
      </c>
      <c r="F2479" t="s">
        <v>948</v>
      </c>
      <c r="G2479" t="s">
        <v>5679</v>
      </c>
      <c r="H2479" t="s">
        <v>3547</v>
      </c>
      <c r="I2479" t="s">
        <v>1012</v>
      </c>
      <c r="J2479" t="s">
        <v>3490</v>
      </c>
      <c r="K2479" t="str">
        <f t="shared" si="38"/>
        <v>Greenville TX</v>
      </c>
    </row>
    <row r="2480" spans="1:11" x14ac:dyDescent="0.25">
      <c r="A2480" t="s">
        <v>5680</v>
      </c>
      <c r="B2480">
        <v>51</v>
      </c>
      <c r="C2480" t="s">
        <v>2940</v>
      </c>
      <c r="D2480" t="s">
        <v>1456</v>
      </c>
      <c r="F2480" t="s">
        <v>356</v>
      </c>
      <c r="G2480" t="s">
        <v>5085</v>
      </c>
      <c r="H2480" t="s">
        <v>3547</v>
      </c>
      <c r="I2480" t="s">
        <v>1010</v>
      </c>
      <c r="J2480" t="s">
        <v>3561</v>
      </c>
      <c r="K2480" t="str">
        <f t="shared" si="38"/>
        <v>Harker Heights TX</v>
      </c>
    </row>
    <row r="2481" spans="1:11" x14ac:dyDescent="0.25">
      <c r="A2481" t="s">
        <v>5680</v>
      </c>
      <c r="B2481">
        <v>51</v>
      </c>
      <c r="C2481" t="s">
        <v>2940</v>
      </c>
      <c r="D2481" t="s">
        <v>1456</v>
      </c>
      <c r="F2481" t="s">
        <v>396</v>
      </c>
      <c r="G2481" s="34">
        <v>6.9444444444444447E-4</v>
      </c>
      <c r="H2481" t="s">
        <v>3547</v>
      </c>
      <c r="I2481" t="s">
        <v>1010</v>
      </c>
      <c r="J2481" t="s">
        <v>3563</v>
      </c>
      <c r="K2481" t="str">
        <f t="shared" si="38"/>
        <v>Harker Heights TX</v>
      </c>
    </row>
    <row r="2482" spans="1:11" x14ac:dyDescent="0.25">
      <c r="A2482" t="s">
        <v>5680</v>
      </c>
      <c r="B2482">
        <v>51</v>
      </c>
      <c r="C2482" t="s">
        <v>2940</v>
      </c>
      <c r="D2482" t="s">
        <v>1456</v>
      </c>
      <c r="F2482" t="s">
        <v>3615</v>
      </c>
      <c r="G2482" t="s">
        <v>746</v>
      </c>
      <c r="H2482" t="s">
        <v>3547</v>
      </c>
      <c r="I2482" t="s">
        <v>1010</v>
      </c>
      <c r="J2482" t="s">
        <v>3533</v>
      </c>
      <c r="K2482" t="str">
        <f t="shared" si="38"/>
        <v>Harker Heights TX</v>
      </c>
    </row>
    <row r="2483" spans="1:11" x14ac:dyDescent="0.25">
      <c r="A2483" t="s">
        <v>5681</v>
      </c>
      <c r="B2483">
        <v>73</v>
      </c>
      <c r="C2483" t="s">
        <v>5682</v>
      </c>
      <c r="D2483" t="s">
        <v>1456</v>
      </c>
      <c r="F2483" t="s">
        <v>691</v>
      </c>
      <c r="G2483" t="s">
        <v>3546</v>
      </c>
      <c r="H2483" t="s">
        <v>3547</v>
      </c>
      <c r="I2483" t="s">
        <v>1014</v>
      </c>
      <c r="J2483" t="s">
        <v>3516</v>
      </c>
      <c r="K2483" t="str">
        <f t="shared" si="38"/>
        <v>Hockley TX</v>
      </c>
    </row>
    <row r="2484" spans="1:11" x14ac:dyDescent="0.25">
      <c r="A2484" t="s">
        <v>5683</v>
      </c>
      <c r="B2484">
        <v>40</v>
      </c>
      <c r="C2484" t="s">
        <v>1505</v>
      </c>
      <c r="D2484" t="s">
        <v>1456</v>
      </c>
      <c r="F2484" t="s">
        <v>153</v>
      </c>
      <c r="G2484" t="s">
        <v>5684</v>
      </c>
      <c r="H2484" t="s">
        <v>3547</v>
      </c>
      <c r="I2484" t="s">
        <v>1008</v>
      </c>
      <c r="J2484" t="s">
        <v>3365</v>
      </c>
      <c r="K2484" t="str">
        <f t="shared" si="38"/>
        <v>Houston TX</v>
      </c>
    </row>
    <row r="2485" spans="1:11" x14ac:dyDescent="0.25">
      <c r="A2485" t="s">
        <v>358</v>
      </c>
      <c r="B2485">
        <v>52</v>
      </c>
      <c r="C2485" t="s">
        <v>1505</v>
      </c>
      <c r="D2485" t="s">
        <v>1456</v>
      </c>
      <c r="E2485" t="s">
        <v>3833</v>
      </c>
      <c r="F2485" t="s">
        <v>122</v>
      </c>
      <c r="G2485" t="s">
        <v>3546</v>
      </c>
      <c r="H2485" t="s">
        <v>3547</v>
      </c>
      <c r="I2485" t="s">
        <v>1010</v>
      </c>
      <c r="J2485" t="s">
        <v>3273</v>
      </c>
      <c r="K2485" t="str">
        <f t="shared" si="38"/>
        <v>Houston TX</v>
      </c>
    </row>
    <row r="2486" spans="1:11" x14ac:dyDescent="0.25">
      <c r="A2486" t="s">
        <v>358</v>
      </c>
      <c r="B2486">
        <v>52</v>
      </c>
      <c r="C2486" t="s">
        <v>1505</v>
      </c>
      <c r="D2486" t="s">
        <v>1456</v>
      </c>
      <c r="E2486" t="s">
        <v>3833</v>
      </c>
      <c r="F2486" t="s">
        <v>356</v>
      </c>
      <c r="G2486" t="s">
        <v>4753</v>
      </c>
      <c r="H2486" t="s">
        <v>3547</v>
      </c>
      <c r="I2486" t="s">
        <v>1010</v>
      </c>
      <c r="J2486" t="s">
        <v>3561</v>
      </c>
      <c r="K2486" t="str">
        <f t="shared" si="38"/>
        <v>Houston TX</v>
      </c>
    </row>
    <row r="2487" spans="1:11" x14ac:dyDescent="0.25">
      <c r="A2487" t="s">
        <v>358</v>
      </c>
      <c r="B2487">
        <v>52</v>
      </c>
      <c r="C2487" t="s">
        <v>1505</v>
      </c>
      <c r="D2487" t="s">
        <v>1456</v>
      </c>
      <c r="E2487" t="s">
        <v>3833</v>
      </c>
      <c r="F2487" t="s">
        <v>723</v>
      </c>
      <c r="G2487" t="s">
        <v>4125</v>
      </c>
      <c r="H2487" t="s">
        <v>3547</v>
      </c>
      <c r="I2487" t="s">
        <v>1010</v>
      </c>
      <c r="J2487" t="s">
        <v>3496</v>
      </c>
      <c r="K2487" t="str">
        <f t="shared" si="38"/>
        <v>Houston TX</v>
      </c>
    </row>
    <row r="2488" spans="1:11" x14ac:dyDescent="0.25">
      <c r="A2488" t="s">
        <v>5685</v>
      </c>
      <c r="B2488">
        <v>86</v>
      </c>
      <c r="C2488" t="s">
        <v>1505</v>
      </c>
      <c r="D2488" t="s">
        <v>1456</v>
      </c>
      <c r="F2488" t="s">
        <v>5245</v>
      </c>
      <c r="G2488" t="s">
        <v>3546</v>
      </c>
      <c r="H2488" t="s">
        <v>3547</v>
      </c>
      <c r="I2488" t="s">
        <v>1017</v>
      </c>
      <c r="J2488" t="s">
        <v>3365</v>
      </c>
      <c r="K2488" t="str">
        <f t="shared" si="38"/>
        <v>Houston TX</v>
      </c>
    </row>
    <row r="2489" spans="1:11" x14ac:dyDescent="0.25">
      <c r="A2489" t="s">
        <v>5685</v>
      </c>
      <c r="B2489">
        <v>86</v>
      </c>
      <c r="C2489" t="s">
        <v>1505</v>
      </c>
      <c r="D2489" t="s">
        <v>1456</v>
      </c>
      <c r="F2489" t="s">
        <v>5686</v>
      </c>
      <c r="G2489" t="s">
        <v>3546</v>
      </c>
      <c r="H2489" t="s">
        <v>3547</v>
      </c>
      <c r="I2489" t="s">
        <v>1017</v>
      </c>
      <c r="J2489" t="s">
        <v>3431</v>
      </c>
      <c r="K2489" t="str">
        <f t="shared" si="38"/>
        <v>Houston TX</v>
      </c>
    </row>
    <row r="2490" spans="1:11" x14ac:dyDescent="0.25">
      <c r="A2490" t="s">
        <v>5685</v>
      </c>
      <c r="B2490">
        <v>86</v>
      </c>
      <c r="C2490" t="s">
        <v>1505</v>
      </c>
      <c r="D2490" t="s">
        <v>1456</v>
      </c>
      <c r="F2490" t="s">
        <v>5687</v>
      </c>
      <c r="G2490" t="s">
        <v>3546</v>
      </c>
      <c r="H2490" t="s">
        <v>3547</v>
      </c>
      <c r="I2490" t="s">
        <v>1017</v>
      </c>
      <c r="J2490" t="s">
        <v>3215</v>
      </c>
      <c r="K2490" t="str">
        <f t="shared" si="38"/>
        <v>Houston TX</v>
      </c>
    </row>
    <row r="2491" spans="1:11" x14ac:dyDescent="0.25">
      <c r="A2491" t="s">
        <v>5688</v>
      </c>
      <c r="B2491">
        <v>61</v>
      </c>
      <c r="C2491" t="s">
        <v>1505</v>
      </c>
      <c r="D2491" t="s">
        <v>1456</v>
      </c>
      <c r="F2491" t="s">
        <v>683</v>
      </c>
      <c r="G2491" t="s">
        <v>3546</v>
      </c>
      <c r="H2491" t="s">
        <v>3551</v>
      </c>
      <c r="I2491" t="s">
        <v>1012</v>
      </c>
      <c r="J2491" t="s">
        <v>3516</v>
      </c>
      <c r="K2491" t="str">
        <f t="shared" si="38"/>
        <v>Houston TX</v>
      </c>
    </row>
    <row r="2492" spans="1:11" x14ac:dyDescent="0.25">
      <c r="A2492" t="s">
        <v>5689</v>
      </c>
      <c r="B2492">
        <v>41</v>
      </c>
      <c r="C2492" t="s">
        <v>1505</v>
      </c>
      <c r="D2492" t="s">
        <v>1456</v>
      </c>
      <c r="F2492" t="s">
        <v>5690</v>
      </c>
      <c r="G2492" t="s">
        <v>5462</v>
      </c>
      <c r="H2492" t="s">
        <v>3551</v>
      </c>
      <c r="I2492" t="s">
        <v>1008</v>
      </c>
      <c r="J2492" t="s">
        <v>3516</v>
      </c>
      <c r="K2492" t="str">
        <f t="shared" si="38"/>
        <v>Houston TX</v>
      </c>
    </row>
    <row r="2493" spans="1:11" x14ac:dyDescent="0.25">
      <c r="A2493" t="s">
        <v>5691</v>
      </c>
      <c r="B2493">
        <v>85</v>
      </c>
      <c r="C2493" t="s">
        <v>1505</v>
      </c>
      <c r="D2493" t="s">
        <v>1456</v>
      </c>
      <c r="E2493" t="s">
        <v>4127</v>
      </c>
      <c r="F2493" t="s">
        <v>817</v>
      </c>
      <c r="G2493" t="s">
        <v>5692</v>
      </c>
      <c r="H2493" t="s">
        <v>3547</v>
      </c>
      <c r="I2493" t="s">
        <v>1017</v>
      </c>
      <c r="J2493" t="s">
        <v>3525</v>
      </c>
      <c r="K2493" t="str">
        <f t="shared" si="38"/>
        <v>Houston TX</v>
      </c>
    </row>
    <row r="2494" spans="1:11" x14ac:dyDescent="0.25">
      <c r="A2494" t="s">
        <v>5691</v>
      </c>
      <c r="B2494">
        <v>85</v>
      </c>
      <c r="C2494" t="s">
        <v>1505</v>
      </c>
      <c r="D2494" t="s">
        <v>1456</v>
      </c>
      <c r="E2494" t="s">
        <v>4127</v>
      </c>
      <c r="F2494" t="s">
        <v>4108</v>
      </c>
      <c r="G2494" t="s">
        <v>5693</v>
      </c>
      <c r="H2494" t="s">
        <v>3547</v>
      </c>
      <c r="I2494" t="s">
        <v>1017</v>
      </c>
      <c r="J2494" t="s">
        <v>3438</v>
      </c>
      <c r="K2494" t="str">
        <f t="shared" si="38"/>
        <v>Houston TX</v>
      </c>
    </row>
    <row r="2495" spans="1:11" x14ac:dyDescent="0.25">
      <c r="A2495" t="s">
        <v>5691</v>
      </c>
      <c r="B2495">
        <v>85</v>
      </c>
      <c r="C2495" t="s">
        <v>1505</v>
      </c>
      <c r="D2495" t="s">
        <v>1456</v>
      </c>
      <c r="E2495" t="s">
        <v>4127</v>
      </c>
      <c r="F2495" t="s">
        <v>4229</v>
      </c>
      <c r="G2495" t="s">
        <v>5694</v>
      </c>
      <c r="H2495" t="s">
        <v>3547</v>
      </c>
      <c r="I2495" t="s">
        <v>1017</v>
      </c>
      <c r="J2495" t="s">
        <v>3462</v>
      </c>
      <c r="K2495" t="str">
        <f t="shared" si="38"/>
        <v>Houston TX</v>
      </c>
    </row>
    <row r="2496" spans="1:11" x14ac:dyDescent="0.25">
      <c r="A2496" t="s">
        <v>5691</v>
      </c>
      <c r="B2496">
        <v>85</v>
      </c>
      <c r="C2496" t="s">
        <v>1505</v>
      </c>
      <c r="D2496" t="s">
        <v>1456</v>
      </c>
      <c r="E2496" t="s">
        <v>4127</v>
      </c>
      <c r="F2496" t="s">
        <v>4230</v>
      </c>
      <c r="G2496" t="s">
        <v>5695</v>
      </c>
      <c r="H2496" t="s">
        <v>3547</v>
      </c>
      <c r="I2496" t="s">
        <v>1017</v>
      </c>
      <c r="J2496" t="s">
        <v>3538</v>
      </c>
      <c r="K2496" t="str">
        <f t="shared" si="38"/>
        <v>Houston TX</v>
      </c>
    </row>
    <row r="2497" spans="1:11" x14ac:dyDescent="0.25">
      <c r="A2497" t="s">
        <v>5691</v>
      </c>
      <c r="B2497">
        <v>85</v>
      </c>
      <c r="C2497" t="s">
        <v>1505</v>
      </c>
      <c r="D2497" t="s">
        <v>1456</v>
      </c>
      <c r="E2497" t="s">
        <v>4127</v>
      </c>
      <c r="F2497" t="s">
        <v>4109</v>
      </c>
      <c r="G2497" t="s">
        <v>5696</v>
      </c>
      <c r="H2497" t="s">
        <v>3547</v>
      </c>
      <c r="I2497" t="s">
        <v>1017</v>
      </c>
      <c r="J2497" t="s">
        <v>3490</v>
      </c>
      <c r="K2497" t="str">
        <f t="shared" si="38"/>
        <v>Houston TX</v>
      </c>
    </row>
    <row r="2498" spans="1:11" x14ac:dyDescent="0.25">
      <c r="A2498" t="s">
        <v>5697</v>
      </c>
      <c r="B2498">
        <v>35</v>
      </c>
      <c r="C2498" t="s">
        <v>1505</v>
      </c>
      <c r="D2498" t="s">
        <v>1456</v>
      </c>
      <c r="E2498" t="s">
        <v>3608</v>
      </c>
      <c r="F2498" t="s">
        <v>3603</v>
      </c>
      <c r="G2498" t="s">
        <v>3546</v>
      </c>
      <c r="H2498" t="s">
        <v>3547</v>
      </c>
      <c r="I2498" t="s">
        <v>1005</v>
      </c>
      <c r="J2498" t="s">
        <v>3585</v>
      </c>
      <c r="K2498" t="str">
        <f t="shared" ref="K2498:K2561" si="39">+C2498&amp;" "&amp;D2498</f>
        <v>Houston TX</v>
      </c>
    </row>
    <row r="2499" spans="1:11" x14ac:dyDescent="0.25">
      <c r="A2499" t="s">
        <v>5697</v>
      </c>
      <c r="B2499">
        <v>35</v>
      </c>
      <c r="C2499" t="s">
        <v>1505</v>
      </c>
      <c r="D2499" t="s">
        <v>1456</v>
      </c>
      <c r="E2499" t="s">
        <v>3608</v>
      </c>
      <c r="F2499" t="s">
        <v>3605</v>
      </c>
      <c r="G2499" t="s">
        <v>3546</v>
      </c>
      <c r="H2499" t="s">
        <v>3547</v>
      </c>
      <c r="I2499" t="s">
        <v>1005</v>
      </c>
      <c r="J2499" t="s">
        <v>3563</v>
      </c>
      <c r="K2499" t="str">
        <f t="shared" si="39"/>
        <v>Houston TX</v>
      </c>
    </row>
    <row r="2500" spans="1:11" x14ac:dyDescent="0.25">
      <c r="A2500" t="s">
        <v>5698</v>
      </c>
      <c r="B2500">
        <v>61</v>
      </c>
      <c r="C2500" t="s">
        <v>1505</v>
      </c>
      <c r="D2500" t="s">
        <v>1456</v>
      </c>
      <c r="F2500" t="s">
        <v>873</v>
      </c>
      <c r="G2500" t="s">
        <v>3546</v>
      </c>
      <c r="H2500" t="s">
        <v>3547</v>
      </c>
      <c r="I2500" t="s">
        <v>1012</v>
      </c>
      <c r="J2500" t="s">
        <v>3438</v>
      </c>
      <c r="K2500" t="str">
        <f t="shared" si="39"/>
        <v>Houston TX</v>
      </c>
    </row>
    <row r="2501" spans="1:11" x14ac:dyDescent="0.25">
      <c r="A2501" t="s">
        <v>647</v>
      </c>
      <c r="B2501">
        <v>64</v>
      </c>
      <c r="C2501" t="s">
        <v>1505</v>
      </c>
      <c r="D2501" t="s">
        <v>1456</v>
      </c>
      <c r="F2501" t="s">
        <v>639</v>
      </c>
      <c r="G2501" t="s">
        <v>595</v>
      </c>
      <c r="H2501" t="s">
        <v>3547</v>
      </c>
      <c r="I2501" t="s">
        <v>1012</v>
      </c>
      <c r="J2501" t="s">
        <v>3471</v>
      </c>
      <c r="K2501" t="str">
        <f t="shared" si="39"/>
        <v>Houston TX</v>
      </c>
    </row>
    <row r="2502" spans="1:11" x14ac:dyDescent="0.25">
      <c r="A2502" t="s">
        <v>5699</v>
      </c>
      <c r="B2502">
        <v>71</v>
      </c>
      <c r="C2502" t="s">
        <v>1505</v>
      </c>
      <c r="D2502" t="s">
        <v>1456</v>
      </c>
      <c r="F2502" t="s">
        <v>233</v>
      </c>
      <c r="G2502" t="s">
        <v>3546</v>
      </c>
      <c r="H2502" t="s">
        <v>3547</v>
      </c>
      <c r="I2502" t="s">
        <v>1014</v>
      </c>
      <c r="J2502" t="s">
        <v>3431</v>
      </c>
      <c r="K2502" t="str">
        <f t="shared" si="39"/>
        <v>Houston TX</v>
      </c>
    </row>
    <row r="2503" spans="1:11" x14ac:dyDescent="0.25">
      <c r="A2503" t="s">
        <v>5700</v>
      </c>
      <c r="B2503">
        <v>63</v>
      </c>
      <c r="C2503" t="s">
        <v>1505</v>
      </c>
      <c r="D2503" t="s">
        <v>1456</v>
      </c>
      <c r="F2503" t="s">
        <v>275</v>
      </c>
      <c r="G2503" s="34">
        <v>3.4328703703703704E-3</v>
      </c>
      <c r="H2503" t="s">
        <v>3547</v>
      </c>
      <c r="I2503" t="s">
        <v>1012</v>
      </c>
      <c r="J2503" t="s">
        <v>3215</v>
      </c>
      <c r="K2503" t="str">
        <f t="shared" si="39"/>
        <v>Houston TX</v>
      </c>
    </row>
    <row r="2504" spans="1:11" x14ac:dyDescent="0.25">
      <c r="A2504" t="s">
        <v>5701</v>
      </c>
      <c r="B2504">
        <v>53</v>
      </c>
      <c r="C2504" t="s">
        <v>1505</v>
      </c>
      <c r="D2504" t="s">
        <v>1456</v>
      </c>
      <c r="F2504" t="s">
        <v>670</v>
      </c>
      <c r="G2504" t="s">
        <v>3546</v>
      </c>
      <c r="H2504" t="s">
        <v>3547</v>
      </c>
      <c r="I2504" t="s">
        <v>1010</v>
      </c>
      <c r="J2504" t="s">
        <v>3516</v>
      </c>
      <c r="K2504" t="str">
        <f t="shared" si="39"/>
        <v>Houston TX</v>
      </c>
    </row>
    <row r="2505" spans="1:11" x14ac:dyDescent="0.25">
      <c r="A2505" t="s">
        <v>87</v>
      </c>
      <c r="B2505">
        <v>78</v>
      </c>
      <c r="C2505" t="s">
        <v>1505</v>
      </c>
      <c r="D2505" t="s">
        <v>1456</v>
      </c>
      <c r="E2505" t="s">
        <v>3833</v>
      </c>
      <c r="F2505" t="s">
        <v>86</v>
      </c>
      <c r="G2505" t="s">
        <v>5648</v>
      </c>
      <c r="H2505" t="s">
        <v>3547</v>
      </c>
      <c r="I2505" t="s">
        <v>1015</v>
      </c>
      <c r="J2505" t="s">
        <v>3556</v>
      </c>
      <c r="K2505" t="str">
        <f t="shared" si="39"/>
        <v>Houston TX</v>
      </c>
    </row>
    <row r="2506" spans="1:11" x14ac:dyDescent="0.25">
      <c r="A2506" t="s">
        <v>5702</v>
      </c>
      <c r="B2506">
        <v>65</v>
      </c>
      <c r="C2506" t="s">
        <v>1505</v>
      </c>
      <c r="D2506" t="s">
        <v>1456</v>
      </c>
      <c r="F2506" t="s">
        <v>4116</v>
      </c>
      <c r="G2506" t="s">
        <v>3546</v>
      </c>
      <c r="H2506" t="s">
        <v>3551</v>
      </c>
      <c r="I2506" t="s">
        <v>1013</v>
      </c>
      <c r="J2506" t="s">
        <v>3431</v>
      </c>
      <c r="K2506" t="str">
        <f t="shared" si="39"/>
        <v>Houston TX</v>
      </c>
    </row>
    <row r="2507" spans="1:11" x14ac:dyDescent="0.25">
      <c r="A2507" t="s">
        <v>5702</v>
      </c>
      <c r="B2507">
        <v>65</v>
      </c>
      <c r="C2507" t="s">
        <v>1505</v>
      </c>
      <c r="D2507" t="s">
        <v>1456</v>
      </c>
      <c r="F2507" t="s">
        <v>282</v>
      </c>
      <c r="G2507" t="s">
        <v>3546</v>
      </c>
      <c r="H2507" t="s">
        <v>3551</v>
      </c>
      <c r="I2507" t="s">
        <v>1013</v>
      </c>
      <c r="J2507" t="s">
        <v>3215</v>
      </c>
      <c r="K2507" t="str">
        <f t="shared" si="39"/>
        <v>Houston TX</v>
      </c>
    </row>
    <row r="2508" spans="1:11" x14ac:dyDescent="0.25">
      <c r="A2508" t="s">
        <v>5702</v>
      </c>
      <c r="B2508">
        <v>65</v>
      </c>
      <c r="C2508" t="s">
        <v>1505</v>
      </c>
      <c r="D2508" t="s">
        <v>1456</v>
      </c>
      <c r="F2508" t="s">
        <v>5703</v>
      </c>
      <c r="G2508" t="s">
        <v>3546</v>
      </c>
      <c r="H2508" t="s">
        <v>3551</v>
      </c>
      <c r="I2508" t="s">
        <v>1013</v>
      </c>
      <c r="J2508" t="s">
        <v>3548</v>
      </c>
      <c r="K2508" t="str">
        <f t="shared" si="39"/>
        <v>Houston TX</v>
      </c>
    </row>
    <row r="2509" spans="1:11" x14ac:dyDescent="0.25">
      <c r="A2509" t="s">
        <v>5704</v>
      </c>
      <c r="B2509">
        <v>61</v>
      </c>
      <c r="C2509" t="s">
        <v>5705</v>
      </c>
      <c r="D2509" t="s">
        <v>1456</v>
      </c>
      <c r="F2509" t="s">
        <v>364</v>
      </c>
      <c r="G2509" t="s">
        <v>5706</v>
      </c>
      <c r="H2509" t="s">
        <v>3547</v>
      </c>
      <c r="I2509" t="s">
        <v>1012</v>
      </c>
      <c r="J2509" t="s">
        <v>3561</v>
      </c>
      <c r="K2509" t="str">
        <f t="shared" si="39"/>
        <v>Irving TX</v>
      </c>
    </row>
    <row r="2510" spans="1:11" x14ac:dyDescent="0.25">
      <c r="A2510" t="s">
        <v>5704</v>
      </c>
      <c r="B2510">
        <v>61</v>
      </c>
      <c r="C2510" t="s">
        <v>5705</v>
      </c>
      <c r="D2510" t="s">
        <v>1456</v>
      </c>
      <c r="F2510" t="s">
        <v>732</v>
      </c>
      <c r="G2510" t="s">
        <v>4303</v>
      </c>
      <c r="H2510" t="s">
        <v>3547</v>
      </c>
      <c r="I2510" t="s">
        <v>1012</v>
      </c>
      <c r="J2510" t="s">
        <v>3496</v>
      </c>
      <c r="K2510" t="str">
        <f t="shared" si="39"/>
        <v>Irving TX</v>
      </c>
    </row>
    <row r="2511" spans="1:11" x14ac:dyDescent="0.25">
      <c r="A2511" t="s">
        <v>5704</v>
      </c>
      <c r="B2511">
        <v>61</v>
      </c>
      <c r="C2511" t="s">
        <v>5705</v>
      </c>
      <c r="D2511" t="s">
        <v>1456</v>
      </c>
      <c r="F2511" t="s">
        <v>770</v>
      </c>
      <c r="G2511" t="s">
        <v>4355</v>
      </c>
      <c r="H2511" t="s">
        <v>3547</v>
      </c>
      <c r="I2511" t="s">
        <v>1012</v>
      </c>
      <c r="J2511" t="s">
        <v>3533</v>
      </c>
      <c r="K2511" t="str">
        <f t="shared" si="39"/>
        <v>Irving TX</v>
      </c>
    </row>
    <row r="2512" spans="1:11" x14ac:dyDescent="0.25">
      <c r="A2512" t="s">
        <v>5707</v>
      </c>
      <c r="B2512">
        <v>70</v>
      </c>
      <c r="C2512" t="s">
        <v>2983</v>
      </c>
      <c r="D2512" t="s">
        <v>1456</v>
      </c>
      <c r="F2512" t="s">
        <v>77</v>
      </c>
      <c r="G2512" t="s">
        <v>5708</v>
      </c>
      <c r="H2512" t="s">
        <v>3547</v>
      </c>
      <c r="I2512" t="s">
        <v>1014</v>
      </c>
      <c r="J2512" t="s">
        <v>3556</v>
      </c>
      <c r="K2512" t="str">
        <f t="shared" si="39"/>
        <v>Katy TX</v>
      </c>
    </row>
    <row r="2513" spans="1:11" x14ac:dyDescent="0.25">
      <c r="A2513" t="s">
        <v>5707</v>
      </c>
      <c r="B2513">
        <v>70</v>
      </c>
      <c r="C2513" t="s">
        <v>2983</v>
      </c>
      <c r="D2513" t="s">
        <v>1456</v>
      </c>
      <c r="F2513" t="s">
        <v>144</v>
      </c>
      <c r="G2513" t="s">
        <v>5709</v>
      </c>
      <c r="H2513" t="s">
        <v>3547</v>
      </c>
      <c r="I2513" t="s">
        <v>1014</v>
      </c>
      <c r="J2513" t="s">
        <v>3273</v>
      </c>
      <c r="K2513" t="str">
        <f t="shared" si="39"/>
        <v>Katy TX</v>
      </c>
    </row>
    <row r="2514" spans="1:11" x14ac:dyDescent="0.25">
      <c r="A2514" t="s">
        <v>5707</v>
      </c>
      <c r="B2514">
        <v>70</v>
      </c>
      <c r="C2514" t="s">
        <v>2983</v>
      </c>
      <c r="D2514" t="s">
        <v>1456</v>
      </c>
      <c r="F2514" t="s">
        <v>190</v>
      </c>
      <c r="G2514" s="34">
        <v>8.8541666666666662E-4</v>
      </c>
      <c r="H2514" t="s">
        <v>3547</v>
      </c>
      <c r="I2514" t="s">
        <v>1014</v>
      </c>
      <c r="J2514" t="s">
        <v>3365</v>
      </c>
      <c r="K2514" t="str">
        <f t="shared" si="39"/>
        <v>Katy TX</v>
      </c>
    </row>
    <row r="2515" spans="1:11" x14ac:dyDescent="0.25">
      <c r="A2515" t="s">
        <v>5707</v>
      </c>
      <c r="B2515">
        <v>70</v>
      </c>
      <c r="C2515" t="s">
        <v>2983</v>
      </c>
      <c r="D2515" t="s">
        <v>1456</v>
      </c>
      <c r="F2515" t="s">
        <v>233</v>
      </c>
      <c r="G2515" s="34">
        <v>1.8634259259259261E-3</v>
      </c>
      <c r="H2515" t="s">
        <v>3547</v>
      </c>
      <c r="I2515" t="s">
        <v>1014</v>
      </c>
      <c r="J2515" t="s">
        <v>3431</v>
      </c>
      <c r="K2515" t="str">
        <f t="shared" si="39"/>
        <v>Katy TX</v>
      </c>
    </row>
    <row r="2516" spans="1:11" x14ac:dyDescent="0.25">
      <c r="A2516" t="s">
        <v>5707</v>
      </c>
      <c r="B2516">
        <v>70</v>
      </c>
      <c r="C2516" t="s">
        <v>2983</v>
      </c>
      <c r="D2516" t="s">
        <v>1456</v>
      </c>
      <c r="F2516" t="s">
        <v>284</v>
      </c>
      <c r="G2516" s="34">
        <v>5.1331018518518514E-3</v>
      </c>
      <c r="H2516" t="s">
        <v>3547</v>
      </c>
      <c r="I2516" t="s">
        <v>1014</v>
      </c>
      <c r="J2516" t="s">
        <v>3215</v>
      </c>
      <c r="K2516" t="str">
        <f t="shared" si="39"/>
        <v>Katy TX</v>
      </c>
    </row>
    <row r="2517" spans="1:11" x14ac:dyDescent="0.25">
      <c r="A2517" t="s">
        <v>5707</v>
      </c>
      <c r="B2517">
        <v>70</v>
      </c>
      <c r="C2517" t="s">
        <v>2983</v>
      </c>
      <c r="D2517" t="s">
        <v>1456</v>
      </c>
      <c r="F2517" t="s">
        <v>736</v>
      </c>
      <c r="G2517" t="s">
        <v>5710</v>
      </c>
      <c r="H2517" t="s">
        <v>3547</v>
      </c>
      <c r="I2517" t="s">
        <v>1014</v>
      </c>
      <c r="J2517" t="s">
        <v>3496</v>
      </c>
      <c r="K2517" t="str">
        <f t="shared" si="39"/>
        <v>Katy TX</v>
      </c>
    </row>
    <row r="2518" spans="1:11" x14ac:dyDescent="0.25">
      <c r="A2518" t="s">
        <v>5707</v>
      </c>
      <c r="B2518">
        <v>70</v>
      </c>
      <c r="C2518" t="s">
        <v>2983</v>
      </c>
      <c r="D2518" t="s">
        <v>1456</v>
      </c>
      <c r="F2518" t="s">
        <v>884</v>
      </c>
      <c r="G2518" t="s">
        <v>5711</v>
      </c>
      <c r="H2518" t="s">
        <v>3547</v>
      </c>
      <c r="I2518" t="s">
        <v>1014</v>
      </c>
      <c r="J2518" t="s">
        <v>3438</v>
      </c>
      <c r="K2518" t="str">
        <f t="shared" si="39"/>
        <v>Katy TX</v>
      </c>
    </row>
    <row r="2519" spans="1:11" x14ac:dyDescent="0.25">
      <c r="A2519" t="s">
        <v>5707</v>
      </c>
      <c r="B2519">
        <v>70</v>
      </c>
      <c r="C2519" t="s">
        <v>2983</v>
      </c>
      <c r="D2519" t="s">
        <v>1456</v>
      </c>
      <c r="F2519" t="s">
        <v>961</v>
      </c>
      <c r="G2519" t="s">
        <v>5712</v>
      </c>
      <c r="H2519" t="s">
        <v>3547</v>
      </c>
      <c r="I2519" t="s">
        <v>1014</v>
      </c>
      <c r="J2519" t="s">
        <v>3490</v>
      </c>
      <c r="K2519" t="str">
        <f t="shared" si="39"/>
        <v>Katy TX</v>
      </c>
    </row>
    <row r="2520" spans="1:11" x14ac:dyDescent="0.25">
      <c r="A2520" t="s">
        <v>5707</v>
      </c>
      <c r="B2520">
        <v>70</v>
      </c>
      <c r="C2520" t="s">
        <v>2983</v>
      </c>
      <c r="D2520" t="s">
        <v>1456</v>
      </c>
      <c r="F2520" t="s">
        <v>4935</v>
      </c>
      <c r="G2520" t="s">
        <v>5713</v>
      </c>
      <c r="H2520" t="s">
        <v>3547</v>
      </c>
      <c r="I2520" t="s">
        <v>1014</v>
      </c>
      <c r="J2520" t="s">
        <v>3503</v>
      </c>
      <c r="K2520" t="str">
        <f t="shared" si="39"/>
        <v>Katy TX</v>
      </c>
    </row>
    <row r="2521" spans="1:11" x14ac:dyDescent="0.25">
      <c r="A2521" t="s">
        <v>5714</v>
      </c>
      <c r="B2521">
        <v>47</v>
      </c>
      <c r="C2521" t="s">
        <v>2983</v>
      </c>
      <c r="D2521" t="s">
        <v>1456</v>
      </c>
      <c r="E2521" t="s">
        <v>3956</v>
      </c>
      <c r="F2521" t="s">
        <v>294</v>
      </c>
      <c r="G2521" s="34">
        <v>1.2078703703703704E-2</v>
      </c>
      <c r="H2521" t="s">
        <v>3547</v>
      </c>
      <c r="I2521" t="s">
        <v>1009</v>
      </c>
      <c r="J2521" t="s">
        <v>3548</v>
      </c>
      <c r="K2521" t="str">
        <f t="shared" si="39"/>
        <v>Katy TX</v>
      </c>
    </row>
    <row r="2522" spans="1:11" x14ac:dyDescent="0.25">
      <c r="A2522" t="s">
        <v>5715</v>
      </c>
      <c r="B2522">
        <v>76</v>
      </c>
      <c r="C2522" t="s">
        <v>2983</v>
      </c>
      <c r="D2522" t="s">
        <v>1456</v>
      </c>
      <c r="E2522" t="s">
        <v>3833</v>
      </c>
      <c r="F2522" t="s">
        <v>145</v>
      </c>
      <c r="G2522" t="s">
        <v>5716</v>
      </c>
      <c r="H2522" t="s">
        <v>3547</v>
      </c>
      <c r="I2522" t="s">
        <v>1015</v>
      </c>
      <c r="J2522" t="s">
        <v>3273</v>
      </c>
      <c r="K2522" t="str">
        <f t="shared" si="39"/>
        <v>Katy TX</v>
      </c>
    </row>
    <row r="2523" spans="1:11" x14ac:dyDescent="0.25">
      <c r="A2523" t="s">
        <v>5715</v>
      </c>
      <c r="B2523">
        <v>76</v>
      </c>
      <c r="C2523" t="s">
        <v>2983</v>
      </c>
      <c r="D2523" t="s">
        <v>1456</v>
      </c>
      <c r="E2523" t="s">
        <v>3833</v>
      </c>
      <c r="F2523" t="s">
        <v>192</v>
      </c>
      <c r="G2523" s="34">
        <v>7.6388888888888893E-4</v>
      </c>
      <c r="H2523" t="s">
        <v>3547</v>
      </c>
      <c r="I2523" t="s">
        <v>1015</v>
      </c>
      <c r="J2523" t="s">
        <v>3365</v>
      </c>
      <c r="K2523" t="str">
        <f t="shared" si="39"/>
        <v>Katy TX</v>
      </c>
    </row>
    <row r="2524" spans="1:11" x14ac:dyDescent="0.25">
      <c r="A2524" t="s">
        <v>5715</v>
      </c>
      <c r="B2524">
        <v>76</v>
      </c>
      <c r="C2524" t="s">
        <v>2983</v>
      </c>
      <c r="D2524" t="s">
        <v>1456</v>
      </c>
      <c r="E2524" t="s">
        <v>3833</v>
      </c>
      <c r="F2524" t="s">
        <v>237</v>
      </c>
      <c r="G2524" s="34">
        <v>1.9560185185185184E-3</v>
      </c>
      <c r="H2524" t="s">
        <v>3547</v>
      </c>
      <c r="I2524" t="s">
        <v>1015</v>
      </c>
      <c r="J2524" t="s">
        <v>3431</v>
      </c>
      <c r="K2524" t="str">
        <f t="shared" si="39"/>
        <v>Katy TX</v>
      </c>
    </row>
    <row r="2525" spans="1:11" x14ac:dyDescent="0.25">
      <c r="A2525" t="s">
        <v>5717</v>
      </c>
      <c r="B2525">
        <v>71</v>
      </c>
      <c r="C2525" t="s">
        <v>5718</v>
      </c>
      <c r="D2525" t="s">
        <v>1456</v>
      </c>
      <c r="F2525" t="s">
        <v>961</v>
      </c>
      <c r="G2525" t="s">
        <v>5719</v>
      </c>
      <c r="H2525" t="s">
        <v>3547</v>
      </c>
      <c r="I2525" t="s">
        <v>1014</v>
      </c>
      <c r="J2525" t="s">
        <v>3490</v>
      </c>
      <c r="K2525" t="str">
        <f t="shared" si="39"/>
        <v>Kerrville TX</v>
      </c>
    </row>
    <row r="2526" spans="1:11" x14ac:dyDescent="0.25">
      <c r="A2526" t="s">
        <v>76</v>
      </c>
      <c r="B2526">
        <v>67</v>
      </c>
      <c r="C2526" t="s">
        <v>5720</v>
      </c>
      <c r="D2526" t="s">
        <v>1456</v>
      </c>
      <c r="F2526" t="s">
        <v>735</v>
      </c>
      <c r="G2526" t="s">
        <v>5721</v>
      </c>
      <c r="H2526" t="s">
        <v>3551</v>
      </c>
      <c r="I2526" t="s">
        <v>1013</v>
      </c>
      <c r="J2526" t="s">
        <v>3496</v>
      </c>
      <c r="K2526" t="str">
        <f t="shared" si="39"/>
        <v>Killeen TX</v>
      </c>
    </row>
    <row r="2527" spans="1:11" x14ac:dyDescent="0.25">
      <c r="A2527" t="s">
        <v>76</v>
      </c>
      <c r="B2527">
        <v>67</v>
      </c>
      <c r="C2527" t="s">
        <v>5720</v>
      </c>
      <c r="D2527" t="s">
        <v>1456</v>
      </c>
      <c r="F2527" t="s">
        <v>882</v>
      </c>
      <c r="G2527" t="s">
        <v>5722</v>
      </c>
      <c r="H2527" t="s">
        <v>3551</v>
      </c>
      <c r="I2527" t="s">
        <v>1013</v>
      </c>
      <c r="J2527" t="s">
        <v>3438</v>
      </c>
      <c r="K2527" t="str">
        <f t="shared" si="39"/>
        <v>Killeen TX</v>
      </c>
    </row>
    <row r="2528" spans="1:11" x14ac:dyDescent="0.25">
      <c r="A2528" t="s">
        <v>5723</v>
      </c>
      <c r="B2528">
        <v>55</v>
      </c>
      <c r="C2528" t="s">
        <v>5724</v>
      </c>
      <c r="D2528" t="s">
        <v>1456</v>
      </c>
      <c r="F2528" t="s">
        <v>3892</v>
      </c>
      <c r="G2528" t="s">
        <v>3546</v>
      </c>
      <c r="H2528" t="s">
        <v>3547</v>
      </c>
      <c r="I2528" t="s">
        <v>1011</v>
      </c>
      <c r="J2528" t="s">
        <v>3503</v>
      </c>
      <c r="K2528" t="str">
        <f t="shared" si="39"/>
        <v>League City TX</v>
      </c>
    </row>
    <row r="2529" spans="1:11" x14ac:dyDescent="0.25">
      <c r="A2529" t="s">
        <v>787</v>
      </c>
      <c r="B2529">
        <v>57</v>
      </c>
      <c r="C2529" t="s">
        <v>2060</v>
      </c>
      <c r="D2529" t="s">
        <v>1456</v>
      </c>
      <c r="E2529" t="s">
        <v>5620</v>
      </c>
      <c r="F2529" t="s">
        <v>786</v>
      </c>
      <c r="G2529" t="s">
        <v>3546</v>
      </c>
      <c r="H2529" t="s">
        <v>3551</v>
      </c>
      <c r="I2529" t="s">
        <v>1011</v>
      </c>
      <c r="J2529" t="s">
        <v>3525</v>
      </c>
      <c r="K2529" t="str">
        <f t="shared" si="39"/>
        <v>Lockhart TX</v>
      </c>
    </row>
    <row r="2530" spans="1:11" x14ac:dyDescent="0.25">
      <c r="A2530" t="s">
        <v>787</v>
      </c>
      <c r="B2530">
        <v>57</v>
      </c>
      <c r="C2530" t="s">
        <v>2060</v>
      </c>
      <c r="D2530" t="s">
        <v>1456</v>
      </c>
      <c r="E2530" t="s">
        <v>5620</v>
      </c>
      <c r="F2530" t="s">
        <v>870</v>
      </c>
      <c r="G2530" t="s">
        <v>3546</v>
      </c>
      <c r="H2530" t="s">
        <v>3551</v>
      </c>
      <c r="I2530" t="s">
        <v>1011</v>
      </c>
      <c r="J2530" t="s">
        <v>3438</v>
      </c>
      <c r="K2530" t="str">
        <f t="shared" si="39"/>
        <v>Lockhart TX</v>
      </c>
    </row>
    <row r="2531" spans="1:11" x14ac:dyDescent="0.25">
      <c r="A2531" t="s">
        <v>787</v>
      </c>
      <c r="B2531">
        <v>57</v>
      </c>
      <c r="C2531" t="s">
        <v>2060</v>
      </c>
      <c r="D2531" t="s">
        <v>1456</v>
      </c>
      <c r="E2531" t="s">
        <v>5620</v>
      </c>
      <c r="F2531" t="s">
        <v>911</v>
      </c>
      <c r="G2531" t="s">
        <v>3546</v>
      </c>
      <c r="H2531" t="s">
        <v>3551</v>
      </c>
      <c r="I2531" t="s">
        <v>1011</v>
      </c>
      <c r="J2531" t="s">
        <v>3462</v>
      </c>
      <c r="K2531" t="str">
        <f t="shared" si="39"/>
        <v>Lockhart TX</v>
      </c>
    </row>
    <row r="2532" spans="1:11" x14ac:dyDescent="0.25">
      <c r="A2532" t="s">
        <v>787</v>
      </c>
      <c r="B2532">
        <v>57</v>
      </c>
      <c r="C2532" t="s">
        <v>2060</v>
      </c>
      <c r="D2532" t="s">
        <v>1456</v>
      </c>
      <c r="E2532" t="s">
        <v>5620</v>
      </c>
      <c r="F2532" t="s">
        <v>828</v>
      </c>
      <c r="G2532" t="s">
        <v>3546</v>
      </c>
      <c r="H2532" t="s">
        <v>3551</v>
      </c>
      <c r="I2532" t="s">
        <v>1011</v>
      </c>
      <c r="J2532" t="s">
        <v>3538</v>
      </c>
      <c r="K2532" t="str">
        <f t="shared" si="39"/>
        <v>Lockhart TX</v>
      </c>
    </row>
    <row r="2533" spans="1:11" x14ac:dyDescent="0.25">
      <c r="A2533" t="s">
        <v>787</v>
      </c>
      <c r="B2533">
        <v>57</v>
      </c>
      <c r="C2533" t="s">
        <v>2060</v>
      </c>
      <c r="D2533" t="s">
        <v>1456</v>
      </c>
      <c r="E2533" t="s">
        <v>5620</v>
      </c>
      <c r="F2533" t="s">
        <v>946</v>
      </c>
      <c r="G2533" t="s">
        <v>3546</v>
      </c>
      <c r="H2533" t="s">
        <v>3551</v>
      </c>
      <c r="I2533" t="s">
        <v>1011</v>
      </c>
      <c r="J2533" t="s">
        <v>3490</v>
      </c>
      <c r="K2533" t="str">
        <f t="shared" si="39"/>
        <v>Lockhart TX</v>
      </c>
    </row>
    <row r="2534" spans="1:11" x14ac:dyDescent="0.25">
      <c r="A2534" t="s">
        <v>5725</v>
      </c>
      <c r="B2534">
        <v>55</v>
      </c>
      <c r="C2534" t="s">
        <v>2809</v>
      </c>
      <c r="D2534" t="s">
        <v>1456</v>
      </c>
      <c r="E2534" t="s">
        <v>5726</v>
      </c>
      <c r="F2534" t="s">
        <v>3944</v>
      </c>
      <c r="G2534" t="s">
        <v>5727</v>
      </c>
      <c r="H2534" t="s">
        <v>3547</v>
      </c>
      <c r="I2534" t="s">
        <v>1011</v>
      </c>
      <c r="J2534" t="s">
        <v>3438</v>
      </c>
      <c r="K2534" t="str">
        <f t="shared" si="39"/>
        <v>Mansfield TX</v>
      </c>
    </row>
    <row r="2535" spans="1:11" x14ac:dyDescent="0.25">
      <c r="A2535" t="s">
        <v>5728</v>
      </c>
      <c r="B2535">
        <v>54</v>
      </c>
      <c r="C2535" t="s">
        <v>2809</v>
      </c>
      <c r="D2535" t="s">
        <v>1456</v>
      </c>
      <c r="E2535" t="s">
        <v>5729</v>
      </c>
      <c r="F2535" t="s">
        <v>211</v>
      </c>
      <c r="G2535" t="s">
        <v>3546</v>
      </c>
      <c r="H2535" t="s">
        <v>3547</v>
      </c>
      <c r="I2535" t="s">
        <v>1010</v>
      </c>
      <c r="J2535" t="s">
        <v>3431</v>
      </c>
      <c r="K2535" t="str">
        <f t="shared" si="39"/>
        <v>Mansfield TX</v>
      </c>
    </row>
    <row r="2536" spans="1:11" x14ac:dyDescent="0.25">
      <c r="A2536" t="s">
        <v>5728</v>
      </c>
      <c r="B2536">
        <v>54</v>
      </c>
      <c r="C2536" t="s">
        <v>2809</v>
      </c>
      <c r="D2536" t="s">
        <v>1456</v>
      </c>
      <c r="E2536" t="s">
        <v>5729</v>
      </c>
      <c r="F2536" t="s">
        <v>259</v>
      </c>
      <c r="G2536" t="s">
        <v>3546</v>
      </c>
      <c r="H2536" t="s">
        <v>3547</v>
      </c>
      <c r="I2536" t="s">
        <v>1010</v>
      </c>
      <c r="J2536" t="s">
        <v>3215</v>
      </c>
      <c r="K2536" t="str">
        <f t="shared" si="39"/>
        <v>Mansfield TX</v>
      </c>
    </row>
    <row r="2537" spans="1:11" x14ac:dyDescent="0.25">
      <c r="A2537" t="s">
        <v>5730</v>
      </c>
      <c r="B2537">
        <v>67</v>
      </c>
      <c r="C2537" t="s">
        <v>1855</v>
      </c>
      <c r="D2537" t="s">
        <v>1456</v>
      </c>
      <c r="F2537" t="s">
        <v>879</v>
      </c>
      <c r="G2537" t="s">
        <v>3546</v>
      </c>
      <c r="H2537" t="s">
        <v>3547</v>
      </c>
      <c r="I2537" t="s">
        <v>1013</v>
      </c>
      <c r="J2537" t="s">
        <v>3438</v>
      </c>
      <c r="K2537" t="str">
        <f t="shared" si="39"/>
        <v>Odessa TX</v>
      </c>
    </row>
    <row r="2538" spans="1:11" x14ac:dyDescent="0.25">
      <c r="A2538" t="s">
        <v>5730</v>
      </c>
      <c r="B2538">
        <v>67</v>
      </c>
      <c r="C2538" t="s">
        <v>1855</v>
      </c>
      <c r="D2538" t="s">
        <v>1456</v>
      </c>
      <c r="F2538" t="s">
        <v>917</v>
      </c>
      <c r="G2538" t="s">
        <v>3546</v>
      </c>
      <c r="H2538" t="s">
        <v>3547</v>
      </c>
      <c r="I2538" t="s">
        <v>1013</v>
      </c>
      <c r="J2538" t="s">
        <v>3462</v>
      </c>
      <c r="K2538" t="str">
        <f t="shared" si="39"/>
        <v>Odessa TX</v>
      </c>
    </row>
    <row r="2539" spans="1:11" x14ac:dyDescent="0.25">
      <c r="A2539" t="s">
        <v>5730</v>
      </c>
      <c r="B2539">
        <v>67</v>
      </c>
      <c r="C2539" t="s">
        <v>1855</v>
      </c>
      <c r="D2539" t="s">
        <v>1456</v>
      </c>
      <c r="F2539" t="s">
        <v>835</v>
      </c>
      <c r="G2539" t="s">
        <v>3546</v>
      </c>
      <c r="H2539" t="s">
        <v>3547</v>
      </c>
      <c r="I2539" t="s">
        <v>1013</v>
      </c>
      <c r="J2539" t="s">
        <v>3538</v>
      </c>
      <c r="K2539" t="str">
        <f t="shared" si="39"/>
        <v>Odessa TX</v>
      </c>
    </row>
    <row r="2540" spans="1:11" x14ac:dyDescent="0.25">
      <c r="A2540" t="s">
        <v>5731</v>
      </c>
      <c r="B2540">
        <v>53</v>
      </c>
      <c r="C2540" t="s">
        <v>2029</v>
      </c>
      <c r="D2540" t="s">
        <v>1456</v>
      </c>
      <c r="F2540" t="s">
        <v>3808</v>
      </c>
      <c r="G2540" t="s">
        <v>3546</v>
      </c>
      <c r="H2540" t="s">
        <v>3547</v>
      </c>
      <c r="I2540" t="s">
        <v>1010</v>
      </c>
      <c r="J2540" t="s">
        <v>3525</v>
      </c>
      <c r="K2540" t="str">
        <f t="shared" si="39"/>
        <v>Plano TX</v>
      </c>
    </row>
    <row r="2541" spans="1:11" x14ac:dyDescent="0.25">
      <c r="A2541" t="s">
        <v>5731</v>
      </c>
      <c r="B2541">
        <v>53</v>
      </c>
      <c r="C2541" t="s">
        <v>2029</v>
      </c>
      <c r="D2541" t="s">
        <v>1456</v>
      </c>
      <c r="F2541" t="s">
        <v>864</v>
      </c>
      <c r="G2541" t="s">
        <v>3546</v>
      </c>
      <c r="H2541" t="s">
        <v>3547</v>
      </c>
      <c r="I2541" t="s">
        <v>1010</v>
      </c>
      <c r="J2541" t="s">
        <v>3438</v>
      </c>
      <c r="K2541" t="str">
        <f t="shared" si="39"/>
        <v>Plano TX</v>
      </c>
    </row>
    <row r="2542" spans="1:11" x14ac:dyDescent="0.25">
      <c r="A2542" t="s">
        <v>5732</v>
      </c>
      <c r="B2542">
        <v>64</v>
      </c>
      <c r="C2542" t="s">
        <v>2029</v>
      </c>
      <c r="D2542" t="s">
        <v>1456</v>
      </c>
      <c r="F2542" t="s">
        <v>873</v>
      </c>
      <c r="G2542" t="s">
        <v>3546</v>
      </c>
      <c r="H2542" t="s">
        <v>3547</v>
      </c>
      <c r="I2542" t="s">
        <v>1012</v>
      </c>
      <c r="J2542" t="s">
        <v>3438</v>
      </c>
      <c r="K2542" t="str">
        <f t="shared" si="39"/>
        <v>Plano TX</v>
      </c>
    </row>
    <row r="2543" spans="1:11" x14ac:dyDescent="0.25">
      <c r="A2543" t="s">
        <v>404</v>
      </c>
      <c r="B2543">
        <v>60</v>
      </c>
      <c r="C2543" t="s">
        <v>1261</v>
      </c>
      <c r="D2543" t="s">
        <v>1456</v>
      </c>
      <c r="F2543" t="s">
        <v>403</v>
      </c>
      <c r="G2543" t="s">
        <v>3546</v>
      </c>
      <c r="H2543" t="s">
        <v>3547</v>
      </c>
      <c r="I2543" t="s">
        <v>1012</v>
      </c>
      <c r="J2543" t="s">
        <v>3706</v>
      </c>
      <c r="K2543" t="str">
        <f t="shared" si="39"/>
        <v>Richardson TX</v>
      </c>
    </row>
    <row r="2544" spans="1:11" x14ac:dyDescent="0.25">
      <c r="A2544" t="s">
        <v>5733</v>
      </c>
      <c r="B2544">
        <v>57</v>
      </c>
      <c r="C2544" t="s">
        <v>3415</v>
      </c>
      <c r="D2544" t="s">
        <v>1456</v>
      </c>
      <c r="F2544" t="s">
        <v>360</v>
      </c>
      <c r="G2544" t="s">
        <v>5509</v>
      </c>
      <c r="H2544" t="s">
        <v>3547</v>
      </c>
      <c r="I2544" t="s">
        <v>1011</v>
      </c>
      <c r="J2544" t="s">
        <v>3561</v>
      </c>
      <c r="K2544" t="str">
        <f t="shared" si="39"/>
        <v>Richmond TX</v>
      </c>
    </row>
    <row r="2545" spans="1:11" x14ac:dyDescent="0.25">
      <c r="A2545" t="s">
        <v>5733</v>
      </c>
      <c r="B2545">
        <v>57</v>
      </c>
      <c r="C2545" t="s">
        <v>3415</v>
      </c>
      <c r="D2545" t="s">
        <v>1456</v>
      </c>
      <c r="F2545" t="s">
        <v>3892</v>
      </c>
      <c r="G2545" t="s">
        <v>3546</v>
      </c>
      <c r="H2545" t="s">
        <v>3547</v>
      </c>
      <c r="I2545" t="s">
        <v>1011</v>
      </c>
      <c r="J2545" t="s">
        <v>3503</v>
      </c>
      <c r="K2545" t="str">
        <f t="shared" si="39"/>
        <v>Richmond TX</v>
      </c>
    </row>
    <row r="2546" spans="1:11" x14ac:dyDescent="0.25">
      <c r="A2546" t="s">
        <v>5734</v>
      </c>
      <c r="B2546">
        <v>55</v>
      </c>
      <c r="C2546" t="s">
        <v>2226</v>
      </c>
      <c r="D2546" t="s">
        <v>1456</v>
      </c>
      <c r="E2546" t="s">
        <v>5735</v>
      </c>
      <c r="F2546" t="s">
        <v>174</v>
      </c>
      <c r="G2546" s="34">
        <v>9.2476851851851845E-4</v>
      </c>
      <c r="H2546" t="s">
        <v>3551</v>
      </c>
      <c r="I2546" t="s">
        <v>1011</v>
      </c>
      <c r="J2546" t="s">
        <v>3365</v>
      </c>
      <c r="K2546" t="str">
        <f t="shared" si="39"/>
        <v>Rockwall TX</v>
      </c>
    </row>
    <row r="2547" spans="1:11" x14ac:dyDescent="0.25">
      <c r="A2547" t="s">
        <v>5736</v>
      </c>
      <c r="B2547">
        <v>37</v>
      </c>
      <c r="C2547" t="s">
        <v>5737</v>
      </c>
      <c r="D2547" t="s">
        <v>1456</v>
      </c>
      <c r="E2547" t="s">
        <v>5620</v>
      </c>
      <c r="F2547" t="s">
        <v>11</v>
      </c>
      <c r="G2547" t="s">
        <v>3546</v>
      </c>
      <c r="H2547" t="s">
        <v>3551</v>
      </c>
      <c r="I2547" t="s">
        <v>1005</v>
      </c>
      <c r="J2547" t="s">
        <v>3556</v>
      </c>
      <c r="K2547" t="str">
        <f t="shared" si="39"/>
        <v>Round Rock TX</v>
      </c>
    </row>
    <row r="2548" spans="1:11" x14ac:dyDescent="0.25">
      <c r="A2548" t="s">
        <v>5736</v>
      </c>
      <c r="B2548">
        <v>37</v>
      </c>
      <c r="C2548" t="s">
        <v>5737</v>
      </c>
      <c r="D2548" t="s">
        <v>1456</v>
      </c>
      <c r="E2548" t="s">
        <v>5620</v>
      </c>
      <c r="F2548" t="s">
        <v>105</v>
      </c>
      <c r="G2548" t="s">
        <v>3546</v>
      </c>
      <c r="H2548" t="s">
        <v>3551</v>
      </c>
      <c r="I2548" t="s">
        <v>1005</v>
      </c>
      <c r="J2548" t="s">
        <v>3273</v>
      </c>
      <c r="K2548" t="str">
        <f t="shared" si="39"/>
        <v>Round Rock TX</v>
      </c>
    </row>
    <row r="2549" spans="1:11" x14ac:dyDescent="0.25">
      <c r="A2549" t="s">
        <v>5738</v>
      </c>
      <c r="B2549">
        <v>46</v>
      </c>
      <c r="C2549" t="s">
        <v>5739</v>
      </c>
      <c r="D2549" t="s">
        <v>1456</v>
      </c>
      <c r="F2549" t="s">
        <v>113</v>
      </c>
      <c r="G2549" t="s">
        <v>3649</v>
      </c>
      <c r="H2549" t="s">
        <v>3547</v>
      </c>
      <c r="I2549" t="s">
        <v>1009</v>
      </c>
      <c r="J2549" t="s">
        <v>3273</v>
      </c>
      <c r="K2549" t="str">
        <f t="shared" si="39"/>
        <v>Rowlett TX</v>
      </c>
    </row>
    <row r="2550" spans="1:11" x14ac:dyDescent="0.25">
      <c r="A2550" t="s">
        <v>5738</v>
      </c>
      <c r="B2550">
        <v>46</v>
      </c>
      <c r="C2550" t="s">
        <v>5739</v>
      </c>
      <c r="D2550" t="s">
        <v>1456</v>
      </c>
      <c r="F2550" t="s">
        <v>202</v>
      </c>
      <c r="G2550" s="34">
        <v>1.6203703703703703E-3</v>
      </c>
      <c r="H2550" t="s">
        <v>3547</v>
      </c>
      <c r="I2550" t="s">
        <v>1009</v>
      </c>
      <c r="J2550" t="s">
        <v>3431</v>
      </c>
      <c r="K2550" t="str">
        <f t="shared" si="39"/>
        <v>Rowlett TX</v>
      </c>
    </row>
    <row r="2551" spans="1:11" x14ac:dyDescent="0.25">
      <c r="A2551" t="s">
        <v>5740</v>
      </c>
      <c r="B2551">
        <v>75</v>
      </c>
      <c r="C2551" t="s">
        <v>2454</v>
      </c>
      <c r="D2551" t="s">
        <v>1456</v>
      </c>
      <c r="F2551" t="s">
        <v>3718</v>
      </c>
      <c r="G2551" t="s">
        <v>5676</v>
      </c>
      <c r="H2551" t="s">
        <v>3547</v>
      </c>
      <c r="I2551" t="s">
        <v>1015</v>
      </c>
      <c r="J2551" t="s">
        <v>3533</v>
      </c>
      <c r="K2551" t="str">
        <f t="shared" si="39"/>
        <v>Runaway Bay TX</v>
      </c>
    </row>
    <row r="2552" spans="1:11" x14ac:dyDescent="0.25">
      <c r="A2552" t="s">
        <v>5740</v>
      </c>
      <c r="B2552">
        <v>75</v>
      </c>
      <c r="C2552" t="s">
        <v>2454</v>
      </c>
      <c r="D2552" t="s">
        <v>1456</v>
      </c>
      <c r="F2552" t="s">
        <v>892</v>
      </c>
      <c r="G2552" t="s">
        <v>5741</v>
      </c>
      <c r="H2552" t="s">
        <v>3547</v>
      </c>
      <c r="I2552" t="s">
        <v>1015</v>
      </c>
      <c r="J2552" t="s">
        <v>3438</v>
      </c>
      <c r="K2552" t="str">
        <f t="shared" si="39"/>
        <v>Runaway Bay TX</v>
      </c>
    </row>
    <row r="2553" spans="1:11" x14ac:dyDescent="0.25">
      <c r="A2553" t="s">
        <v>5740</v>
      </c>
      <c r="B2553">
        <v>75</v>
      </c>
      <c r="C2553" t="s">
        <v>2454</v>
      </c>
      <c r="D2553" t="s">
        <v>1456</v>
      </c>
      <c r="F2553" t="s">
        <v>922</v>
      </c>
      <c r="G2553" t="s">
        <v>3863</v>
      </c>
      <c r="H2553" t="s">
        <v>3547</v>
      </c>
      <c r="I2553" t="s">
        <v>1015</v>
      </c>
      <c r="J2553" t="s">
        <v>3462</v>
      </c>
      <c r="K2553" t="str">
        <f t="shared" si="39"/>
        <v>Runaway Bay TX</v>
      </c>
    </row>
    <row r="2554" spans="1:11" x14ac:dyDescent="0.25">
      <c r="A2554" t="s">
        <v>5740</v>
      </c>
      <c r="B2554">
        <v>75</v>
      </c>
      <c r="C2554" t="s">
        <v>2454</v>
      </c>
      <c r="D2554" t="s">
        <v>1456</v>
      </c>
      <c r="F2554" t="s">
        <v>843</v>
      </c>
      <c r="G2554" t="s">
        <v>5742</v>
      </c>
      <c r="H2554" t="s">
        <v>3547</v>
      </c>
      <c r="I2554" t="s">
        <v>1015</v>
      </c>
      <c r="J2554" t="s">
        <v>3538</v>
      </c>
      <c r="K2554" t="str">
        <f t="shared" si="39"/>
        <v>Runaway Bay TX</v>
      </c>
    </row>
    <row r="2555" spans="1:11" x14ac:dyDescent="0.25">
      <c r="A2555" t="s">
        <v>5740</v>
      </c>
      <c r="B2555">
        <v>75</v>
      </c>
      <c r="C2555" t="s">
        <v>2454</v>
      </c>
      <c r="D2555" t="s">
        <v>1456</v>
      </c>
      <c r="F2555" t="s">
        <v>4200</v>
      </c>
      <c r="G2555" t="s">
        <v>5743</v>
      </c>
      <c r="H2555" t="s">
        <v>3547</v>
      </c>
      <c r="I2555" t="s">
        <v>1015</v>
      </c>
      <c r="J2555" t="s">
        <v>3490</v>
      </c>
      <c r="K2555" t="str">
        <f t="shared" si="39"/>
        <v>Runaway Bay TX</v>
      </c>
    </row>
    <row r="2556" spans="1:11" x14ac:dyDescent="0.25">
      <c r="A2556" t="s">
        <v>5744</v>
      </c>
      <c r="B2556">
        <v>45</v>
      </c>
      <c r="C2556" t="s">
        <v>5745</v>
      </c>
      <c r="D2556" t="s">
        <v>1456</v>
      </c>
      <c r="E2556" t="s">
        <v>5746</v>
      </c>
      <c r="F2556" t="s">
        <v>253</v>
      </c>
      <c r="G2556" s="34">
        <v>3.2407407407407406E-3</v>
      </c>
      <c r="H2556" t="s">
        <v>3547</v>
      </c>
      <c r="I2556" t="s">
        <v>1009</v>
      </c>
      <c r="J2556" t="s">
        <v>3215</v>
      </c>
      <c r="K2556" t="str">
        <f t="shared" si="39"/>
        <v>Sachse TX</v>
      </c>
    </row>
    <row r="2557" spans="1:11" x14ac:dyDescent="0.25">
      <c r="A2557" t="s">
        <v>5744</v>
      </c>
      <c r="B2557">
        <v>45</v>
      </c>
      <c r="C2557" t="s">
        <v>5745</v>
      </c>
      <c r="D2557" t="s">
        <v>1456</v>
      </c>
      <c r="E2557" t="s">
        <v>5746</v>
      </c>
      <c r="F2557" t="s">
        <v>294</v>
      </c>
      <c r="G2557" s="34">
        <v>1.1655092592592594E-2</v>
      </c>
      <c r="H2557" t="s">
        <v>3547</v>
      </c>
      <c r="I2557" t="s">
        <v>1009</v>
      </c>
      <c r="J2557" t="s">
        <v>3548</v>
      </c>
      <c r="K2557" t="str">
        <f t="shared" si="39"/>
        <v>Sachse TX</v>
      </c>
    </row>
    <row r="2558" spans="1:11" x14ac:dyDescent="0.25">
      <c r="A2558" t="s">
        <v>5744</v>
      </c>
      <c r="B2558">
        <v>45</v>
      </c>
      <c r="C2558" t="s">
        <v>5745</v>
      </c>
      <c r="D2558" t="s">
        <v>1456</v>
      </c>
      <c r="E2558" t="s">
        <v>5746</v>
      </c>
      <c r="F2558" t="s">
        <v>325</v>
      </c>
      <c r="G2558" s="34">
        <v>2.4305555555555556E-2</v>
      </c>
      <c r="H2558" t="s">
        <v>3547</v>
      </c>
      <c r="I2558" t="s">
        <v>1009</v>
      </c>
      <c r="J2558" t="s">
        <v>3653</v>
      </c>
      <c r="K2558" t="str">
        <f t="shared" si="39"/>
        <v>Sachse TX</v>
      </c>
    </row>
    <row r="2559" spans="1:11" x14ac:dyDescent="0.25">
      <c r="A2559" t="s">
        <v>5747</v>
      </c>
      <c r="B2559">
        <v>43</v>
      </c>
      <c r="C2559" t="s">
        <v>1766</v>
      </c>
      <c r="D2559" t="s">
        <v>1456</v>
      </c>
      <c r="E2559" t="s">
        <v>3608</v>
      </c>
      <c r="F2559" t="s">
        <v>18</v>
      </c>
      <c r="G2559" t="s">
        <v>3546</v>
      </c>
      <c r="H2559" t="s">
        <v>3547</v>
      </c>
      <c r="I2559" t="s">
        <v>1008</v>
      </c>
      <c r="J2559" t="s">
        <v>3556</v>
      </c>
      <c r="K2559" t="str">
        <f t="shared" si="39"/>
        <v>San Antonio TX</v>
      </c>
    </row>
    <row r="2560" spans="1:11" x14ac:dyDescent="0.25">
      <c r="A2560" t="s">
        <v>5747</v>
      </c>
      <c r="B2560">
        <v>43</v>
      </c>
      <c r="C2560" t="s">
        <v>1766</v>
      </c>
      <c r="D2560" t="s">
        <v>1456</v>
      </c>
      <c r="E2560" t="s">
        <v>3608</v>
      </c>
      <c r="F2560" t="s">
        <v>107</v>
      </c>
      <c r="G2560" t="s">
        <v>3546</v>
      </c>
      <c r="H2560" t="s">
        <v>3547</v>
      </c>
      <c r="I2560" t="s">
        <v>1008</v>
      </c>
      <c r="J2560" t="s">
        <v>3273</v>
      </c>
      <c r="K2560" t="str">
        <f t="shared" si="39"/>
        <v>San Antonio TX</v>
      </c>
    </row>
    <row r="2561" spans="1:11" x14ac:dyDescent="0.25">
      <c r="A2561" t="s">
        <v>5748</v>
      </c>
      <c r="B2561">
        <v>57</v>
      </c>
      <c r="C2561" t="s">
        <v>2999</v>
      </c>
      <c r="D2561" t="s">
        <v>1456</v>
      </c>
      <c r="E2561" t="s">
        <v>5749</v>
      </c>
      <c r="F2561" t="s">
        <v>673</v>
      </c>
      <c r="G2561" t="s">
        <v>3546</v>
      </c>
      <c r="H2561" t="s">
        <v>3547</v>
      </c>
      <c r="I2561" t="s">
        <v>1011</v>
      </c>
      <c r="J2561" t="s">
        <v>3516</v>
      </c>
      <c r="K2561" t="str">
        <f t="shared" si="39"/>
        <v>Spring TX</v>
      </c>
    </row>
    <row r="2562" spans="1:11" x14ac:dyDescent="0.25">
      <c r="A2562" t="s">
        <v>5750</v>
      </c>
      <c r="B2562">
        <v>82</v>
      </c>
      <c r="C2562" t="s">
        <v>2999</v>
      </c>
      <c r="D2562" t="s">
        <v>1456</v>
      </c>
      <c r="E2562" t="s">
        <v>3833</v>
      </c>
      <c r="F2562" t="s">
        <v>95</v>
      </c>
      <c r="G2562" t="s">
        <v>5751</v>
      </c>
      <c r="H2562" t="s">
        <v>3547</v>
      </c>
      <c r="I2562" t="s">
        <v>1016</v>
      </c>
      <c r="J2562" t="s">
        <v>3556</v>
      </c>
      <c r="K2562" t="str">
        <f t="shared" ref="K2562:K2625" si="40">+C2562&amp;" "&amp;D2562</f>
        <v>Spring TX</v>
      </c>
    </row>
    <row r="2563" spans="1:11" x14ac:dyDescent="0.25">
      <c r="A2563" t="s">
        <v>5750</v>
      </c>
      <c r="B2563">
        <v>82</v>
      </c>
      <c r="C2563" t="s">
        <v>2999</v>
      </c>
      <c r="D2563" t="s">
        <v>1456</v>
      </c>
      <c r="E2563" t="s">
        <v>3833</v>
      </c>
      <c r="F2563" t="s">
        <v>147</v>
      </c>
      <c r="G2563" t="s">
        <v>5752</v>
      </c>
      <c r="H2563" t="s">
        <v>3547</v>
      </c>
      <c r="I2563" t="s">
        <v>1016</v>
      </c>
      <c r="J2563" t="s">
        <v>3273</v>
      </c>
      <c r="K2563" t="str">
        <f t="shared" si="40"/>
        <v>Spring TX</v>
      </c>
    </row>
    <row r="2564" spans="1:11" x14ac:dyDescent="0.25">
      <c r="A2564" t="s">
        <v>5753</v>
      </c>
      <c r="B2564">
        <v>74</v>
      </c>
      <c r="C2564" t="s">
        <v>1339</v>
      </c>
      <c r="D2564" t="s">
        <v>1456</v>
      </c>
      <c r="F2564" t="s">
        <v>84</v>
      </c>
      <c r="G2564" t="s">
        <v>5754</v>
      </c>
      <c r="H2564" t="s">
        <v>3551</v>
      </c>
      <c r="I2564" t="s">
        <v>1014</v>
      </c>
      <c r="J2564" t="s">
        <v>3556</v>
      </c>
      <c r="K2564" t="str">
        <f t="shared" si="40"/>
        <v>Taylor TX</v>
      </c>
    </row>
    <row r="2565" spans="1:11" x14ac:dyDescent="0.25">
      <c r="A2565" t="s">
        <v>5753</v>
      </c>
      <c r="B2565">
        <v>74</v>
      </c>
      <c r="C2565" t="s">
        <v>1339</v>
      </c>
      <c r="D2565" t="s">
        <v>1456</v>
      </c>
      <c r="F2565" t="s">
        <v>809</v>
      </c>
      <c r="G2565" t="s">
        <v>4969</v>
      </c>
      <c r="H2565" t="s">
        <v>3551</v>
      </c>
      <c r="I2565" t="s">
        <v>1014</v>
      </c>
      <c r="J2565" t="s">
        <v>3525</v>
      </c>
      <c r="K2565" t="str">
        <f t="shared" si="40"/>
        <v>Taylor TX</v>
      </c>
    </row>
    <row r="2566" spans="1:11" x14ac:dyDescent="0.25">
      <c r="A2566" t="s">
        <v>5753</v>
      </c>
      <c r="B2566">
        <v>74</v>
      </c>
      <c r="C2566" t="s">
        <v>1339</v>
      </c>
      <c r="D2566" t="s">
        <v>1456</v>
      </c>
      <c r="F2566" t="s">
        <v>889</v>
      </c>
      <c r="G2566" t="s">
        <v>5755</v>
      </c>
      <c r="H2566" t="s">
        <v>3551</v>
      </c>
      <c r="I2566" t="s">
        <v>1014</v>
      </c>
      <c r="J2566" t="s">
        <v>3438</v>
      </c>
      <c r="K2566" t="str">
        <f t="shared" si="40"/>
        <v>Taylor TX</v>
      </c>
    </row>
    <row r="2567" spans="1:11" x14ac:dyDescent="0.25">
      <c r="A2567" t="s">
        <v>5753</v>
      </c>
      <c r="B2567">
        <v>74</v>
      </c>
      <c r="C2567" t="s">
        <v>1339</v>
      </c>
      <c r="D2567" t="s">
        <v>1456</v>
      </c>
      <c r="F2567" t="s">
        <v>962</v>
      </c>
      <c r="G2567" t="s">
        <v>5756</v>
      </c>
      <c r="H2567" t="s">
        <v>3551</v>
      </c>
      <c r="I2567" t="s">
        <v>1014</v>
      </c>
      <c r="J2567" t="s">
        <v>3490</v>
      </c>
      <c r="K2567" t="str">
        <f t="shared" si="40"/>
        <v>Taylor TX</v>
      </c>
    </row>
    <row r="2568" spans="1:11" x14ac:dyDescent="0.25">
      <c r="A2568" t="s">
        <v>5757</v>
      </c>
      <c r="B2568">
        <v>62</v>
      </c>
      <c r="C2568" t="s">
        <v>2951</v>
      </c>
      <c r="D2568" t="s">
        <v>1456</v>
      </c>
      <c r="E2568" t="s">
        <v>5758</v>
      </c>
      <c r="F2568" t="s">
        <v>224</v>
      </c>
      <c r="G2568" s="34">
        <v>1.8750000000000001E-3</v>
      </c>
      <c r="H2568" t="s">
        <v>3547</v>
      </c>
      <c r="I2568" t="s">
        <v>1012</v>
      </c>
      <c r="J2568" t="s">
        <v>3431</v>
      </c>
      <c r="K2568" t="str">
        <f t="shared" si="40"/>
        <v>The Woodlands TX</v>
      </c>
    </row>
    <row r="2569" spans="1:11" x14ac:dyDescent="0.25">
      <c r="A2569" t="s">
        <v>5757</v>
      </c>
      <c r="B2569">
        <v>62</v>
      </c>
      <c r="C2569" t="s">
        <v>2951</v>
      </c>
      <c r="D2569" t="s">
        <v>1456</v>
      </c>
      <c r="E2569" t="s">
        <v>5758</v>
      </c>
      <c r="F2569" t="s">
        <v>275</v>
      </c>
      <c r="G2569" s="34">
        <v>4.0509259259259257E-3</v>
      </c>
      <c r="H2569" t="s">
        <v>3547</v>
      </c>
      <c r="I2569" t="s">
        <v>1012</v>
      </c>
      <c r="J2569" t="s">
        <v>3215</v>
      </c>
      <c r="K2569" t="str">
        <f t="shared" si="40"/>
        <v>The Woodlands TX</v>
      </c>
    </row>
    <row r="2570" spans="1:11" x14ac:dyDescent="0.25">
      <c r="A2570" t="s">
        <v>5759</v>
      </c>
      <c r="B2570">
        <v>62</v>
      </c>
      <c r="C2570" t="s">
        <v>2207</v>
      </c>
      <c r="D2570" t="s">
        <v>1456</v>
      </c>
      <c r="F2570" t="s">
        <v>63</v>
      </c>
      <c r="G2570" t="s">
        <v>5760</v>
      </c>
      <c r="H2570" t="s">
        <v>3547</v>
      </c>
      <c r="I2570" t="s">
        <v>1012</v>
      </c>
      <c r="J2570" t="s">
        <v>3556</v>
      </c>
      <c r="K2570" t="str">
        <f t="shared" si="40"/>
        <v>Tyler TX</v>
      </c>
    </row>
    <row r="2571" spans="1:11" x14ac:dyDescent="0.25">
      <c r="A2571" t="s">
        <v>5759</v>
      </c>
      <c r="B2571">
        <v>62</v>
      </c>
      <c r="C2571" t="s">
        <v>2207</v>
      </c>
      <c r="D2571" t="s">
        <v>1456</v>
      </c>
      <c r="F2571" t="s">
        <v>364</v>
      </c>
      <c r="G2571" t="s">
        <v>5761</v>
      </c>
      <c r="H2571" t="s">
        <v>3547</v>
      </c>
      <c r="I2571" t="s">
        <v>1012</v>
      </c>
      <c r="J2571" t="s">
        <v>3561</v>
      </c>
      <c r="K2571" t="str">
        <f t="shared" si="40"/>
        <v>Tyler TX</v>
      </c>
    </row>
    <row r="2572" spans="1:11" x14ac:dyDescent="0.25">
      <c r="A2572" t="s">
        <v>5762</v>
      </c>
      <c r="B2572">
        <v>80</v>
      </c>
      <c r="C2572" t="s">
        <v>1455</v>
      </c>
      <c r="D2572" t="s">
        <v>1456</v>
      </c>
      <c r="E2572" t="s">
        <v>5620</v>
      </c>
      <c r="F2572" t="s">
        <v>95</v>
      </c>
      <c r="G2572" t="s">
        <v>3821</v>
      </c>
      <c r="H2572" t="s">
        <v>3547</v>
      </c>
      <c r="I2572" t="s">
        <v>1016</v>
      </c>
      <c r="J2572" t="s">
        <v>3556</v>
      </c>
      <c r="K2572" t="str">
        <f t="shared" si="40"/>
        <v>Wimberley TX</v>
      </c>
    </row>
    <row r="2573" spans="1:11" x14ac:dyDescent="0.25">
      <c r="A2573" t="s">
        <v>5762</v>
      </c>
      <c r="B2573">
        <v>80</v>
      </c>
      <c r="C2573" t="s">
        <v>1455</v>
      </c>
      <c r="D2573" t="s">
        <v>1456</v>
      </c>
      <c r="E2573" t="s">
        <v>5620</v>
      </c>
      <c r="F2573" t="s">
        <v>147</v>
      </c>
      <c r="G2573" t="s">
        <v>5763</v>
      </c>
      <c r="H2573" t="s">
        <v>3547</v>
      </c>
      <c r="I2573" t="s">
        <v>1016</v>
      </c>
      <c r="J2573" t="s">
        <v>3273</v>
      </c>
      <c r="K2573" t="str">
        <f t="shared" si="40"/>
        <v>Wimberley TX</v>
      </c>
    </row>
    <row r="2574" spans="1:11" x14ac:dyDescent="0.25">
      <c r="A2574" t="s">
        <v>443</v>
      </c>
      <c r="B2574">
        <v>68</v>
      </c>
      <c r="C2574" t="s">
        <v>3196</v>
      </c>
      <c r="D2574" t="s">
        <v>2034</v>
      </c>
      <c r="E2574" t="s">
        <v>3608</v>
      </c>
      <c r="F2574" t="s">
        <v>5703</v>
      </c>
      <c r="G2574" t="s">
        <v>3546</v>
      </c>
      <c r="H2574" t="s">
        <v>3551</v>
      </c>
      <c r="I2574" t="s">
        <v>1013</v>
      </c>
      <c r="J2574" t="s">
        <v>3548</v>
      </c>
      <c r="K2574" t="str">
        <f t="shared" si="40"/>
        <v>Ivins UT</v>
      </c>
    </row>
    <row r="2575" spans="1:11" x14ac:dyDescent="0.25">
      <c r="A2575" t="s">
        <v>443</v>
      </c>
      <c r="B2575">
        <v>68</v>
      </c>
      <c r="C2575" t="s">
        <v>3196</v>
      </c>
      <c r="D2575" t="s">
        <v>2034</v>
      </c>
      <c r="E2575" t="s">
        <v>3608</v>
      </c>
      <c r="F2575" t="s">
        <v>5764</v>
      </c>
      <c r="G2575" t="s">
        <v>3546</v>
      </c>
      <c r="H2575" t="s">
        <v>3551</v>
      </c>
      <c r="I2575" t="s">
        <v>1013</v>
      </c>
      <c r="J2575" t="s">
        <v>3653</v>
      </c>
      <c r="K2575" t="str">
        <f t="shared" si="40"/>
        <v>Ivins UT</v>
      </c>
    </row>
    <row r="2576" spans="1:11" x14ac:dyDescent="0.25">
      <c r="A2576" t="s">
        <v>443</v>
      </c>
      <c r="B2576">
        <v>68</v>
      </c>
      <c r="C2576" t="s">
        <v>3196</v>
      </c>
      <c r="D2576" t="s">
        <v>2034</v>
      </c>
      <c r="E2576" t="s">
        <v>3608</v>
      </c>
      <c r="F2576" t="s">
        <v>439</v>
      </c>
      <c r="G2576" t="s">
        <v>3546</v>
      </c>
      <c r="H2576" t="s">
        <v>3551</v>
      </c>
      <c r="I2576" t="s">
        <v>1013</v>
      </c>
      <c r="J2576" t="s">
        <v>3809</v>
      </c>
      <c r="K2576" t="str">
        <f t="shared" si="40"/>
        <v>Ivins UT</v>
      </c>
    </row>
    <row r="2577" spans="1:11" x14ac:dyDescent="0.25">
      <c r="A2577" t="s">
        <v>443</v>
      </c>
      <c r="B2577">
        <v>68</v>
      </c>
      <c r="C2577" t="s">
        <v>3196</v>
      </c>
      <c r="D2577" t="s">
        <v>2034</v>
      </c>
      <c r="E2577" t="s">
        <v>3608</v>
      </c>
      <c r="F2577" t="s">
        <v>3823</v>
      </c>
      <c r="G2577" t="s">
        <v>3546</v>
      </c>
      <c r="H2577" t="s">
        <v>3551</v>
      </c>
      <c r="I2577" t="s">
        <v>1013</v>
      </c>
      <c r="J2577" t="s">
        <v>3811</v>
      </c>
      <c r="K2577" t="str">
        <f t="shared" si="40"/>
        <v>Ivins UT</v>
      </c>
    </row>
    <row r="2578" spans="1:11" x14ac:dyDescent="0.25">
      <c r="A2578" t="s">
        <v>436</v>
      </c>
      <c r="B2578">
        <v>68</v>
      </c>
      <c r="C2578" t="s">
        <v>3196</v>
      </c>
      <c r="D2578" t="s">
        <v>2034</v>
      </c>
      <c r="E2578" t="s">
        <v>3608</v>
      </c>
      <c r="F2578" t="s">
        <v>434</v>
      </c>
      <c r="G2578" t="s">
        <v>3546</v>
      </c>
      <c r="H2578" t="s">
        <v>3547</v>
      </c>
      <c r="I2578" t="s">
        <v>1013</v>
      </c>
      <c r="J2578" t="s">
        <v>3809</v>
      </c>
      <c r="K2578" t="str">
        <f t="shared" si="40"/>
        <v>Ivins UT</v>
      </c>
    </row>
    <row r="2579" spans="1:11" x14ac:dyDescent="0.25">
      <c r="A2579" t="s">
        <v>436</v>
      </c>
      <c r="B2579">
        <v>68</v>
      </c>
      <c r="C2579" t="s">
        <v>3196</v>
      </c>
      <c r="D2579" t="s">
        <v>2034</v>
      </c>
      <c r="E2579" t="s">
        <v>3608</v>
      </c>
      <c r="F2579" t="s">
        <v>3810</v>
      </c>
      <c r="G2579" t="s">
        <v>3546</v>
      </c>
      <c r="H2579" t="s">
        <v>3547</v>
      </c>
      <c r="I2579" t="s">
        <v>1013</v>
      </c>
      <c r="J2579" t="s">
        <v>3811</v>
      </c>
      <c r="K2579" t="str">
        <f t="shared" si="40"/>
        <v>Ivins UT</v>
      </c>
    </row>
    <row r="2580" spans="1:11" x14ac:dyDescent="0.25">
      <c r="A2580" t="s">
        <v>436</v>
      </c>
      <c r="B2580">
        <v>68</v>
      </c>
      <c r="C2580" t="s">
        <v>3196</v>
      </c>
      <c r="D2580" t="s">
        <v>2034</v>
      </c>
      <c r="E2580" t="s">
        <v>3608</v>
      </c>
      <c r="F2580" t="s">
        <v>645</v>
      </c>
      <c r="G2580" t="s">
        <v>5333</v>
      </c>
      <c r="H2580" t="s">
        <v>3547</v>
      </c>
      <c r="I2580" t="s">
        <v>1013</v>
      </c>
      <c r="J2580" t="s">
        <v>3471</v>
      </c>
      <c r="K2580" t="str">
        <f t="shared" si="40"/>
        <v>Ivins UT</v>
      </c>
    </row>
    <row r="2581" spans="1:11" x14ac:dyDescent="0.25">
      <c r="A2581" t="s">
        <v>5765</v>
      </c>
      <c r="B2581">
        <v>48</v>
      </c>
      <c r="C2581" t="s">
        <v>2691</v>
      </c>
      <c r="D2581" t="s">
        <v>2034</v>
      </c>
      <c r="F2581" t="s">
        <v>253</v>
      </c>
      <c r="G2581" t="s">
        <v>3546</v>
      </c>
      <c r="H2581" t="s">
        <v>3547</v>
      </c>
      <c r="I2581" t="s">
        <v>1009</v>
      </c>
      <c r="J2581" t="s">
        <v>3215</v>
      </c>
      <c r="K2581" t="str">
        <f t="shared" si="40"/>
        <v>Ogden UT</v>
      </c>
    </row>
    <row r="2582" spans="1:11" x14ac:dyDescent="0.25">
      <c r="A2582" t="s">
        <v>5766</v>
      </c>
      <c r="B2582">
        <v>52</v>
      </c>
      <c r="C2582" t="s">
        <v>5767</v>
      </c>
      <c r="D2582" t="s">
        <v>2034</v>
      </c>
      <c r="F2582" t="s">
        <v>723</v>
      </c>
      <c r="G2582" t="s">
        <v>3546</v>
      </c>
      <c r="H2582" t="s">
        <v>3547</v>
      </c>
      <c r="I2582" t="s">
        <v>1010</v>
      </c>
      <c r="J2582" t="s">
        <v>3496</v>
      </c>
      <c r="K2582" t="str">
        <f t="shared" si="40"/>
        <v>Salt Lake City UT</v>
      </c>
    </row>
    <row r="2583" spans="1:11" x14ac:dyDescent="0.25">
      <c r="A2583" t="s">
        <v>5768</v>
      </c>
      <c r="B2583">
        <v>66</v>
      </c>
      <c r="C2583" t="s">
        <v>5767</v>
      </c>
      <c r="D2583" t="s">
        <v>2034</v>
      </c>
      <c r="E2583" t="s">
        <v>4642</v>
      </c>
      <c r="F2583" t="s">
        <v>278</v>
      </c>
      <c r="G2583" t="s">
        <v>3546</v>
      </c>
      <c r="H2583" t="s">
        <v>3547</v>
      </c>
      <c r="I2583" t="s">
        <v>1013</v>
      </c>
      <c r="J2583" t="s">
        <v>3215</v>
      </c>
      <c r="K2583" t="str">
        <f t="shared" si="40"/>
        <v>Salt Lake City UT</v>
      </c>
    </row>
    <row r="2584" spans="1:11" x14ac:dyDescent="0.25">
      <c r="A2584" t="s">
        <v>5768</v>
      </c>
      <c r="B2584">
        <v>66</v>
      </c>
      <c r="C2584" t="s">
        <v>5767</v>
      </c>
      <c r="D2584" t="s">
        <v>2034</v>
      </c>
      <c r="E2584" t="s">
        <v>4642</v>
      </c>
      <c r="F2584" t="s">
        <v>315</v>
      </c>
      <c r="G2584" s="34">
        <v>1.3148148148148147E-2</v>
      </c>
      <c r="H2584" t="s">
        <v>3547</v>
      </c>
      <c r="I2584" t="s">
        <v>1013</v>
      </c>
      <c r="J2584" t="s">
        <v>3548</v>
      </c>
      <c r="K2584" t="str">
        <f t="shared" si="40"/>
        <v>Salt Lake City UT</v>
      </c>
    </row>
    <row r="2585" spans="1:11" x14ac:dyDescent="0.25">
      <c r="A2585" t="s">
        <v>5768</v>
      </c>
      <c r="B2585">
        <v>66</v>
      </c>
      <c r="C2585" t="s">
        <v>5767</v>
      </c>
      <c r="D2585" t="s">
        <v>2034</v>
      </c>
      <c r="E2585" t="s">
        <v>4642</v>
      </c>
      <c r="F2585" t="s">
        <v>335</v>
      </c>
      <c r="G2585" s="34">
        <v>2.7129629629629632E-2</v>
      </c>
      <c r="H2585" t="s">
        <v>3547</v>
      </c>
      <c r="I2585" t="s">
        <v>1013</v>
      </c>
      <c r="J2585" t="s">
        <v>3653</v>
      </c>
      <c r="K2585" t="str">
        <f t="shared" si="40"/>
        <v>Salt Lake City UT</v>
      </c>
    </row>
    <row r="2586" spans="1:11" x14ac:dyDescent="0.25">
      <c r="A2586" t="s">
        <v>5769</v>
      </c>
      <c r="B2586">
        <v>50</v>
      </c>
      <c r="C2586" t="s">
        <v>2113</v>
      </c>
      <c r="D2586" t="s">
        <v>1471</v>
      </c>
      <c r="E2586" t="s">
        <v>5770</v>
      </c>
      <c r="F2586" t="s">
        <v>5771</v>
      </c>
      <c r="G2586" t="s">
        <v>3546</v>
      </c>
      <c r="H2586" t="s">
        <v>3551</v>
      </c>
      <c r="I2586" t="s">
        <v>1010</v>
      </c>
      <c r="J2586" t="s">
        <v>3811</v>
      </c>
      <c r="K2586" t="str">
        <f t="shared" si="40"/>
        <v>Afton VA</v>
      </c>
    </row>
    <row r="2587" spans="1:11" x14ac:dyDescent="0.25">
      <c r="A2587" t="s">
        <v>5772</v>
      </c>
      <c r="B2587">
        <v>70</v>
      </c>
      <c r="C2587" t="s">
        <v>1470</v>
      </c>
      <c r="D2587" t="s">
        <v>1471</v>
      </c>
      <c r="E2587" t="s">
        <v>3987</v>
      </c>
      <c r="F2587" t="s">
        <v>233</v>
      </c>
      <c r="G2587" s="34">
        <v>1.9328703703703704E-3</v>
      </c>
      <c r="H2587" t="s">
        <v>3547</v>
      </c>
      <c r="I2587" t="s">
        <v>1014</v>
      </c>
      <c r="J2587" t="s">
        <v>3431</v>
      </c>
      <c r="K2587" t="str">
        <f t="shared" si="40"/>
        <v>Alexandria VA</v>
      </c>
    </row>
    <row r="2588" spans="1:11" x14ac:dyDescent="0.25">
      <c r="A2588" t="s">
        <v>5772</v>
      </c>
      <c r="B2588">
        <v>70</v>
      </c>
      <c r="C2588" t="s">
        <v>1470</v>
      </c>
      <c r="D2588" t="s">
        <v>1471</v>
      </c>
      <c r="E2588" t="s">
        <v>3987</v>
      </c>
      <c r="F2588" t="s">
        <v>284</v>
      </c>
      <c r="G2588" t="s">
        <v>3546</v>
      </c>
      <c r="H2588" t="s">
        <v>3547</v>
      </c>
      <c r="I2588" t="s">
        <v>1014</v>
      </c>
      <c r="J2588" t="s">
        <v>3215</v>
      </c>
      <c r="K2588" t="str">
        <f t="shared" si="40"/>
        <v>Alexandria VA</v>
      </c>
    </row>
    <row r="2589" spans="1:11" x14ac:dyDescent="0.25">
      <c r="A2589" t="s">
        <v>5773</v>
      </c>
      <c r="B2589">
        <v>55</v>
      </c>
      <c r="C2589" t="s">
        <v>1470</v>
      </c>
      <c r="D2589" t="s">
        <v>1471</v>
      </c>
      <c r="E2589" t="s">
        <v>3987</v>
      </c>
      <c r="F2589" t="s">
        <v>627</v>
      </c>
      <c r="G2589" t="s">
        <v>3546</v>
      </c>
      <c r="H2589" t="s">
        <v>3547</v>
      </c>
      <c r="I2589" t="s">
        <v>1011</v>
      </c>
      <c r="J2589" t="s">
        <v>3471</v>
      </c>
      <c r="K2589" t="str">
        <f t="shared" si="40"/>
        <v>Alexandria VA</v>
      </c>
    </row>
    <row r="2590" spans="1:11" x14ac:dyDescent="0.25">
      <c r="A2590" t="s">
        <v>5774</v>
      </c>
      <c r="B2590">
        <v>52</v>
      </c>
      <c r="C2590" t="s">
        <v>1470</v>
      </c>
      <c r="D2590" t="s">
        <v>1471</v>
      </c>
      <c r="E2590" t="s">
        <v>3987</v>
      </c>
      <c r="F2590" t="s">
        <v>49</v>
      </c>
      <c r="G2590" t="s">
        <v>3546</v>
      </c>
      <c r="H2590" t="s">
        <v>3551</v>
      </c>
      <c r="I2590" t="s">
        <v>1010</v>
      </c>
      <c r="J2590" t="s">
        <v>3556</v>
      </c>
      <c r="K2590" t="str">
        <f t="shared" si="40"/>
        <v>Alexandria VA</v>
      </c>
    </row>
    <row r="2591" spans="1:11" x14ac:dyDescent="0.25">
      <c r="A2591" t="s">
        <v>5774</v>
      </c>
      <c r="B2591">
        <v>52</v>
      </c>
      <c r="C2591" t="s">
        <v>1470</v>
      </c>
      <c r="D2591" t="s">
        <v>1471</v>
      </c>
      <c r="E2591" t="s">
        <v>3987</v>
      </c>
      <c r="F2591" t="s">
        <v>344</v>
      </c>
      <c r="G2591" t="s">
        <v>3546</v>
      </c>
      <c r="H2591" t="s">
        <v>3551</v>
      </c>
      <c r="I2591" t="s">
        <v>1010</v>
      </c>
      <c r="J2591" t="s">
        <v>3573</v>
      </c>
      <c r="K2591" t="str">
        <f t="shared" si="40"/>
        <v>Alexandria VA</v>
      </c>
    </row>
    <row r="2592" spans="1:11" x14ac:dyDescent="0.25">
      <c r="A2592" t="s">
        <v>5774</v>
      </c>
      <c r="B2592">
        <v>52</v>
      </c>
      <c r="C2592" t="s">
        <v>1470</v>
      </c>
      <c r="D2592" t="s">
        <v>1471</v>
      </c>
      <c r="E2592" t="s">
        <v>3987</v>
      </c>
      <c r="F2592" t="s">
        <v>726</v>
      </c>
      <c r="G2592" t="s">
        <v>3546</v>
      </c>
      <c r="H2592" t="s">
        <v>3551</v>
      </c>
      <c r="I2592" t="s">
        <v>1010</v>
      </c>
      <c r="J2592" t="s">
        <v>3496</v>
      </c>
      <c r="K2592" t="str">
        <f t="shared" si="40"/>
        <v>Alexandria VA</v>
      </c>
    </row>
    <row r="2593" spans="1:11" x14ac:dyDescent="0.25">
      <c r="A2593" t="s">
        <v>5775</v>
      </c>
      <c r="B2593">
        <v>63</v>
      </c>
      <c r="C2593" t="s">
        <v>1623</v>
      </c>
      <c r="D2593" t="s">
        <v>1471</v>
      </c>
      <c r="F2593" t="s">
        <v>639</v>
      </c>
      <c r="G2593" t="s">
        <v>3546</v>
      </c>
      <c r="H2593" t="s">
        <v>3547</v>
      </c>
      <c r="I2593" t="s">
        <v>1012</v>
      </c>
      <c r="J2593" t="s">
        <v>3471</v>
      </c>
      <c r="K2593" t="str">
        <f t="shared" si="40"/>
        <v>Arlington VA</v>
      </c>
    </row>
    <row r="2594" spans="1:11" x14ac:dyDescent="0.25">
      <c r="A2594" t="s">
        <v>5776</v>
      </c>
      <c r="B2594">
        <v>75</v>
      </c>
      <c r="C2594" t="s">
        <v>2975</v>
      </c>
      <c r="D2594" t="s">
        <v>1471</v>
      </c>
      <c r="F2594" t="s">
        <v>654</v>
      </c>
      <c r="G2594" t="s">
        <v>624</v>
      </c>
      <c r="H2594" t="s">
        <v>3547</v>
      </c>
      <c r="I2594" t="s">
        <v>1015</v>
      </c>
      <c r="J2594" t="s">
        <v>3471</v>
      </c>
      <c r="K2594" t="str">
        <f t="shared" si="40"/>
        <v>Ashburn VA</v>
      </c>
    </row>
    <row r="2595" spans="1:11" x14ac:dyDescent="0.25">
      <c r="A2595" t="s">
        <v>5776</v>
      </c>
      <c r="B2595">
        <v>75</v>
      </c>
      <c r="C2595" t="s">
        <v>2975</v>
      </c>
      <c r="D2595" t="s">
        <v>1471</v>
      </c>
      <c r="F2595" t="s">
        <v>4200</v>
      </c>
      <c r="G2595" t="s">
        <v>5777</v>
      </c>
      <c r="H2595" t="s">
        <v>3547</v>
      </c>
      <c r="I2595" t="s">
        <v>1015</v>
      </c>
      <c r="J2595" t="s">
        <v>3490</v>
      </c>
      <c r="K2595" t="str">
        <f t="shared" si="40"/>
        <v>Ashburn VA</v>
      </c>
    </row>
    <row r="2596" spans="1:11" x14ac:dyDescent="0.25">
      <c r="A2596" t="s">
        <v>5778</v>
      </c>
      <c r="B2596">
        <v>50</v>
      </c>
      <c r="C2596" t="s">
        <v>2975</v>
      </c>
      <c r="D2596" t="s">
        <v>1471</v>
      </c>
      <c r="E2596" t="s">
        <v>4585</v>
      </c>
      <c r="F2596" t="s">
        <v>49</v>
      </c>
      <c r="G2596" t="s">
        <v>5779</v>
      </c>
      <c r="H2596" t="s">
        <v>3551</v>
      </c>
      <c r="I2596" t="s">
        <v>1010</v>
      </c>
      <c r="J2596" t="s">
        <v>3556</v>
      </c>
      <c r="K2596" t="str">
        <f t="shared" si="40"/>
        <v>Ashburn VA</v>
      </c>
    </row>
    <row r="2597" spans="1:11" x14ac:dyDescent="0.25">
      <c r="A2597" t="s">
        <v>5778</v>
      </c>
      <c r="B2597">
        <v>50</v>
      </c>
      <c r="C2597" t="s">
        <v>2975</v>
      </c>
      <c r="D2597" t="s">
        <v>1471</v>
      </c>
      <c r="E2597" t="s">
        <v>4585</v>
      </c>
      <c r="F2597" t="s">
        <v>126</v>
      </c>
      <c r="G2597" t="s">
        <v>5780</v>
      </c>
      <c r="H2597" t="s">
        <v>3551</v>
      </c>
      <c r="I2597" t="s">
        <v>1010</v>
      </c>
      <c r="J2597" t="s">
        <v>3273</v>
      </c>
      <c r="K2597" t="str">
        <f t="shared" si="40"/>
        <v>Ashburn VA</v>
      </c>
    </row>
    <row r="2598" spans="1:11" x14ac:dyDescent="0.25">
      <c r="A2598" t="s">
        <v>5778</v>
      </c>
      <c r="B2598">
        <v>50</v>
      </c>
      <c r="C2598" t="s">
        <v>2975</v>
      </c>
      <c r="D2598" t="s">
        <v>1471</v>
      </c>
      <c r="E2598" t="s">
        <v>4585</v>
      </c>
      <c r="F2598" t="s">
        <v>167</v>
      </c>
      <c r="G2598" t="s">
        <v>3546</v>
      </c>
      <c r="H2598" t="s">
        <v>3551</v>
      </c>
      <c r="I2598" t="s">
        <v>1010</v>
      </c>
      <c r="J2598" t="s">
        <v>3365</v>
      </c>
      <c r="K2598" t="str">
        <f t="shared" si="40"/>
        <v>Ashburn VA</v>
      </c>
    </row>
    <row r="2599" spans="1:11" x14ac:dyDescent="0.25">
      <c r="A2599" t="s">
        <v>5781</v>
      </c>
      <c r="B2599">
        <v>56</v>
      </c>
      <c r="C2599" t="s">
        <v>5782</v>
      </c>
      <c r="D2599" t="s">
        <v>1471</v>
      </c>
      <c r="F2599" t="s">
        <v>169</v>
      </c>
      <c r="G2599" t="s">
        <v>5783</v>
      </c>
      <c r="H2599" t="s">
        <v>3547</v>
      </c>
      <c r="I2599" t="s">
        <v>1011</v>
      </c>
      <c r="J2599" t="s">
        <v>3365</v>
      </c>
      <c r="K2599" t="str">
        <f t="shared" si="40"/>
        <v>Ashland VA</v>
      </c>
    </row>
    <row r="2600" spans="1:11" x14ac:dyDescent="0.25">
      <c r="A2600" t="s">
        <v>5781</v>
      </c>
      <c r="B2600">
        <v>56</v>
      </c>
      <c r="C2600" t="s">
        <v>5782</v>
      </c>
      <c r="D2600" t="s">
        <v>1471</v>
      </c>
      <c r="F2600" t="s">
        <v>216</v>
      </c>
      <c r="G2600" s="34">
        <v>1.5532407407407407E-3</v>
      </c>
      <c r="H2600" t="s">
        <v>3547</v>
      </c>
      <c r="I2600" t="s">
        <v>1011</v>
      </c>
      <c r="J2600" t="s">
        <v>3431</v>
      </c>
      <c r="K2600" t="str">
        <f t="shared" si="40"/>
        <v>Ashland VA</v>
      </c>
    </row>
    <row r="2601" spans="1:11" x14ac:dyDescent="0.25">
      <c r="A2601" t="s">
        <v>5781</v>
      </c>
      <c r="B2601">
        <v>56</v>
      </c>
      <c r="C2601" t="s">
        <v>5782</v>
      </c>
      <c r="D2601" t="s">
        <v>1471</v>
      </c>
      <c r="F2601" t="s">
        <v>397</v>
      </c>
      <c r="G2601" s="34">
        <v>7.337962962962963E-4</v>
      </c>
      <c r="H2601" t="s">
        <v>3547</v>
      </c>
      <c r="I2601" t="s">
        <v>1011</v>
      </c>
      <c r="J2601" t="s">
        <v>3563</v>
      </c>
      <c r="K2601" t="str">
        <f t="shared" si="40"/>
        <v>Ashland VA</v>
      </c>
    </row>
    <row r="2602" spans="1:11" x14ac:dyDescent="0.25">
      <c r="A2602" t="s">
        <v>5784</v>
      </c>
      <c r="B2602">
        <v>60</v>
      </c>
      <c r="C2602" t="s">
        <v>5785</v>
      </c>
      <c r="D2602" t="s">
        <v>1471</v>
      </c>
      <c r="F2602" t="s">
        <v>224</v>
      </c>
      <c r="G2602" s="34">
        <v>1.7685185185185184E-3</v>
      </c>
      <c r="H2602" t="s">
        <v>3547</v>
      </c>
      <c r="I2602" t="s">
        <v>1012</v>
      </c>
      <c r="J2602" t="s">
        <v>3431</v>
      </c>
      <c r="K2602" t="str">
        <f t="shared" si="40"/>
        <v>Blacksburg VA</v>
      </c>
    </row>
    <row r="2603" spans="1:11" x14ac:dyDescent="0.25">
      <c r="A2603" t="s">
        <v>5786</v>
      </c>
      <c r="B2603">
        <v>36</v>
      </c>
      <c r="C2603" t="s">
        <v>5787</v>
      </c>
      <c r="D2603" t="s">
        <v>1471</v>
      </c>
      <c r="F2603" t="s">
        <v>4235</v>
      </c>
      <c r="G2603" s="34">
        <v>2.4722222222222225E-2</v>
      </c>
      <c r="H2603" t="s">
        <v>3547</v>
      </c>
      <c r="I2603" t="s">
        <v>1005</v>
      </c>
      <c r="J2603" t="s">
        <v>3653</v>
      </c>
      <c r="K2603" t="str">
        <f t="shared" si="40"/>
        <v>Bluefield VA</v>
      </c>
    </row>
    <row r="2604" spans="1:11" x14ac:dyDescent="0.25">
      <c r="A2604" t="s">
        <v>640</v>
      </c>
      <c r="B2604">
        <v>59</v>
      </c>
      <c r="C2604" t="s">
        <v>1749</v>
      </c>
      <c r="D2604" t="s">
        <v>1471</v>
      </c>
      <c r="E2604" t="s">
        <v>3987</v>
      </c>
      <c r="F2604" t="s">
        <v>627</v>
      </c>
      <c r="G2604" t="s">
        <v>3546</v>
      </c>
      <c r="H2604" t="s">
        <v>3547</v>
      </c>
      <c r="I2604" t="s">
        <v>1011</v>
      </c>
      <c r="J2604" t="s">
        <v>3471</v>
      </c>
      <c r="K2604" t="str">
        <f t="shared" si="40"/>
        <v>Burke VA</v>
      </c>
    </row>
    <row r="2605" spans="1:11" x14ac:dyDescent="0.25">
      <c r="A2605" t="s">
        <v>5788</v>
      </c>
      <c r="B2605">
        <v>67</v>
      </c>
      <c r="C2605" t="s">
        <v>2633</v>
      </c>
      <c r="D2605" t="s">
        <v>1471</v>
      </c>
      <c r="F2605" t="s">
        <v>184</v>
      </c>
      <c r="G2605" s="34">
        <v>8.6342592592592591E-4</v>
      </c>
      <c r="H2605" t="s">
        <v>3547</v>
      </c>
      <c r="I2605" t="s">
        <v>1013</v>
      </c>
      <c r="J2605" t="s">
        <v>3365</v>
      </c>
      <c r="K2605" t="str">
        <f t="shared" si="40"/>
        <v>Charlottesville VA</v>
      </c>
    </row>
    <row r="2606" spans="1:11" x14ac:dyDescent="0.25">
      <c r="A2606" t="s">
        <v>5788</v>
      </c>
      <c r="B2606">
        <v>67</v>
      </c>
      <c r="C2606" t="s">
        <v>2633</v>
      </c>
      <c r="D2606" t="s">
        <v>1471</v>
      </c>
      <c r="F2606" t="s">
        <v>230</v>
      </c>
      <c r="G2606" s="34">
        <v>2.0370370370370373E-3</v>
      </c>
      <c r="H2606" t="s">
        <v>3547</v>
      </c>
      <c r="I2606" t="s">
        <v>1013</v>
      </c>
      <c r="J2606" t="s">
        <v>3431</v>
      </c>
      <c r="K2606" t="str">
        <f t="shared" si="40"/>
        <v>Charlottesville VA</v>
      </c>
    </row>
    <row r="2607" spans="1:11" x14ac:dyDescent="0.25">
      <c r="A2607" t="s">
        <v>638</v>
      </c>
      <c r="B2607">
        <v>55</v>
      </c>
      <c r="C2607" t="s">
        <v>2336</v>
      </c>
      <c r="D2607" t="s">
        <v>1471</v>
      </c>
      <c r="E2607" t="s">
        <v>3984</v>
      </c>
      <c r="F2607" t="s">
        <v>5375</v>
      </c>
      <c r="G2607" t="s">
        <v>3546</v>
      </c>
      <c r="H2607" t="s">
        <v>3551</v>
      </c>
      <c r="I2607" t="s">
        <v>1011</v>
      </c>
      <c r="J2607" t="s">
        <v>3573</v>
      </c>
      <c r="K2607" t="str">
        <f t="shared" si="40"/>
        <v>Chesapeake VA</v>
      </c>
    </row>
    <row r="2608" spans="1:11" x14ac:dyDescent="0.25">
      <c r="A2608" t="s">
        <v>638</v>
      </c>
      <c r="B2608">
        <v>55</v>
      </c>
      <c r="C2608" t="s">
        <v>2336</v>
      </c>
      <c r="D2608" t="s">
        <v>1471</v>
      </c>
      <c r="E2608" t="s">
        <v>3984</v>
      </c>
      <c r="F2608" t="s">
        <v>382</v>
      </c>
      <c r="G2608" t="s">
        <v>3546</v>
      </c>
      <c r="H2608" t="s">
        <v>3551</v>
      </c>
      <c r="I2608" t="s">
        <v>1011</v>
      </c>
      <c r="J2608" t="s">
        <v>3727</v>
      </c>
      <c r="K2608" t="str">
        <f t="shared" si="40"/>
        <v>Chesapeake VA</v>
      </c>
    </row>
    <row r="2609" spans="1:11" x14ac:dyDescent="0.25">
      <c r="A2609" t="s">
        <v>638</v>
      </c>
      <c r="B2609">
        <v>55</v>
      </c>
      <c r="C2609" t="s">
        <v>2336</v>
      </c>
      <c r="D2609" t="s">
        <v>1471</v>
      </c>
      <c r="E2609" t="s">
        <v>3984</v>
      </c>
      <c r="F2609" t="s">
        <v>633</v>
      </c>
      <c r="G2609" t="s">
        <v>3546</v>
      </c>
      <c r="H2609" t="s">
        <v>3551</v>
      </c>
      <c r="I2609" t="s">
        <v>1011</v>
      </c>
      <c r="J2609" t="s">
        <v>3471</v>
      </c>
      <c r="K2609" t="str">
        <f t="shared" si="40"/>
        <v>Chesapeake VA</v>
      </c>
    </row>
    <row r="2610" spans="1:11" x14ac:dyDescent="0.25">
      <c r="A2610" t="s">
        <v>638</v>
      </c>
      <c r="B2610">
        <v>55</v>
      </c>
      <c r="C2610" t="s">
        <v>2336</v>
      </c>
      <c r="D2610" t="s">
        <v>1471</v>
      </c>
      <c r="E2610" t="s">
        <v>3984</v>
      </c>
      <c r="F2610" t="s">
        <v>730</v>
      </c>
      <c r="G2610" t="s">
        <v>3546</v>
      </c>
      <c r="H2610" t="s">
        <v>3551</v>
      </c>
      <c r="I2610" t="s">
        <v>1011</v>
      </c>
      <c r="J2610" t="s">
        <v>3496</v>
      </c>
      <c r="K2610" t="str">
        <f t="shared" si="40"/>
        <v>Chesapeake VA</v>
      </c>
    </row>
    <row r="2611" spans="1:11" x14ac:dyDescent="0.25">
      <c r="A2611" t="s">
        <v>638</v>
      </c>
      <c r="B2611">
        <v>55</v>
      </c>
      <c r="C2611" t="s">
        <v>2336</v>
      </c>
      <c r="D2611" t="s">
        <v>1471</v>
      </c>
      <c r="E2611" t="s">
        <v>3984</v>
      </c>
      <c r="F2611" t="s">
        <v>767</v>
      </c>
      <c r="G2611" t="s">
        <v>3546</v>
      </c>
      <c r="H2611" t="s">
        <v>3551</v>
      </c>
      <c r="I2611" t="s">
        <v>1011</v>
      </c>
      <c r="J2611" t="s">
        <v>3533</v>
      </c>
      <c r="K2611" t="str">
        <f t="shared" si="40"/>
        <v>Chesapeake VA</v>
      </c>
    </row>
    <row r="2612" spans="1:11" x14ac:dyDescent="0.25">
      <c r="A2612" t="s">
        <v>638</v>
      </c>
      <c r="B2612">
        <v>55</v>
      </c>
      <c r="C2612" t="s">
        <v>2336</v>
      </c>
      <c r="D2612" t="s">
        <v>1471</v>
      </c>
      <c r="E2612" t="s">
        <v>3984</v>
      </c>
      <c r="F2612" t="s">
        <v>946</v>
      </c>
      <c r="G2612" t="s">
        <v>3546</v>
      </c>
      <c r="H2612" t="s">
        <v>3551</v>
      </c>
      <c r="I2612" t="s">
        <v>1011</v>
      </c>
      <c r="J2612" t="s">
        <v>3490</v>
      </c>
      <c r="K2612" t="str">
        <f t="shared" si="40"/>
        <v>Chesapeake VA</v>
      </c>
    </row>
    <row r="2613" spans="1:11" x14ac:dyDescent="0.25">
      <c r="A2613" t="s">
        <v>638</v>
      </c>
      <c r="B2613">
        <v>55</v>
      </c>
      <c r="C2613" t="s">
        <v>2336</v>
      </c>
      <c r="D2613" t="s">
        <v>1471</v>
      </c>
      <c r="E2613" t="s">
        <v>3984</v>
      </c>
      <c r="F2613" t="s">
        <v>5390</v>
      </c>
      <c r="G2613" t="s">
        <v>3546</v>
      </c>
      <c r="H2613" t="s">
        <v>3551</v>
      </c>
      <c r="I2613" t="s">
        <v>1011</v>
      </c>
      <c r="J2613" t="s">
        <v>3503</v>
      </c>
      <c r="K2613" t="str">
        <f t="shared" si="40"/>
        <v>Chesapeake VA</v>
      </c>
    </row>
    <row r="2614" spans="1:11" x14ac:dyDescent="0.25">
      <c r="A2614" t="s">
        <v>5789</v>
      </c>
      <c r="B2614">
        <v>55</v>
      </c>
      <c r="C2614" t="s">
        <v>2336</v>
      </c>
      <c r="D2614" t="s">
        <v>1471</v>
      </c>
      <c r="F2614" t="s">
        <v>52</v>
      </c>
      <c r="G2614" t="s">
        <v>3546</v>
      </c>
      <c r="H2614" t="s">
        <v>3547</v>
      </c>
      <c r="I2614" t="s">
        <v>1011</v>
      </c>
      <c r="J2614" t="s">
        <v>3556</v>
      </c>
      <c r="K2614" t="str">
        <f t="shared" si="40"/>
        <v>Chesapeake VA</v>
      </c>
    </row>
    <row r="2615" spans="1:11" x14ac:dyDescent="0.25">
      <c r="A2615" t="s">
        <v>5789</v>
      </c>
      <c r="B2615">
        <v>55</v>
      </c>
      <c r="C2615" t="s">
        <v>2336</v>
      </c>
      <c r="D2615" t="s">
        <v>1471</v>
      </c>
      <c r="F2615" t="s">
        <v>728</v>
      </c>
      <c r="G2615" t="s">
        <v>3546</v>
      </c>
      <c r="H2615" t="s">
        <v>3547</v>
      </c>
      <c r="I2615" t="s">
        <v>1011</v>
      </c>
      <c r="J2615" t="s">
        <v>3496</v>
      </c>
      <c r="K2615" t="str">
        <f t="shared" si="40"/>
        <v>Chesapeake VA</v>
      </c>
    </row>
    <row r="2616" spans="1:11" x14ac:dyDescent="0.25">
      <c r="A2616" t="s">
        <v>5789</v>
      </c>
      <c r="B2616">
        <v>55</v>
      </c>
      <c r="C2616" t="s">
        <v>2336</v>
      </c>
      <c r="D2616" t="s">
        <v>1471</v>
      </c>
      <c r="F2616" t="s">
        <v>764</v>
      </c>
      <c r="G2616" t="s">
        <v>3546</v>
      </c>
      <c r="H2616" t="s">
        <v>3547</v>
      </c>
      <c r="I2616" t="s">
        <v>1011</v>
      </c>
      <c r="J2616" t="s">
        <v>3533</v>
      </c>
      <c r="K2616" t="str">
        <f t="shared" si="40"/>
        <v>Chesapeake VA</v>
      </c>
    </row>
    <row r="2617" spans="1:11" x14ac:dyDescent="0.25">
      <c r="A2617" t="s">
        <v>5790</v>
      </c>
      <c r="B2617">
        <v>59</v>
      </c>
      <c r="C2617" t="s">
        <v>4715</v>
      </c>
      <c r="D2617" t="s">
        <v>1471</v>
      </c>
      <c r="E2617" t="s">
        <v>5791</v>
      </c>
      <c r="F2617" t="s">
        <v>764</v>
      </c>
      <c r="G2617" t="s">
        <v>3546</v>
      </c>
      <c r="H2617" t="s">
        <v>3547</v>
      </c>
      <c r="I2617" t="s">
        <v>1011</v>
      </c>
      <c r="J2617" t="s">
        <v>3533</v>
      </c>
      <c r="K2617" t="str">
        <f t="shared" si="40"/>
        <v>Chesterfield VA</v>
      </c>
    </row>
    <row r="2618" spans="1:11" x14ac:dyDescent="0.25">
      <c r="A2618" t="s">
        <v>5792</v>
      </c>
      <c r="B2618">
        <v>67</v>
      </c>
      <c r="C2618" t="s">
        <v>2031</v>
      </c>
      <c r="D2618" t="s">
        <v>1471</v>
      </c>
      <c r="F2618" t="s">
        <v>66</v>
      </c>
      <c r="G2618" t="s">
        <v>5793</v>
      </c>
      <c r="H2618" t="s">
        <v>3547</v>
      </c>
      <c r="I2618" t="s">
        <v>1013</v>
      </c>
      <c r="J2618" t="s">
        <v>3556</v>
      </c>
      <c r="K2618" t="str">
        <f t="shared" si="40"/>
        <v>Fairfax VA</v>
      </c>
    </row>
    <row r="2619" spans="1:11" x14ac:dyDescent="0.25">
      <c r="A2619" t="s">
        <v>5792</v>
      </c>
      <c r="B2619">
        <v>67</v>
      </c>
      <c r="C2619" t="s">
        <v>2031</v>
      </c>
      <c r="D2619" t="s">
        <v>1471</v>
      </c>
      <c r="F2619" t="s">
        <v>141</v>
      </c>
      <c r="G2619" t="s">
        <v>5393</v>
      </c>
      <c r="H2619" t="s">
        <v>3547</v>
      </c>
      <c r="I2619" t="s">
        <v>1013</v>
      </c>
      <c r="J2619" t="s">
        <v>3273</v>
      </c>
      <c r="K2619" t="str">
        <f t="shared" si="40"/>
        <v>Fairfax VA</v>
      </c>
    </row>
    <row r="2620" spans="1:11" x14ac:dyDescent="0.25">
      <c r="A2620" t="s">
        <v>5792</v>
      </c>
      <c r="B2620">
        <v>67</v>
      </c>
      <c r="C2620" t="s">
        <v>2031</v>
      </c>
      <c r="D2620" t="s">
        <v>1471</v>
      </c>
      <c r="F2620" t="s">
        <v>184</v>
      </c>
      <c r="G2620" s="34">
        <v>7.9861111111111105E-4</v>
      </c>
      <c r="H2620" t="s">
        <v>3547</v>
      </c>
      <c r="I2620" t="s">
        <v>1013</v>
      </c>
      <c r="J2620" t="s">
        <v>3365</v>
      </c>
      <c r="K2620" t="str">
        <f t="shared" si="40"/>
        <v>Fairfax VA</v>
      </c>
    </row>
    <row r="2621" spans="1:11" x14ac:dyDescent="0.25">
      <c r="A2621" t="s">
        <v>5794</v>
      </c>
      <c r="B2621">
        <v>89</v>
      </c>
      <c r="C2621" t="s">
        <v>2274</v>
      </c>
      <c r="D2621" t="s">
        <v>1471</v>
      </c>
      <c r="E2621" t="s">
        <v>3987</v>
      </c>
      <c r="F2621" t="s">
        <v>5686</v>
      </c>
      <c r="G2621" s="34">
        <v>4.108796296296297E-3</v>
      </c>
      <c r="H2621" t="s">
        <v>3547</v>
      </c>
      <c r="I2621" t="s">
        <v>1017</v>
      </c>
      <c r="J2621" t="s">
        <v>3431</v>
      </c>
      <c r="K2621" t="str">
        <f t="shared" si="40"/>
        <v>Fairfax Station VA</v>
      </c>
    </row>
    <row r="2622" spans="1:11" x14ac:dyDescent="0.25">
      <c r="A2622" t="s">
        <v>5794</v>
      </c>
      <c r="B2622">
        <v>89</v>
      </c>
      <c r="C2622" t="s">
        <v>2274</v>
      </c>
      <c r="D2622" t="s">
        <v>1471</v>
      </c>
      <c r="E2622" t="s">
        <v>3987</v>
      </c>
      <c r="F2622" t="s">
        <v>5687</v>
      </c>
      <c r="G2622" s="34">
        <v>8.6226851851851846E-3</v>
      </c>
      <c r="H2622" t="s">
        <v>3547</v>
      </c>
      <c r="I2622" t="s">
        <v>1017</v>
      </c>
      <c r="J2622" t="s">
        <v>3215</v>
      </c>
      <c r="K2622" t="str">
        <f t="shared" si="40"/>
        <v>Fairfax Station VA</v>
      </c>
    </row>
    <row r="2623" spans="1:11" x14ac:dyDescent="0.25">
      <c r="A2623" t="s">
        <v>5794</v>
      </c>
      <c r="B2623">
        <v>89</v>
      </c>
      <c r="C2623" t="s">
        <v>2274</v>
      </c>
      <c r="D2623" t="s">
        <v>1471</v>
      </c>
      <c r="E2623" t="s">
        <v>3987</v>
      </c>
      <c r="F2623" t="s">
        <v>5795</v>
      </c>
      <c r="G2623" s="34">
        <v>3.125E-2</v>
      </c>
      <c r="H2623" t="s">
        <v>3547</v>
      </c>
      <c r="I2623" t="s">
        <v>1017</v>
      </c>
      <c r="J2623" t="s">
        <v>3548</v>
      </c>
      <c r="K2623" t="str">
        <f t="shared" si="40"/>
        <v>Fairfax Station VA</v>
      </c>
    </row>
    <row r="2624" spans="1:11" x14ac:dyDescent="0.25">
      <c r="A2624" t="s">
        <v>5794</v>
      </c>
      <c r="B2624">
        <v>89</v>
      </c>
      <c r="C2624" t="s">
        <v>2274</v>
      </c>
      <c r="D2624" t="s">
        <v>1471</v>
      </c>
      <c r="E2624" t="s">
        <v>3987</v>
      </c>
      <c r="F2624" t="s">
        <v>4108</v>
      </c>
      <c r="G2624" t="s">
        <v>5796</v>
      </c>
      <c r="H2624" t="s">
        <v>3547</v>
      </c>
      <c r="I2624" t="s">
        <v>1017</v>
      </c>
      <c r="J2624" t="s">
        <v>3438</v>
      </c>
      <c r="K2624" t="str">
        <f t="shared" si="40"/>
        <v>Fairfax Station VA</v>
      </c>
    </row>
    <row r="2625" spans="1:11" x14ac:dyDescent="0.25">
      <c r="A2625" t="s">
        <v>5797</v>
      </c>
      <c r="B2625">
        <v>56</v>
      </c>
      <c r="C2625" t="s">
        <v>5798</v>
      </c>
      <c r="D2625" t="s">
        <v>1471</v>
      </c>
      <c r="E2625" t="s">
        <v>3987</v>
      </c>
      <c r="F2625" t="s">
        <v>52</v>
      </c>
      <c r="G2625" t="s">
        <v>5799</v>
      </c>
      <c r="H2625" t="s">
        <v>3547</v>
      </c>
      <c r="I2625" t="s">
        <v>1011</v>
      </c>
      <c r="J2625" t="s">
        <v>3556</v>
      </c>
      <c r="K2625" t="str">
        <f t="shared" si="40"/>
        <v>Falls Church VA</v>
      </c>
    </row>
    <row r="2626" spans="1:11" x14ac:dyDescent="0.25">
      <c r="A2626" t="s">
        <v>5797</v>
      </c>
      <c r="B2626">
        <v>56</v>
      </c>
      <c r="C2626" t="s">
        <v>5798</v>
      </c>
      <c r="D2626" t="s">
        <v>1471</v>
      </c>
      <c r="E2626" t="s">
        <v>3987</v>
      </c>
      <c r="F2626" t="s">
        <v>129</v>
      </c>
      <c r="G2626" t="s">
        <v>4532</v>
      </c>
      <c r="H2626" t="s">
        <v>3547</v>
      </c>
      <c r="I2626" t="s">
        <v>1011</v>
      </c>
      <c r="J2626" t="s">
        <v>3273</v>
      </c>
      <c r="K2626" t="str">
        <f t="shared" ref="K2626:K2689" si="41">+C2626&amp;" "&amp;D2626</f>
        <v>Falls Church VA</v>
      </c>
    </row>
    <row r="2627" spans="1:11" x14ac:dyDescent="0.25">
      <c r="A2627" t="s">
        <v>5797</v>
      </c>
      <c r="B2627">
        <v>56</v>
      </c>
      <c r="C2627" t="s">
        <v>5798</v>
      </c>
      <c r="D2627" t="s">
        <v>1471</v>
      </c>
      <c r="E2627" t="s">
        <v>3987</v>
      </c>
      <c r="F2627" t="s">
        <v>728</v>
      </c>
      <c r="G2627" t="s">
        <v>5800</v>
      </c>
      <c r="H2627" t="s">
        <v>3547</v>
      </c>
      <c r="I2627" t="s">
        <v>1011</v>
      </c>
      <c r="J2627" t="s">
        <v>3496</v>
      </c>
      <c r="K2627" t="str">
        <f t="shared" si="41"/>
        <v>Falls Church VA</v>
      </c>
    </row>
    <row r="2628" spans="1:11" x14ac:dyDescent="0.25">
      <c r="A2628" t="s">
        <v>5801</v>
      </c>
      <c r="B2628">
        <v>71</v>
      </c>
      <c r="C2628" t="s">
        <v>5798</v>
      </c>
      <c r="D2628" t="s">
        <v>1471</v>
      </c>
      <c r="E2628" t="s">
        <v>4455</v>
      </c>
      <c r="F2628" t="s">
        <v>351</v>
      </c>
      <c r="G2628" t="s">
        <v>5802</v>
      </c>
      <c r="H2628" t="s">
        <v>3547</v>
      </c>
      <c r="I2628" t="s">
        <v>1014</v>
      </c>
      <c r="J2628" t="s">
        <v>3573</v>
      </c>
      <c r="K2628" t="str">
        <f t="shared" si="41"/>
        <v>Falls Church VA</v>
      </c>
    </row>
    <row r="2629" spans="1:11" x14ac:dyDescent="0.25">
      <c r="A2629" t="s">
        <v>5801</v>
      </c>
      <c r="B2629">
        <v>71</v>
      </c>
      <c r="C2629" t="s">
        <v>5798</v>
      </c>
      <c r="D2629" t="s">
        <v>1471</v>
      </c>
      <c r="E2629" t="s">
        <v>4455</v>
      </c>
      <c r="F2629" t="s">
        <v>4934</v>
      </c>
      <c r="G2629" t="s">
        <v>3546</v>
      </c>
      <c r="H2629" t="s">
        <v>3547</v>
      </c>
      <c r="I2629" t="s">
        <v>1014</v>
      </c>
      <c r="J2629" t="s">
        <v>3727</v>
      </c>
      <c r="K2629" t="str">
        <f t="shared" si="41"/>
        <v>Falls Church VA</v>
      </c>
    </row>
    <row r="2630" spans="1:11" x14ac:dyDescent="0.25">
      <c r="A2630" t="s">
        <v>5801</v>
      </c>
      <c r="B2630">
        <v>71</v>
      </c>
      <c r="C2630" t="s">
        <v>5798</v>
      </c>
      <c r="D2630" t="s">
        <v>1471</v>
      </c>
      <c r="E2630" t="s">
        <v>4455</v>
      </c>
      <c r="F2630" t="s">
        <v>652</v>
      </c>
      <c r="G2630" t="s">
        <v>4696</v>
      </c>
      <c r="H2630" t="s">
        <v>3547</v>
      </c>
      <c r="I2630" t="s">
        <v>1014</v>
      </c>
      <c r="J2630" t="s">
        <v>3471</v>
      </c>
      <c r="K2630" t="str">
        <f t="shared" si="41"/>
        <v>Falls Church VA</v>
      </c>
    </row>
    <row r="2631" spans="1:11" x14ac:dyDescent="0.25">
      <c r="A2631" t="s">
        <v>5801</v>
      </c>
      <c r="B2631">
        <v>71</v>
      </c>
      <c r="C2631" t="s">
        <v>5798</v>
      </c>
      <c r="D2631" t="s">
        <v>1471</v>
      </c>
      <c r="E2631" t="s">
        <v>4455</v>
      </c>
      <c r="F2631" t="s">
        <v>736</v>
      </c>
      <c r="G2631" t="s">
        <v>4666</v>
      </c>
      <c r="H2631" t="s">
        <v>3547</v>
      </c>
      <c r="I2631" t="s">
        <v>1014</v>
      </c>
      <c r="J2631" t="s">
        <v>3496</v>
      </c>
      <c r="K2631" t="str">
        <f t="shared" si="41"/>
        <v>Falls Church VA</v>
      </c>
    </row>
    <row r="2632" spans="1:11" x14ac:dyDescent="0.25">
      <c r="A2632" t="s">
        <v>5801</v>
      </c>
      <c r="B2632">
        <v>71</v>
      </c>
      <c r="C2632" t="s">
        <v>5798</v>
      </c>
      <c r="D2632" t="s">
        <v>1471</v>
      </c>
      <c r="E2632" t="s">
        <v>4455</v>
      </c>
      <c r="F2632" t="s">
        <v>4212</v>
      </c>
      <c r="G2632" t="s">
        <v>5803</v>
      </c>
      <c r="H2632" t="s">
        <v>3547</v>
      </c>
      <c r="I2632" t="s">
        <v>1014</v>
      </c>
      <c r="J2632" t="s">
        <v>3533</v>
      </c>
      <c r="K2632" t="str">
        <f t="shared" si="41"/>
        <v>Falls Church VA</v>
      </c>
    </row>
    <row r="2633" spans="1:11" x14ac:dyDescent="0.25">
      <c r="A2633" t="s">
        <v>5801</v>
      </c>
      <c r="B2633">
        <v>71</v>
      </c>
      <c r="C2633" t="s">
        <v>5798</v>
      </c>
      <c r="D2633" t="s">
        <v>1471</v>
      </c>
      <c r="E2633" t="s">
        <v>4455</v>
      </c>
      <c r="F2633" t="s">
        <v>961</v>
      </c>
      <c r="G2633" t="s">
        <v>4914</v>
      </c>
      <c r="H2633" t="s">
        <v>3547</v>
      </c>
      <c r="I2633" t="s">
        <v>1014</v>
      </c>
      <c r="J2633" t="s">
        <v>3490</v>
      </c>
      <c r="K2633" t="str">
        <f t="shared" si="41"/>
        <v>Falls Church VA</v>
      </c>
    </row>
    <row r="2634" spans="1:11" x14ac:dyDescent="0.25">
      <c r="A2634" t="s">
        <v>5804</v>
      </c>
      <c r="B2634">
        <v>39</v>
      </c>
      <c r="C2634" t="s">
        <v>5805</v>
      </c>
      <c r="D2634" t="s">
        <v>1471</v>
      </c>
      <c r="E2634" t="s">
        <v>5806</v>
      </c>
      <c r="F2634" t="s">
        <v>246</v>
      </c>
      <c r="G2634" s="34">
        <v>3.4375E-3</v>
      </c>
      <c r="H2634" t="s">
        <v>3551</v>
      </c>
      <c r="I2634" t="s">
        <v>1005</v>
      </c>
      <c r="J2634" t="s">
        <v>3215</v>
      </c>
      <c r="K2634" t="str">
        <f t="shared" si="41"/>
        <v>Fincastle VA</v>
      </c>
    </row>
    <row r="2635" spans="1:11" x14ac:dyDescent="0.25">
      <c r="A2635" t="s">
        <v>5804</v>
      </c>
      <c r="B2635">
        <v>39</v>
      </c>
      <c r="C2635" t="s">
        <v>5805</v>
      </c>
      <c r="D2635" t="s">
        <v>1471</v>
      </c>
      <c r="E2635" t="s">
        <v>5806</v>
      </c>
      <c r="F2635" t="s">
        <v>4029</v>
      </c>
      <c r="G2635" s="34">
        <v>1.2789351851851852E-2</v>
      </c>
      <c r="H2635" t="s">
        <v>3551</v>
      </c>
      <c r="I2635" t="s">
        <v>1005</v>
      </c>
      <c r="J2635" t="s">
        <v>3548</v>
      </c>
      <c r="K2635" t="str">
        <f t="shared" si="41"/>
        <v>Fincastle VA</v>
      </c>
    </row>
    <row r="2636" spans="1:11" x14ac:dyDescent="0.25">
      <c r="A2636" t="s">
        <v>5807</v>
      </c>
      <c r="B2636">
        <v>49</v>
      </c>
      <c r="C2636" t="s">
        <v>1771</v>
      </c>
      <c r="D2636" t="s">
        <v>1471</v>
      </c>
      <c r="F2636" t="s">
        <v>157</v>
      </c>
      <c r="G2636" s="34">
        <v>7.303240740740741E-4</v>
      </c>
      <c r="H2636" t="s">
        <v>3547</v>
      </c>
      <c r="I2636" t="s">
        <v>1009</v>
      </c>
      <c r="J2636" t="s">
        <v>3365</v>
      </c>
      <c r="K2636" t="str">
        <f t="shared" si="41"/>
        <v>Glade Spring VA</v>
      </c>
    </row>
    <row r="2637" spans="1:11" x14ac:dyDescent="0.25">
      <c r="A2637" t="s">
        <v>5807</v>
      </c>
      <c r="B2637">
        <v>49</v>
      </c>
      <c r="C2637" t="s">
        <v>1771</v>
      </c>
      <c r="D2637" t="s">
        <v>1471</v>
      </c>
      <c r="F2637" t="s">
        <v>202</v>
      </c>
      <c r="G2637" s="34">
        <v>1.6180555555555557E-3</v>
      </c>
      <c r="H2637" t="s">
        <v>3547</v>
      </c>
      <c r="I2637" t="s">
        <v>1009</v>
      </c>
      <c r="J2637" t="s">
        <v>3431</v>
      </c>
      <c r="K2637" t="str">
        <f t="shared" si="41"/>
        <v>Glade Spring VA</v>
      </c>
    </row>
    <row r="2638" spans="1:11" x14ac:dyDescent="0.25">
      <c r="A2638" t="s">
        <v>5807</v>
      </c>
      <c r="B2638">
        <v>49</v>
      </c>
      <c r="C2638" t="s">
        <v>1771</v>
      </c>
      <c r="D2638" t="s">
        <v>1471</v>
      </c>
      <c r="F2638" t="s">
        <v>253</v>
      </c>
      <c r="G2638" t="s">
        <v>3546</v>
      </c>
      <c r="H2638" t="s">
        <v>3547</v>
      </c>
      <c r="I2638" t="s">
        <v>1009</v>
      </c>
      <c r="J2638" t="s">
        <v>3215</v>
      </c>
      <c r="K2638" t="str">
        <f t="shared" si="41"/>
        <v>Glade Spring VA</v>
      </c>
    </row>
    <row r="2639" spans="1:11" x14ac:dyDescent="0.25">
      <c r="A2639" t="s">
        <v>5808</v>
      </c>
      <c r="B2639">
        <v>71</v>
      </c>
      <c r="C2639" t="s">
        <v>5809</v>
      </c>
      <c r="D2639" t="s">
        <v>1471</v>
      </c>
      <c r="F2639" t="s">
        <v>805</v>
      </c>
      <c r="G2639" t="s">
        <v>3546</v>
      </c>
      <c r="H2639" t="s">
        <v>3547</v>
      </c>
      <c r="I2639" t="s">
        <v>1014</v>
      </c>
      <c r="J2639" t="s">
        <v>3525</v>
      </c>
      <c r="K2639" t="str">
        <f t="shared" si="41"/>
        <v>Gladys VA</v>
      </c>
    </row>
    <row r="2640" spans="1:11" x14ac:dyDescent="0.25">
      <c r="A2640" t="s">
        <v>5810</v>
      </c>
      <c r="B2640">
        <v>48</v>
      </c>
      <c r="C2640" t="s">
        <v>5811</v>
      </c>
      <c r="D2640" t="s">
        <v>1471</v>
      </c>
      <c r="E2640" t="s">
        <v>5791</v>
      </c>
      <c r="F2640" t="s">
        <v>860</v>
      </c>
      <c r="G2640" t="s">
        <v>5812</v>
      </c>
      <c r="H2640" t="s">
        <v>3547</v>
      </c>
      <c r="I2640" t="s">
        <v>1009</v>
      </c>
      <c r="J2640" t="s">
        <v>3438</v>
      </c>
      <c r="K2640" t="str">
        <f t="shared" si="41"/>
        <v>Glen Allen VA</v>
      </c>
    </row>
    <row r="2641" spans="1:11" x14ac:dyDescent="0.25">
      <c r="A2641" t="s">
        <v>5813</v>
      </c>
      <c r="B2641">
        <v>51</v>
      </c>
      <c r="C2641" t="s">
        <v>1875</v>
      </c>
      <c r="D2641" t="s">
        <v>1471</v>
      </c>
      <c r="F2641" t="s">
        <v>211</v>
      </c>
      <c r="G2641" s="34">
        <v>1.5740740740740741E-3</v>
      </c>
      <c r="H2641" t="s">
        <v>3547</v>
      </c>
      <c r="I2641" t="s">
        <v>1010</v>
      </c>
      <c r="J2641" t="s">
        <v>3431</v>
      </c>
      <c r="K2641" t="str">
        <f t="shared" si="41"/>
        <v>Hampton VA</v>
      </c>
    </row>
    <row r="2642" spans="1:11" x14ac:dyDescent="0.25">
      <c r="A2642" t="s">
        <v>5813</v>
      </c>
      <c r="B2642">
        <v>51</v>
      </c>
      <c r="C2642" t="s">
        <v>1875</v>
      </c>
      <c r="D2642" t="s">
        <v>1471</v>
      </c>
      <c r="F2642" t="s">
        <v>412</v>
      </c>
      <c r="G2642" s="34">
        <v>9.0393518518518522E-3</v>
      </c>
      <c r="H2642" t="s">
        <v>3547</v>
      </c>
      <c r="I2642" t="s">
        <v>1010</v>
      </c>
      <c r="J2642" t="s">
        <v>3941</v>
      </c>
      <c r="K2642" t="str">
        <f t="shared" si="41"/>
        <v>Hampton VA</v>
      </c>
    </row>
    <row r="2643" spans="1:11" x14ac:dyDescent="0.25">
      <c r="A2643" t="s">
        <v>5814</v>
      </c>
      <c r="B2643">
        <v>38</v>
      </c>
      <c r="C2643" t="s">
        <v>1875</v>
      </c>
      <c r="D2643" t="s">
        <v>1471</v>
      </c>
      <c r="F2643" t="s">
        <v>149</v>
      </c>
      <c r="G2643" t="s">
        <v>5815</v>
      </c>
      <c r="H2643" t="s">
        <v>3547</v>
      </c>
      <c r="I2643" t="s">
        <v>1005</v>
      </c>
      <c r="J2643" t="s">
        <v>3365</v>
      </c>
      <c r="K2643" t="str">
        <f t="shared" si="41"/>
        <v>Hampton VA</v>
      </c>
    </row>
    <row r="2644" spans="1:11" x14ac:dyDescent="0.25">
      <c r="A2644" t="s">
        <v>5814</v>
      </c>
      <c r="B2644">
        <v>38</v>
      </c>
      <c r="C2644" t="s">
        <v>1875</v>
      </c>
      <c r="D2644" t="s">
        <v>1471</v>
      </c>
      <c r="F2644" t="s">
        <v>197</v>
      </c>
      <c r="G2644" s="34">
        <v>1.4814814814814814E-3</v>
      </c>
      <c r="H2644" t="s">
        <v>3547</v>
      </c>
      <c r="I2644" t="s">
        <v>1005</v>
      </c>
      <c r="J2644" t="s">
        <v>3431</v>
      </c>
      <c r="K2644" t="str">
        <f t="shared" si="41"/>
        <v>Hampton VA</v>
      </c>
    </row>
    <row r="2645" spans="1:11" x14ac:dyDescent="0.25">
      <c r="A2645" t="s">
        <v>5816</v>
      </c>
      <c r="B2645">
        <v>65</v>
      </c>
      <c r="C2645" t="s">
        <v>1875</v>
      </c>
      <c r="D2645" t="s">
        <v>1471</v>
      </c>
      <c r="F2645" t="s">
        <v>4741</v>
      </c>
      <c r="G2645" t="s">
        <v>3546</v>
      </c>
      <c r="H2645" t="s">
        <v>3547</v>
      </c>
      <c r="I2645" t="s">
        <v>1013</v>
      </c>
      <c r="J2645" t="s">
        <v>3503</v>
      </c>
      <c r="K2645" t="str">
        <f t="shared" si="41"/>
        <v>Hampton VA</v>
      </c>
    </row>
    <row r="2646" spans="1:11" x14ac:dyDescent="0.25">
      <c r="A2646" t="s">
        <v>5817</v>
      </c>
      <c r="B2646">
        <v>55</v>
      </c>
      <c r="C2646" t="s">
        <v>5818</v>
      </c>
      <c r="D2646" t="s">
        <v>1471</v>
      </c>
      <c r="F2646" t="s">
        <v>3582</v>
      </c>
      <c r="G2646" t="s">
        <v>5819</v>
      </c>
      <c r="H2646" t="s">
        <v>3547</v>
      </c>
      <c r="I2646" t="s">
        <v>1011</v>
      </c>
      <c r="J2646" t="s">
        <v>3525</v>
      </c>
      <c r="K2646" t="str">
        <f t="shared" si="41"/>
        <v>Hopewell VA</v>
      </c>
    </row>
    <row r="2647" spans="1:11" x14ac:dyDescent="0.25">
      <c r="A2647" t="s">
        <v>5817</v>
      </c>
      <c r="B2647">
        <v>55</v>
      </c>
      <c r="C2647" t="s">
        <v>5818</v>
      </c>
      <c r="D2647" t="s">
        <v>1471</v>
      </c>
      <c r="F2647" t="s">
        <v>3944</v>
      </c>
      <c r="G2647" t="s">
        <v>5820</v>
      </c>
      <c r="H2647" t="s">
        <v>3547</v>
      </c>
      <c r="I2647" t="s">
        <v>1011</v>
      </c>
      <c r="J2647" t="s">
        <v>3438</v>
      </c>
      <c r="K2647" t="str">
        <f t="shared" si="41"/>
        <v>Hopewell VA</v>
      </c>
    </row>
    <row r="2648" spans="1:11" x14ac:dyDescent="0.25">
      <c r="A2648" t="s">
        <v>5817</v>
      </c>
      <c r="B2648">
        <v>55</v>
      </c>
      <c r="C2648" t="s">
        <v>5818</v>
      </c>
      <c r="D2648" t="s">
        <v>1471</v>
      </c>
      <c r="F2648" t="s">
        <v>939</v>
      </c>
      <c r="G2648" t="s">
        <v>5821</v>
      </c>
      <c r="H2648" t="s">
        <v>3547</v>
      </c>
      <c r="I2648" t="s">
        <v>1011</v>
      </c>
      <c r="J2648" t="s">
        <v>3490</v>
      </c>
      <c r="K2648" t="str">
        <f t="shared" si="41"/>
        <v>Hopewell VA</v>
      </c>
    </row>
    <row r="2649" spans="1:11" x14ac:dyDescent="0.25">
      <c r="A2649" t="s">
        <v>5822</v>
      </c>
      <c r="B2649">
        <v>56</v>
      </c>
      <c r="C2649" t="s">
        <v>5823</v>
      </c>
      <c r="D2649" t="s">
        <v>1471</v>
      </c>
      <c r="E2649" t="s">
        <v>5791</v>
      </c>
      <c r="F2649" t="s">
        <v>397</v>
      </c>
      <c r="G2649" s="34">
        <v>9.5370370370370368E-4</v>
      </c>
      <c r="H2649" t="s">
        <v>3547</v>
      </c>
      <c r="I2649" t="s">
        <v>1011</v>
      </c>
      <c r="J2649" t="s">
        <v>3563</v>
      </c>
      <c r="K2649" t="str">
        <f t="shared" si="41"/>
        <v>Manakin-Sabot VA</v>
      </c>
    </row>
    <row r="2650" spans="1:11" x14ac:dyDescent="0.25">
      <c r="A2650" t="s">
        <v>5824</v>
      </c>
      <c r="B2650">
        <v>41</v>
      </c>
      <c r="C2650" t="s">
        <v>2766</v>
      </c>
      <c r="D2650" t="s">
        <v>1471</v>
      </c>
      <c r="E2650" t="s">
        <v>5825</v>
      </c>
      <c r="F2650" t="s">
        <v>291</v>
      </c>
      <c r="G2650" s="34">
        <v>1.1284722222222222E-2</v>
      </c>
      <c r="H2650" t="s">
        <v>3547</v>
      </c>
      <c r="I2650" t="s">
        <v>1008</v>
      </c>
      <c r="J2650" t="s">
        <v>3548</v>
      </c>
      <c r="K2650" t="str">
        <f t="shared" si="41"/>
        <v>McLean VA</v>
      </c>
    </row>
    <row r="2651" spans="1:11" x14ac:dyDescent="0.25">
      <c r="A2651" t="s">
        <v>5824</v>
      </c>
      <c r="B2651">
        <v>41</v>
      </c>
      <c r="C2651" t="s">
        <v>2766</v>
      </c>
      <c r="D2651" t="s">
        <v>1471</v>
      </c>
      <c r="E2651" t="s">
        <v>5825</v>
      </c>
      <c r="F2651" t="s">
        <v>409</v>
      </c>
      <c r="G2651" s="34">
        <v>6.9328703703703696E-3</v>
      </c>
      <c r="H2651" t="s">
        <v>3547</v>
      </c>
      <c r="I2651" t="s">
        <v>1008</v>
      </c>
      <c r="J2651" t="s">
        <v>3941</v>
      </c>
      <c r="K2651" t="str">
        <f t="shared" si="41"/>
        <v>McLean VA</v>
      </c>
    </row>
    <row r="2652" spans="1:11" x14ac:dyDescent="0.25">
      <c r="A2652" t="s">
        <v>5826</v>
      </c>
      <c r="B2652">
        <v>52</v>
      </c>
      <c r="C2652" t="s">
        <v>2766</v>
      </c>
      <c r="D2652" t="s">
        <v>1471</v>
      </c>
      <c r="E2652" t="s">
        <v>3987</v>
      </c>
      <c r="F2652" t="s">
        <v>259</v>
      </c>
      <c r="G2652" s="34">
        <v>3.665509259259259E-3</v>
      </c>
      <c r="H2652" t="s">
        <v>3547</v>
      </c>
      <c r="I2652" t="s">
        <v>1010</v>
      </c>
      <c r="J2652" t="s">
        <v>3215</v>
      </c>
      <c r="K2652" t="str">
        <f t="shared" si="41"/>
        <v>McLean VA</v>
      </c>
    </row>
    <row r="2653" spans="1:11" x14ac:dyDescent="0.25">
      <c r="A2653" t="s">
        <v>5826</v>
      </c>
      <c r="B2653">
        <v>52</v>
      </c>
      <c r="C2653" t="s">
        <v>2766</v>
      </c>
      <c r="D2653" t="s">
        <v>1471</v>
      </c>
      <c r="E2653" t="s">
        <v>3987</v>
      </c>
      <c r="F2653" t="s">
        <v>298</v>
      </c>
      <c r="G2653" s="34">
        <v>1.2664351851851852E-2</v>
      </c>
      <c r="H2653" t="s">
        <v>3547</v>
      </c>
      <c r="I2653" t="s">
        <v>1010</v>
      </c>
      <c r="J2653" t="s">
        <v>3548</v>
      </c>
      <c r="K2653" t="str">
        <f t="shared" si="41"/>
        <v>McLean VA</v>
      </c>
    </row>
    <row r="2654" spans="1:11" x14ac:dyDescent="0.25">
      <c r="A2654" t="s">
        <v>5826</v>
      </c>
      <c r="B2654">
        <v>52</v>
      </c>
      <c r="C2654" t="s">
        <v>2766</v>
      </c>
      <c r="D2654" t="s">
        <v>1471</v>
      </c>
      <c r="E2654" t="s">
        <v>3987</v>
      </c>
      <c r="F2654" t="s">
        <v>328</v>
      </c>
      <c r="G2654" s="34">
        <v>2.7372685185185184E-2</v>
      </c>
      <c r="H2654" t="s">
        <v>3547</v>
      </c>
      <c r="I2654" t="s">
        <v>1010</v>
      </c>
      <c r="J2654" t="s">
        <v>3653</v>
      </c>
      <c r="K2654" t="str">
        <f t="shared" si="41"/>
        <v>McLean VA</v>
      </c>
    </row>
    <row r="2655" spans="1:11" x14ac:dyDescent="0.25">
      <c r="A2655" t="s">
        <v>5826</v>
      </c>
      <c r="B2655">
        <v>52</v>
      </c>
      <c r="C2655" t="s">
        <v>2766</v>
      </c>
      <c r="D2655" t="s">
        <v>1471</v>
      </c>
      <c r="E2655" t="s">
        <v>3987</v>
      </c>
      <c r="F2655" t="s">
        <v>412</v>
      </c>
      <c r="G2655" s="34">
        <v>8.7789351851851865E-3</v>
      </c>
      <c r="H2655" t="s">
        <v>3547</v>
      </c>
      <c r="I2655" t="s">
        <v>1010</v>
      </c>
      <c r="J2655" t="s">
        <v>3941</v>
      </c>
      <c r="K2655" t="str">
        <f t="shared" si="41"/>
        <v>McLean VA</v>
      </c>
    </row>
    <row r="2656" spans="1:11" x14ac:dyDescent="0.25">
      <c r="A2656" t="s">
        <v>5827</v>
      </c>
      <c r="B2656">
        <v>51</v>
      </c>
      <c r="C2656" t="s">
        <v>5828</v>
      </c>
      <c r="D2656" t="s">
        <v>1471</v>
      </c>
      <c r="E2656" t="s">
        <v>5791</v>
      </c>
      <c r="F2656" t="s">
        <v>211</v>
      </c>
      <c r="G2656" s="34">
        <v>1.7002314814814814E-3</v>
      </c>
      <c r="H2656" t="s">
        <v>3547</v>
      </c>
      <c r="I2656" t="s">
        <v>1010</v>
      </c>
      <c r="J2656" t="s">
        <v>3431</v>
      </c>
      <c r="K2656" t="str">
        <f t="shared" si="41"/>
        <v>Midlothian VA</v>
      </c>
    </row>
    <row r="2657" spans="1:11" x14ac:dyDescent="0.25">
      <c r="A2657" t="s">
        <v>5827</v>
      </c>
      <c r="B2657">
        <v>51</v>
      </c>
      <c r="C2657" t="s">
        <v>5828</v>
      </c>
      <c r="D2657" t="s">
        <v>1471</v>
      </c>
      <c r="E2657" t="s">
        <v>5791</v>
      </c>
      <c r="F2657" t="s">
        <v>259</v>
      </c>
      <c r="G2657" s="34">
        <v>3.5752314814814813E-3</v>
      </c>
      <c r="H2657" t="s">
        <v>3547</v>
      </c>
      <c r="I2657" t="s">
        <v>1010</v>
      </c>
      <c r="J2657" t="s">
        <v>3215</v>
      </c>
      <c r="K2657" t="str">
        <f t="shared" si="41"/>
        <v>Midlothian VA</v>
      </c>
    </row>
    <row r="2658" spans="1:11" x14ac:dyDescent="0.25">
      <c r="A2658" t="s">
        <v>5829</v>
      </c>
      <c r="B2658">
        <v>55</v>
      </c>
      <c r="C2658" t="s">
        <v>5828</v>
      </c>
      <c r="D2658" t="s">
        <v>1471</v>
      </c>
      <c r="E2658" t="s">
        <v>5791</v>
      </c>
      <c r="F2658" t="s">
        <v>3582</v>
      </c>
      <c r="G2658" t="s">
        <v>5830</v>
      </c>
      <c r="H2658" t="s">
        <v>3547</v>
      </c>
      <c r="I2658" t="s">
        <v>1011</v>
      </c>
      <c r="J2658" t="s">
        <v>3525</v>
      </c>
      <c r="K2658" t="str">
        <f t="shared" si="41"/>
        <v>Midlothian VA</v>
      </c>
    </row>
    <row r="2659" spans="1:11" x14ac:dyDescent="0.25">
      <c r="A2659" t="s">
        <v>5831</v>
      </c>
      <c r="B2659">
        <v>54</v>
      </c>
      <c r="C2659" t="s">
        <v>5832</v>
      </c>
      <c r="D2659" t="s">
        <v>1471</v>
      </c>
      <c r="F2659" t="s">
        <v>4198</v>
      </c>
      <c r="G2659" t="s">
        <v>3546</v>
      </c>
      <c r="H2659" t="s">
        <v>3551</v>
      </c>
      <c r="I2659" t="s">
        <v>1010</v>
      </c>
      <c r="J2659" t="s">
        <v>3438</v>
      </c>
      <c r="K2659" t="str">
        <f t="shared" si="41"/>
        <v>Oakton VA</v>
      </c>
    </row>
    <row r="2660" spans="1:11" x14ac:dyDescent="0.25">
      <c r="A2660" t="s">
        <v>5831</v>
      </c>
      <c r="B2660">
        <v>54</v>
      </c>
      <c r="C2660" t="s">
        <v>5832</v>
      </c>
      <c r="D2660" t="s">
        <v>1471</v>
      </c>
      <c r="F2660" t="s">
        <v>937</v>
      </c>
      <c r="G2660" t="s">
        <v>3546</v>
      </c>
      <c r="H2660" t="s">
        <v>3551</v>
      </c>
      <c r="I2660" t="s">
        <v>1010</v>
      </c>
      <c r="J2660" t="s">
        <v>3490</v>
      </c>
      <c r="K2660" t="str">
        <f t="shared" si="41"/>
        <v>Oakton VA</v>
      </c>
    </row>
    <row r="2661" spans="1:11" x14ac:dyDescent="0.25">
      <c r="A2661" t="s">
        <v>5833</v>
      </c>
      <c r="B2661">
        <v>34</v>
      </c>
      <c r="C2661" t="s">
        <v>5834</v>
      </c>
      <c r="D2661" t="s">
        <v>1471</v>
      </c>
      <c r="F2661" t="s">
        <v>4420</v>
      </c>
      <c r="G2661" t="s">
        <v>5034</v>
      </c>
      <c r="H2661" t="s">
        <v>3547</v>
      </c>
      <c r="I2661" t="s">
        <v>3555</v>
      </c>
      <c r="J2661" t="s">
        <v>3585</v>
      </c>
      <c r="K2661" t="str">
        <f t="shared" si="41"/>
        <v>Petersburg VA</v>
      </c>
    </row>
    <row r="2662" spans="1:11" x14ac:dyDescent="0.25">
      <c r="A2662" t="s">
        <v>5833</v>
      </c>
      <c r="B2662">
        <v>34</v>
      </c>
      <c r="C2662" t="s">
        <v>5834</v>
      </c>
      <c r="D2662" t="s">
        <v>1471</v>
      </c>
      <c r="F2662" t="s">
        <v>4724</v>
      </c>
      <c r="G2662" t="s">
        <v>3546</v>
      </c>
      <c r="H2662" t="s">
        <v>3547</v>
      </c>
      <c r="I2662" t="s">
        <v>3555</v>
      </c>
      <c r="J2662" t="s">
        <v>3496</v>
      </c>
      <c r="K2662" t="str">
        <f t="shared" si="41"/>
        <v>Petersburg VA</v>
      </c>
    </row>
    <row r="2663" spans="1:11" x14ac:dyDescent="0.25">
      <c r="A2663" t="s">
        <v>5833</v>
      </c>
      <c r="B2663">
        <v>34</v>
      </c>
      <c r="C2663" t="s">
        <v>5834</v>
      </c>
      <c r="D2663" t="s">
        <v>1471</v>
      </c>
      <c r="F2663" t="s">
        <v>4805</v>
      </c>
      <c r="G2663" t="s">
        <v>3546</v>
      </c>
      <c r="H2663" t="s">
        <v>3547</v>
      </c>
      <c r="I2663" t="s">
        <v>3555</v>
      </c>
      <c r="J2663" t="s">
        <v>3533</v>
      </c>
      <c r="K2663" t="str">
        <f t="shared" si="41"/>
        <v>Petersburg VA</v>
      </c>
    </row>
    <row r="2664" spans="1:11" x14ac:dyDescent="0.25">
      <c r="A2664" t="s">
        <v>5835</v>
      </c>
      <c r="B2664">
        <v>44</v>
      </c>
      <c r="C2664" t="s">
        <v>1809</v>
      </c>
      <c r="D2664" t="s">
        <v>1471</v>
      </c>
      <c r="E2664" t="s">
        <v>3987</v>
      </c>
      <c r="F2664" t="s">
        <v>291</v>
      </c>
      <c r="G2664" s="34">
        <v>1.2048611111111112E-2</v>
      </c>
      <c r="H2664" t="s">
        <v>3547</v>
      </c>
      <c r="I2664" t="s">
        <v>1008</v>
      </c>
      <c r="J2664" t="s">
        <v>3548</v>
      </c>
      <c r="K2664" t="str">
        <f t="shared" si="41"/>
        <v>Reston VA</v>
      </c>
    </row>
    <row r="2665" spans="1:11" x14ac:dyDescent="0.25">
      <c r="A2665" t="s">
        <v>5835</v>
      </c>
      <c r="B2665">
        <v>44</v>
      </c>
      <c r="C2665" t="s">
        <v>1809</v>
      </c>
      <c r="D2665" t="s">
        <v>1471</v>
      </c>
      <c r="E2665" t="s">
        <v>3987</v>
      </c>
      <c r="F2665" t="s">
        <v>409</v>
      </c>
      <c r="G2665" s="34">
        <v>8.1307870370370371E-3</v>
      </c>
      <c r="H2665" t="s">
        <v>3547</v>
      </c>
      <c r="I2665" t="s">
        <v>1008</v>
      </c>
      <c r="J2665" t="s">
        <v>3941</v>
      </c>
      <c r="K2665" t="str">
        <f t="shared" si="41"/>
        <v>Reston VA</v>
      </c>
    </row>
    <row r="2666" spans="1:11" x14ac:dyDescent="0.25">
      <c r="A2666" t="s">
        <v>5835</v>
      </c>
      <c r="B2666">
        <v>44</v>
      </c>
      <c r="C2666" t="s">
        <v>1809</v>
      </c>
      <c r="D2666" t="s">
        <v>1471</v>
      </c>
      <c r="E2666" t="s">
        <v>3987</v>
      </c>
      <c r="F2666" t="s">
        <v>664</v>
      </c>
      <c r="G2666" t="s">
        <v>3546</v>
      </c>
      <c r="H2666" t="s">
        <v>3547</v>
      </c>
      <c r="I2666" t="s">
        <v>1008</v>
      </c>
      <c r="J2666" t="s">
        <v>3516</v>
      </c>
      <c r="K2666" t="str">
        <f t="shared" si="41"/>
        <v>Reston VA</v>
      </c>
    </row>
    <row r="2667" spans="1:11" x14ac:dyDescent="0.25">
      <c r="A2667" t="s">
        <v>5836</v>
      </c>
      <c r="B2667">
        <v>55</v>
      </c>
      <c r="C2667" t="s">
        <v>1809</v>
      </c>
      <c r="D2667" t="s">
        <v>1471</v>
      </c>
      <c r="E2667" t="s">
        <v>3987</v>
      </c>
      <c r="F2667" t="s">
        <v>728</v>
      </c>
      <c r="G2667" t="s">
        <v>3546</v>
      </c>
      <c r="H2667" t="s">
        <v>3547</v>
      </c>
      <c r="I2667" t="s">
        <v>1011</v>
      </c>
      <c r="J2667" t="s">
        <v>3496</v>
      </c>
      <c r="K2667" t="str">
        <f t="shared" si="41"/>
        <v>Reston VA</v>
      </c>
    </row>
    <row r="2668" spans="1:11" x14ac:dyDescent="0.25">
      <c r="A2668" t="s">
        <v>5837</v>
      </c>
      <c r="B2668">
        <v>60</v>
      </c>
      <c r="C2668" t="s">
        <v>3415</v>
      </c>
      <c r="D2668" t="s">
        <v>1471</v>
      </c>
      <c r="E2668" t="s">
        <v>5791</v>
      </c>
      <c r="F2668" t="s">
        <v>913</v>
      </c>
      <c r="G2668" t="s">
        <v>4350</v>
      </c>
      <c r="H2668" t="s">
        <v>3547</v>
      </c>
      <c r="I2668" t="s">
        <v>1012</v>
      </c>
      <c r="J2668" t="s">
        <v>3462</v>
      </c>
      <c r="K2668" t="str">
        <f t="shared" si="41"/>
        <v>Richmond VA</v>
      </c>
    </row>
    <row r="2669" spans="1:11" x14ac:dyDescent="0.25">
      <c r="A2669" t="s">
        <v>5837</v>
      </c>
      <c r="B2669">
        <v>60</v>
      </c>
      <c r="C2669" t="s">
        <v>3415</v>
      </c>
      <c r="D2669" t="s">
        <v>1471</v>
      </c>
      <c r="E2669" t="s">
        <v>5791</v>
      </c>
      <c r="F2669" t="s">
        <v>830</v>
      </c>
      <c r="G2669" t="s">
        <v>753</v>
      </c>
      <c r="H2669" t="s">
        <v>3547</v>
      </c>
      <c r="I2669" t="s">
        <v>1012</v>
      </c>
      <c r="J2669" t="s">
        <v>3538</v>
      </c>
      <c r="K2669" t="str">
        <f t="shared" si="41"/>
        <v>Richmond VA</v>
      </c>
    </row>
    <row r="2670" spans="1:11" x14ac:dyDescent="0.25">
      <c r="A2670" t="s">
        <v>5838</v>
      </c>
      <c r="B2670">
        <v>57</v>
      </c>
      <c r="C2670" t="s">
        <v>3415</v>
      </c>
      <c r="D2670" t="s">
        <v>1471</v>
      </c>
      <c r="E2670" t="s">
        <v>5791</v>
      </c>
      <c r="F2670" t="s">
        <v>52</v>
      </c>
      <c r="G2670" t="s">
        <v>5126</v>
      </c>
      <c r="H2670" t="s">
        <v>3547</v>
      </c>
      <c r="I2670" t="s">
        <v>1011</v>
      </c>
      <c r="J2670" t="s">
        <v>3556</v>
      </c>
      <c r="K2670" t="str">
        <f t="shared" si="41"/>
        <v>Richmond VA</v>
      </c>
    </row>
    <row r="2671" spans="1:11" x14ac:dyDescent="0.25">
      <c r="A2671" t="s">
        <v>5838</v>
      </c>
      <c r="B2671">
        <v>57</v>
      </c>
      <c r="C2671" t="s">
        <v>3415</v>
      </c>
      <c r="D2671" t="s">
        <v>1471</v>
      </c>
      <c r="E2671" t="s">
        <v>5791</v>
      </c>
      <c r="F2671" t="s">
        <v>129</v>
      </c>
      <c r="G2671" t="s">
        <v>5839</v>
      </c>
      <c r="H2671" t="s">
        <v>3547</v>
      </c>
      <c r="I2671" t="s">
        <v>1011</v>
      </c>
      <c r="J2671" t="s">
        <v>3273</v>
      </c>
      <c r="K2671" t="str">
        <f t="shared" si="41"/>
        <v>Richmond VA</v>
      </c>
    </row>
    <row r="2672" spans="1:11" x14ac:dyDescent="0.25">
      <c r="A2672" t="s">
        <v>5838</v>
      </c>
      <c r="B2672">
        <v>57</v>
      </c>
      <c r="C2672" t="s">
        <v>3415</v>
      </c>
      <c r="D2672" t="s">
        <v>1471</v>
      </c>
      <c r="E2672" t="s">
        <v>5791</v>
      </c>
      <c r="F2672" t="s">
        <v>169</v>
      </c>
      <c r="G2672" s="34">
        <v>7.5694444444444453E-4</v>
      </c>
      <c r="H2672" t="s">
        <v>3547</v>
      </c>
      <c r="I2672" t="s">
        <v>1011</v>
      </c>
      <c r="J2672" t="s">
        <v>3365</v>
      </c>
      <c r="K2672" t="str">
        <f t="shared" si="41"/>
        <v>Richmond VA</v>
      </c>
    </row>
    <row r="2673" spans="1:11" x14ac:dyDescent="0.25">
      <c r="A2673" t="s">
        <v>5840</v>
      </c>
      <c r="B2673">
        <v>61</v>
      </c>
      <c r="C2673" t="s">
        <v>3415</v>
      </c>
      <c r="D2673" t="s">
        <v>1471</v>
      </c>
      <c r="E2673" t="s">
        <v>5791</v>
      </c>
      <c r="F2673" t="s">
        <v>732</v>
      </c>
      <c r="G2673" t="s">
        <v>665</v>
      </c>
      <c r="H2673" t="s">
        <v>3547</v>
      </c>
      <c r="I2673" t="s">
        <v>1012</v>
      </c>
      <c r="J2673" t="s">
        <v>3496</v>
      </c>
      <c r="K2673" t="str">
        <f t="shared" si="41"/>
        <v>Richmond VA</v>
      </c>
    </row>
    <row r="2674" spans="1:11" x14ac:dyDescent="0.25">
      <c r="A2674" t="s">
        <v>5840</v>
      </c>
      <c r="B2674">
        <v>61</v>
      </c>
      <c r="C2674" t="s">
        <v>3415</v>
      </c>
      <c r="D2674" t="s">
        <v>1471</v>
      </c>
      <c r="E2674" t="s">
        <v>5791</v>
      </c>
      <c r="F2674" t="s">
        <v>770</v>
      </c>
      <c r="G2674" t="s">
        <v>5841</v>
      </c>
      <c r="H2674" t="s">
        <v>3547</v>
      </c>
      <c r="I2674" t="s">
        <v>1012</v>
      </c>
      <c r="J2674" t="s">
        <v>3533</v>
      </c>
      <c r="K2674" t="str">
        <f t="shared" si="41"/>
        <v>Richmond VA</v>
      </c>
    </row>
    <row r="2675" spans="1:11" x14ac:dyDescent="0.25">
      <c r="A2675" t="s">
        <v>5842</v>
      </c>
      <c r="B2675">
        <v>59</v>
      </c>
      <c r="C2675" t="s">
        <v>2437</v>
      </c>
      <c r="D2675" t="s">
        <v>1471</v>
      </c>
      <c r="F2675" t="s">
        <v>216</v>
      </c>
      <c r="G2675" s="34">
        <v>1.712962962962963E-3</v>
      </c>
      <c r="H2675" t="s">
        <v>3547</v>
      </c>
      <c r="I2675" t="s">
        <v>1011</v>
      </c>
      <c r="J2675" t="s">
        <v>3431</v>
      </c>
      <c r="K2675" t="str">
        <f t="shared" si="41"/>
        <v>Salem VA</v>
      </c>
    </row>
    <row r="2676" spans="1:11" x14ac:dyDescent="0.25">
      <c r="A2676" t="s">
        <v>5842</v>
      </c>
      <c r="B2676">
        <v>59</v>
      </c>
      <c r="C2676" t="s">
        <v>2437</v>
      </c>
      <c r="D2676" t="s">
        <v>1471</v>
      </c>
      <c r="F2676" t="s">
        <v>268</v>
      </c>
      <c r="G2676" s="34">
        <v>3.472222222222222E-3</v>
      </c>
      <c r="H2676" t="s">
        <v>3547</v>
      </c>
      <c r="I2676" t="s">
        <v>1011</v>
      </c>
      <c r="J2676" t="s">
        <v>3215</v>
      </c>
      <c r="K2676" t="str">
        <f t="shared" si="41"/>
        <v>Salem VA</v>
      </c>
    </row>
    <row r="2677" spans="1:11" x14ac:dyDescent="0.25">
      <c r="A2677" t="s">
        <v>139</v>
      </c>
      <c r="B2677">
        <v>59</v>
      </c>
      <c r="C2677" t="s">
        <v>5843</v>
      </c>
      <c r="D2677" t="s">
        <v>1471</v>
      </c>
      <c r="F2677" t="s">
        <v>52</v>
      </c>
      <c r="G2677" t="s">
        <v>3546</v>
      </c>
      <c r="H2677" t="s">
        <v>3547</v>
      </c>
      <c r="I2677" t="s">
        <v>1011</v>
      </c>
      <c r="J2677" t="s">
        <v>3556</v>
      </c>
      <c r="K2677" t="str">
        <f t="shared" si="41"/>
        <v>South Chesterfield VA</v>
      </c>
    </row>
    <row r="2678" spans="1:11" x14ac:dyDescent="0.25">
      <c r="A2678" t="s">
        <v>139</v>
      </c>
      <c r="B2678">
        <v>59</v>
      </c>
      <c r="C2678" t="s">
        <v>5843</v>
      </c>
      <c r="D2678" t="s">
        <v>1471</v>
      </c>
      <c r="F2678" t="s">
        <v>129</v>
      </c>
      <c r="G2678" t="s">
        <v>3546</v>
      </c>
      <c r="H2678" t="s">
        <v>3547</v>
      </c>
      <c r="I2678" t="s">
        <v>1011</v>
      </c>
      <c r="J2678" t="s">
        <v>3273</v>
      </c>
      <c r="K2678" t="str">
        <f t="shared" si="41"/>
        <v>South Chesterfield VA</v>
      </c>
    </row>
    <row r="2679" spans="1:11" x14ac:dyDescent="0.25">
      <c r="A2679" t="s">
        <v>5844</v>
      </c>
      <c r="B2679">
        <v>76</v>
      </c>
      <c r="C2679" t="s">
        <v>1601</v>
      </c>
      <c r="D2679" t="s">
        <v>1471</v>
      </c>
      <c r="E2679" t="s">
        <v>3984</v>
      </c>
      <c r="F2679" t="s">
        <v>86</v>
      </c>
      <c r="G2679" t="s">
        <v>5845</v>
      </c>
      <c r="H2679" t="s">
        <v>3547</v>
      </c>
      <c r="I2679" t="s">
        <v>1015</v>
      </c>
      <c r="J2679" t="s">
        <v>3556</v>
      </c>
      <c r="K2679" t="str">
        <f t="shared" si="41"/>
        <v>Springfield VA</v>
      </c>
    </row>
    <row r="2680" spans="1:11" x14ac:dyDescent="0.25">
      <c r="A2680" t="s">
        <v>5846</v>
      </c>
      <c r="B2680">
        <v>91</v>
      </c>
      <c r="C2680" t="s">
        <v>1601</v>
      </c>
      <c r="D2680" t="s">
        <v>1471</v>
      </c>
      <c r="E2680" t="s">
        <v>3987</v>
      </c>
      <c r="F2680" t="s">
        <v>5847</v>
      </c>
      <c r="G2680" t="s">
        <v>3546</v>
      </c>
      <c r="H2680" t="s">
        <v>3547</v>
      </c>
      <c r="I2680" t="s">
        <v>3253</v>
      </c>
      <c r="J2680" t="s">
        <v>3548</v>
      </c>
      <c r="K2680" t="str">
        <f t="shared" si="41"/>
        <v>Springfield VA</v>
      </c>
    </row>
    <row r="2681" spans="1:11" x14ac:dyDescent="0.25">
      <c r="A2681" t="s">
        <v>631</v>
      </c>
      <c r="B2681">
        <v>56</v>
      </c>
      <c r="C2681" t="s">
        <v>2551</v>
      </c>
      <c r="D2681" t="s">
        <v>1471</v>
      </c>
      <c r="E2681" t="s">
        <v>3987</v>
      </c>
      <c r="F2681" t="s">
        <v>627</v>
      </c>
      <c r="G2681" t="s">
        <v>3546</v>
      </c>
      <c r="H2681" t="s">
        <v>3547</v>
      </c>
      <c r="I2681" t="s">
        <v>1011</v>
      </c>
      <c r="J2681" t="s">
        <v>3471</v>
      </c>
      <c r="K2681" t="str">
        <f t="shared" si="41"/>
        <v>Sterling VA</v>
      </c>
    </row>
    <row r="2682" spans="1:11" x14ac:dyDescent="0.25">
      <c r="A2682" t="s">
        <v>5848</v>
      </c>
      <c r="B2682">
        <v>58</v>
      </c>
      <c r="C2682" t="s">
        <v>3342</v>
      </c>
      <c r="D2682" t="s">
        <v>1471</v>
      </c>
      <c r="F2682" t="s">
        <v>305</v>
      </c>
      <c r="G2682" s="34">
        <v>1.3194444444444444E-2</v>
      </c>
      <c r="H2682" t="s">
        <v>3547</v>
      </c>
      <c r="I2682" t="s">
        <v>1011</v>
      </c>
      <c r="J2682" t="s">
        <v>3548</v>
      </c>
      <c r="K2682" t="str">
        <f t="shared" si="41"/>
        <v>Virginia Beach VA</v>
      </c>
    </row>
    <row r="2683" spans="1:11" x14ac:dyDescent="0.25">
      <c r="A2683" t="s">
        <v>5849</v>
      </c>
      <c r="B2683">
        <v>56</v>
      </c>
      <c r="C2683" t="s">
        <v>1801</v>
      </c>
      <c r="D2683" t="s">
        <v>1471</v>
      </c>
      <c r="E2683" t="s">
        <v>5791</v>
      </c>
      <c r="F2683" t="s">
        <v>52</v>
      </c>
      <c r="G2683" t="s">
        <v>5850</v>
      </c>
      <c r="H2683" t="s">
        <v>3547</v>
      </c>
      <c r="I2683" t="s">
        <v>1011</v>
      </c>
      <c r="J2683" t="s">
        <v>3556</v>
      </c>
      <c r="K2683" t="str">
        <f t="shared" si="41"/>
        <v>Williamsburg VA</v>
      </c>
    </row>
    <row r="2684" spans="1:11" x14ac:dyDescent="0.25">
      <c r="A2684" t="s">
        <v>5849</v>
      </c>
      <c r="B2684">
        <v>56</v>
      </c>
      <c r="C2684" t="s">
        <v>1801</v>
      </c>
      <c r="D2684" t="s">
        <v>1471</v>
      </c>
      <c r="E2684" t="s">
        <v>5791</v>
      </c>
      <c r="F2684" t="s">
        <v>169</v>
      </c>
      <c r="G2684" s="34">
        <v>7.395833333333333E-4</v>
      </c>
      <c r="H2684" t="s">
        <v>3547</v>
      </c>
      <c r="I2684" t="s">
        <v>1011</v>
      </c>
      <c r="J2684" t="s">
        <v>3365</v>
      </c>
      <c r="K2684" t="str">
        <f t="shared" si="41"/>
        <v>Williamsburg VA</v>
      </c>
    </row>
    <row r="2685" spans="1:11" x14ac:dyDescent="0.25">
      <c r="A2685" t="s">
        <v>5851</v>
      </c>
      <c r="B2685">
        <v>51</v>
      </c>
      <c r="C2685" t="s">
        <v>5852</v>
      </c>
      <c r="D2685" t="s">
        <v>1471</v>
      </c>
      <c r="F2685" t="s">
        <v>164</v>
      </c>
      <c r="G2685" t="s">
        <v>5853</v>
      </c>
      <c r="H2685" t="s">
        <v>3547</v>
      </c>
      <c r="I2685" t="s">
        <v>1010</v>
      </c>
      <c r="J2685" t="s">
        <v>3365</v>
      </c>
      <c r="K2685" t="str">
        <f t="shared" si="41"/>
        <v>Winchester VA</v>
      </c>
    </row>
    <row r="2686" spans="1:11" x14ac:dyDescent="0.25">
      <c r="A2686" t="s">
        <v>5851</v>
      </c>
      <c r="B2686">
        <v>51</v>
      </c>
      <c r="C2686" t="s">
        <v>5852</v>
      </c>
      <c r="D2686" t="s">
        <v>1471</v>
      </c>
      <c r="F2686" t="s">
        <v>211</v>
      </c>
      <c r="G2686" s="34">
        <v>1.5208333333333332E-3</v>
      </c>
      <c r="H2686" t="s">
        <v>3547</v>
      </c>
      <c r="I2686" t="s">
        <v>1010</v>
      </c>
      <c r="J2686" t="s">
        <v>3431</v>
      </c>
      <c r="K2686" t="str">
        <f t="shared" si="41"/>
        <v>Winchester VA</v>
      </c>
    </row>
    <row r="2687" spans="1:11" x14ac:dyDescent="0.25">
      <c r="A2687" t="s">
        <v>5851</v>
      </c>
      <c r="B2687">
        <v>51</v>
      </c>
      <c r="C2687" t="s">
        <v>5852</v>
      </c>
      <c r="D2687" t="s">
        <v>1471</v>
      </c>
      <c r="F2687" t="s">
        <v>259</v>
      </c>
      <c r="G2687" s="34">
        <v>3.212962962962963E-3</v>
      </c>
      <c r="H2687" t="s">
        <v>3547</v>
      </c>
      <c r="I2687" t="s">
        <v>1010</v>
      </c>
      <c r="J2687" t="s">
        <v>3215</v>
      </c>
      <c r="K2687" t="str">
        <f t="shared" si="41"/>
        <v>Winchester VA</v>
      </c>
    </row>
    <row r="2688" spans="1:11" x14ac:dyDescent="0.25">
      <c r="A2688" t="s">
        <v>5854</v>
      </c>
      <c r="B2688">
        <v>54</v>
      </c>
      <c r="C2688" t="s">
        <v>5855</v>
      </c>
      <c r="D2688" t="s">
        <v>5856</v>
      </c>
      <c r="E2688" t="s">
        <v>3962</v>
      </c>
      <c r="F2688" t="s">
        <v>933</v>
      </c>
      <c r="G2688" t="s">
        <v>3546</v>
      </c>
      <c r="H2688" t="s">
        <v>3547</v>
      </c>
      <c r="I2688" t="s">
        <v>1010</v>
      </c>
      <c r="J2688" t="s">
        <v>3490</v>
      </c>
      <c r="K2688" t="str">
        <f t="shared" si="41"/>
        <v>Norwich VT</v>
      </c>
    </row>
    <row r="2689" spans="1:11" x14ac:dyDescent="0.25">
      <c r="A2689" t="s">
        <v>101</v>
      </c>
      <c r="B2689">
        <v>80</v>
      </c>
      <c r="C2689" t="s">
        <v>5857</v>
      </c>
      <c r="D2689" t="s">
        <v>5856</v>
      </c>
      <c r="E2689" t="s">
        <v>3956</v>
      </c>
      <c r="F2689" t="s">
        <v>99</v>
      </c>
      <c r="G2689" t="s">
        <v>3546</v>
      </c>
      <c r="H2689" t="s">
        <v>3551</v>
      </c>
      <c r="I2689" t="s">
        <v>1016</v>
      </c>
      <c r="J2689" t="s">
        <v>3556</v>
      </c>
      <c r="K2689" t="str">
        <f t="shared" si="41"/>
        <v>Shelburne VT</v>
      </c>
    </row>
    <row r="2690" spans="1:11" x14ac:dyDescent="0.25">
      <c r="A2690" t="s">
        <v>101</v>
      </c>
      <c r="B2690">
        <v>80</v>
      </c>
      <c r="C2690" t="s">
        <v>5857</v>
      </c>
      <c r="D2690" t="s">
        <v>5856</v>
      </c>
      <c r="E2690" t="s">
        <v>3956</v>
      </c>
      <c r="F2690" t="s">
        <v>148</v>
      </c>
      <c r="G2690" t="s">
        <v>3546</v>
      </c>
      <c r="H2690" t="s">
        <v>3551</v>
      </c>
      <c r="I2690" t="s">
        <v>1016</v>
      </c>
      <c r="J2690" t="s">
        <v>3273</v>
      </c>
      <c r="K2690" t="str">
        <f t="shared" ref="K2690:K2753" si="42">+C2690&amp;" "&amp;D2690</f>
        <v>Shelburne VT</v>
      </c>
    </row>
    <row r="2691" spans="1:11" x14ac:dyDescent="0.25">
      <c r="A2691" t="s">
        <v>101</v>
      </c>
      <c r="B2691">
        <v>80</v>
      </c>
      <c r="C2691" t="s">
        <v>5857</v>
      </c>
      <c r="D2691" t="s">
        <v>5856</v>
      </c>
      <c r="E2691" t="s">
        <v>3956</v>
      </c>
      <c r="F2691" t="s">
        <v>349</v>
      </c>
      <c r="G2691" t="s">
        <v>3546</v>
      </c>
      <c r="H2691" t="s">
        <v>3551</v>
      </c>
      <c r="I2691" t="s">
        <v>1016</v>
      </c>
      <c r="J2691" t="s">
        <v>3573</v>
      </c>
      <c r="K2691" t="str">
        <f t="shared" si="42"/>
        <v>Shelburne VT</v>
      </c>
    </row>
    <row r="2692" spans="1:11" x14ac:dyDescent="0.25">
      <c r="A2692" t="s">
        <v>101</v>
      </c>
      <c r="B2692">
        <v>80</v>
      </c>
      <c r="C2692" t="s">
        <v>5857</v>
      </c>
      <c r="D2692" t="s">
        <v>5856</v>
      </c>
      <c r="E2692" t="s">
        <v>3956</v>
      </c>
      <c r="F2692" t="s">
        <v>376</v>
      </c>
      <c r="G2692" t="s">
        <v>3546</v>
      </c>
      <c r="H2692" t="s">
        <v>3551</v>
      </c>
      <c r="I2692" t="s">
        <v>1016</v>
      </c>
      <c r="J2692" t="s">
        <v>3696</v>
      </c>
      <c r="K2692" t="str">
        <f t="shared" si="42"/>
        <v>Shelburne VT</v>
      </c>
    </row>
    <row r="2693" spans="1:11" x14ac:dyDescent="0.25">
      <c r="A2693" t="s">
        <v>101</v>
      </c>
      <c r="B2693">
        <v>80</v>
      </c>
      <c r="C2693" t="s">
        <v>5857</v>
      </c>
      <c r="D2693" t="s">
        <v>5856</v>
      </c>
      <c r="E2693" t="s">
        <v>3956</v>
      </c>
      <c r="F2693" t="s">
        <v>657</v>
      </c>
      <c r="G2693" t="s">
        <v>3546</v>
      </c>
      <c r="H2693" t="s">
        <v>3551</v>
      </c>
      <c r="I2693" t="s">
        <v>1016</v>
      </c>
      <c r="J2693" t="s">
        <v>3471</v>
      </c>
      <c r="K2693" t="str">
        <f t="shared" si="42"/>
        <v>Shelburne VT</v>
      </c>
    </row>
    <row r="2694" spans="1:11" x14ac:dyDescent="0.25">
      <c r="A2694" t="s">
        <v>101</v>
      </c>
      <c r="B2694">
        <v>80</v>
      </c>
      <c r="C2694" t="s">
        <v>5857</v>
      </c>
      <c r="D2694" t="s">
        <v>5856</v>
      </c>
      <c r="E2694" t="s">
        <v>3956</v>
      </c>
      <c r="F2694" t="s">
        <v>695</v>
      </c>
      <c r="G2694" t="s">
        <v>3546</v>
      </c>
      <c r="H2694" t="s">
        <v>3551</v>
      </c>
      <c r="I2694" t="s">
        <v>1016</v>
      </c>
      <c r="J2694" t="s">
        <v>3516</v>
      </c>
      <c r="K2694" t="str">
        <f t="shared" si="42"/>
        <v>Shelburne VT</v>
      </c>
    </row>
    <row r="2695" spans="1:11" x14ac:dyDescent="0.25">
      <c r="A2695" t="s">
        <v>101</v>
      </c>
      <c r="B2695">
        <v>80</v>
      </c>
      <c r="C2695" t="s">
        <v>5857</v>
      </c>
      <c r="D2695" t="s">
        <v>5856</v>
      </c>
      <c r="E2695" t="s">
        <v>3956</v>
      </c>
      <c r="F2695" t="s">
        <v>741</v>
      </c>
      <c r="G2695" t="s">
        <v>3546</v>
      </c>
      <c r="H2695" t="s">
        <v>3551</v>
      </c>
      <c r="I2695" t="s">
        <v>1016</v>
      </c>
      <c r="J2695" t="s">
        <v>3496</v>
      </c>
      <c r="K2695" t="str">
        <f t="shared" si="42"/>
        <v>Shelburne VT</v>
      </c>
    </row>
    <row r="2696" spans="1:11" x14ac:dyDescent="0.25">
      <c r="A2696" t="s">
        <v>101</v>
      </c>
      <c r="B2696">
        <v>80</v>
      </c>
      <c r="C2696" t="s">
        <v>5857</v>
      </c>
      <c r="D2696" t="s">
        <v>5856</v>
      </c>
      <c r="E2696" t="s">
        <v>3956</v>
      </c>
      <c r="F2696" t="s">
        <v>781</v>
      </c>
      <c r="G2696" t="s">
        <v>3546</v>
      </c>
      <c r="H2696" t="s">
        <v>3551</v>
      </c>
      <c r="I2696" t="s">
        <v>1016</v>
      </c>
      <c r="J2696" t="s">
        <v>3533</v>
      </c>
      <c r="K2696" t="str">
        <f t="shared" si="42"/>
        <v>Shelburne VT</v>
      </c>
    </row>
    <row r="2697" spans="1:11" x14ac:dyDescent="0.25">
      <c r="A2697" t="s">
        <v>101</v>
      </c>
      <c r="B2697">
        <v>80</v>
      </c>
      <c r="C2697" t="s">
        <v>5857</v>
      </c>
      <c r="D2697" t="s">
        <v>5856</v>
      </c>
      <c r="E2697" t="s">
        <v>3956</v>
      </c>
      <c r="F2697" t="s">
        <v>816</v>
      </c>
      <c r="G2697" t="s">
        <v>3546</v>
      </c>
      <c r="H2697" t="s">
        <v>3551</v>
      </c>
      <c r="I2697" t="s">
        <v>1016</v>
      </c>
      <c r="J2697" t="s">
        <v>3525</v>
      </c>
      <c r="K2697" t="str">
        <f t="shared" si="42"/>
        <v>Shelburne VT</v>
      </c>
    </row>
    <row r="2698" spans="1:11" x14ac:dyDescent="0.25">
      <c r="A2698" t="s">
        <v>101</v>
      </c>
      <c r="B2698">
        <v>80</v>
      </c>
      <c r="C2698" t="s">
        <v>5857</v>
      </c>
      <c r="D2698" t="s">
        <v>5856</v>
      </c>
      <c r="E2698" t="s">
        <v>3956</v>
      </c>
      <c r="F2698" t="s">
        <v>898</v>
      </c>
      <c r="G2698" t="s">
        <v>3546</v>
      </c>
      <c r="H2698" t="s">
        <v>3551</v>
      </c>
      <c r="I2698" t="s">
        <v>1016</v>
      </c>
      <c r="J2698" t="s">
        <v>3438</v>
      </c>
      <c r="K2698" t="str">
        <f t="shared" si="42"/>
        <v>Shelburne VT</v>
      </c>
    </row>
    <row r="2699" spans="1:11" x14ac:dyDescent="0.25">
      <c r="A2699" t="s">
        <v>101</v>
      </c>
      <c r="B2699">
        <v>80</v>
      </c>
      <c r="C2699" t="s">
        <v>5857</v>
      </c>
      <c r="D2699" t="s">
        <v>5856</v>
      </c>
      <c r="E2699" t="s">
        <v>3956</v>
      </c>
      <c r="F2699" t="s">
        <v>925</v>
      </c>
      <c r="G2699" t="s">
        <v>3546</v>
      </c>
      <c r="H2699" t="s">
        <v>3551</v>
      </c>
      <c r="I2699" t="s">
        <v>1016</v>
      </c>
      <c r="J2699" t="s">
        <v>3462</v>
      </c>
      <c r="K2699" t="str">
        <f t="shared" si="42"/>
        <v>Shelburne VT</v>
      </c>
    </row>
    <row r="2700" spans="1:11" x14ac:dyDescent="0.25">
      <c r="A2700" t="s">
        <v>101</v>
      </c>
      <c r="B2700">
        <v>80</v>
      </c>
      <c r="C2700" t="s">
        <v>5857</v>
      </c>
      <c r="D2700" t="s">
        <v>5856</v>
      </c>
      <c r="E2700" t="s">
        <v>3956</v>
      </c>
      <c r="F2700" t="s">
        <v>847</v>
      </c>
      <c r="G2700" t="s">
        <v>3546</v>
      </c>
      <c r="H2700" t="s">
        <v>3551</v>
      </c>
      <c r="I2700" t="s">
        <v>1016</v>
      </c>
      <c r="J2700" t="s">
        <v>3538</v>
      </c>
      <c r="K2700" t="str">
        <f t="shared" si="42"/>
        <v>Shelburne VT</v>
      </c>
    </row>
    <row r="2701" spans="1:11" x14ac:dyDescent="0.25">
      <c r="A2701" t="s">
        <v>101</v>
      </c>
      <c r="B2701">
        <v>80</v>
      </c>
      <c r="C2701" t="s">
        <v>5857</v>
      </c>
      <c r="D2701" t="s">
        <v>5856</v>
      </c>
      <c r="E2701" t="s">
        <v>3956</v>
      </c>
      <c r="F2701" t="s">
        <v>966</v>
      </c>
      <c r="G2701" t="s">
        <v>3546</v>
      </c>
      <c r="H2701" t="s">
        <v>3551</v>
      </c>
      <c r="I2701" t="s">
        <v>1016</v>
      </c>
      <c r="J2701" t="s">
        <v>3490</v>
      </c>
      <c r="K2701" t="str">
        <f t="shared" si="42"/>
        <v>Shelburne VT</v>
      </c>
    </row>
    <row r="2702" spans="1:11" x14ac:dyDescent="0.25">
      <c r="A2702" t="s">
        <v>101</v>
      </c>
      <c r="B2702">
        <v>80</v>
      </c>
      <c r="C2702" t="s">
        <v>5857</v>
      </c>
      <c r="D2702" t="s">
        <v>5856</v>
      </c>
      <c r="E2702" t="s">
        <v>3956</v>
      </c>
      <c r="F2702" t="s">
        <v>5858</v>
      </c>
      <c r="G2702" t="s">
        <v>3546</v>
      </c>
      <c r="H2702" t="s">
        <v>3551</v>
      </c>
      <c r="I2702" t="s">
        <v>1016</v>
      </c>
      <c r="J2702" t="s">
        <v>3503</v>
      </c>
      <c r="K2702" t="str">
        <f t="shared" si="42"/>
        <v>Shelburne VT</v>
      </c>
    </row>
    <row r="2703" spans="1:11" x14ac:dyDescent="0.25">
      <c r="A2703" t="s">
        <v>5859</v>
      </c>
      <c r="B2703">
        <v>80</v>
      </c>
      <c r="C2703" t="s">
        <v>5860</v>
      </c>
      <c r="D2703" t="s">
        <v>5856</v>
      </c>
      <c r="E2703" t="s">
        <v>5861</v>
      </c>
      <c r="F2703" t="s">
        <v>816</v>
      </c>
      <c r="G2703" t="s">
        <v>5862</v>
      </c>
      <c r="H2703" t="s">
        <v>3551</v>
      </c>
      <c r="I2703" t="s">
        <v>1016</v>
      </c>
      <c r="J2703" t="s">
        <v>3525</v>
      </c>
      <c r="K2703" t="str">
        <f t="shared" si="42"/>
        <v>South Burlington VT</v>
      </c>
    </row>
    <row r="2704" spans="1:11" x14ac:dyDescent="0.25">
      <c r="A2704" t="s">
        <v>5859</v>
      </c>
      <c r="B2704">
        <v>80</v>
      </c>
      <c r="C2704" t="s">
        <v>5860</v>
      </c>
      <c r="D2704" t="s">
        <v>5856</v>
      </c>
      <c r="E2704" t="s">
        <v>5861</v>
      </c>
      <c r="F2704" t="s">
        <v>898</v>
      </c>
      <c r="G2704" t="s">
        <v>5863</v>
      </c>
      <c r="H2704" t="s">
        <v>3551</v>
      </c>
      <c r="I2704" t="s">
        <v>1016</v>
      </c>
      <c r="J2704" t="s">
        <v>3438</v>
      </c>
      <c r="K2704" t="str">
        <f t="shared" si="42"/>
        <v>South Burlington VT</v>
      </c>
    </row>
    <row r="2705" spans="1:11" x14ac:dyDescent="0.25">
      <c r="A2705" t="s">
        <v>5859</v>
      </c>
      <c r="B2705">
        <v>80</v>
      </c>
      <c r="C2705" t="s">
        <v>5860</v>
      </c>
      <c r="D2705" t="s">
        <v>5856</v>
      </c>
      <c r="E2705" t="s">
        <v>5861</v>
      </c>
      <c r="F2705" t="s">
        <v>925</v>
      </c>
      <c r="G2705" t="s">
        <v>5864</v>
      </c>
      <c r="H2705" t="s">
        <v>3551</v>
      </c>
      <c r="I2705" t="s">
        <v>1016</v>
      </c>
      <c r="J2705" t="s">
        <v>3462</v>
      </c>
      <c r="K2705" t="str">
        <f t="shared" si="42"/>
        <v>South Burlington VT</v>
      </c>
    </row>
    <row r="2706" spans="1:11" x14ac:dyDescent="0.25">
      <c r="A2706" t="s">
        <v>62</v>
      </c>
      <c r="B2706">
        <v>53</v>
      </c>
      <c r="C2706" t="s">
        <v>1654</v>
      </c>
      <c r="D2706" t="s">
        <v>1655</v>
      </c>
      <c r="F2706" t="s">
        <v>49</v>
      </c>
      <c r="G2706" t="s">
        <v>3546</v>
      </c>
      <c r="H2706" t="s">
        <v>3551</v>
      </c>
      <c r="I2706" t="s">
        <v>1010</v>
      </c>
      <c r="J2706" t="s">
        <v>3556</v>
      </c>
      <c r="K2706" t="str">
        <f t="shared" si="42"/>
        <v>Bellingham WA</v>
      </c>
    </row>
    <row r="2707" spans="1:11" x14ac:dyDescent="0.25">
      <c r="A2707" t="s">
        <v>62</v>
      </c>
      <c r="B2707">
        <v>53</v>
      </c>
      <c r="C2707" t="s">
        <v>1654</v>
      </c>
      <c r="D2707" t="s">
        <v>1655</v>
      </c>
      <c r="F2707" t="s">
        <v>126</v>
      </c>
      <c r="G2707" t="s">
        <v>3546</v>
      </c>
      <c r="H2707" t="s">
        <v>3551</v>
      </c>
      <c r="I2707" t="s">
        <v>1010</v>
      </c>
      <c r="J2707" t="s">
        <v>3273</v>
      </c>
      <c r="K2707" t="str">
        <f t="shared" si="42"/>
        <v>Bellingham WA</v>
      </c>
    </row>
    <row r="2708" spans="1:11" x14ac:dyDescent="0.25">
      <c r="A2708" t="s">
        <v>5865</v>
      </c>
      <c r="B2708">
        <v>42</v>
      </c>
      <c r="C2708" t="s">
        <v>1654</v>
      </c>
      <c r="D2708" t="s">
        <v>1655</v>
      </c>
      <c r="F2708" t="s">
        <v>26</v>
      </c>
      <c r="G2708" t="s">
        <v>4543</v>
      </c>
      <c r="H2708" t="s">
        <v>3551</v>
      </c>
      <c r="I2708" t="s">
        <v>1008</v>
      </c>
      <c r="J2708" t="s">
        <v>3556</v>
      </c>
      <c r="K2708" t="str">
        <f t="shared" si="42"/>
        <v>Bellingham WA</v>
      </c>
    </row>
    <row r="2709" spans="1:11" x14ac:dyDescent="0.25">
      <c r="A2709" t="s">
        <v>5865</v>
      </c>
      <c r="B2709">
        <v>42</v>
      </c>
      <c r="C2709" t="s">
        <v>1654</v>
      </c>
      <c r="D2709" t="s">
        <v>1655</v>
      </c>
      <c r="F2709" t="s">
        <v>110</v>
      </c>
      <c r="G2709" t="s">
        <v>4852</v>
      </c>
      <c r="H2709" t="s">
        <v>3551</v>
      </c>
      <c r="I2709" t="s">
        <v>1008</v>
      </c>
      <c r="J2709" t="s">
        <v>3273</v>
      </c>
      <c r="K2709" t="str">
        <f t="shared" si="42"/>
        <v>Bellingham WA</v>
      </c>
    </row>
    <row r="2710" spans="1:11" x14ac:dyDescent="0.25">
      <c r="A2710" t="s">
        <v>5866</v>
      </c>
      <c r="B2710">
        <v>47</v>
      </c>
      <c r="C2710" t="s">
        <v>1654</v>
      </c>
      <c r="D2710" t="s">
        <v>1655</v>
      </c>
      <c r="F2710" t="s">
        <v>372</v>
      </c>
      <c r="G2710" t="s">
        <v>3546</v>
      </c>
      <c r="H2710" t="s">
        <v>3547</v>
      </c>
      <c r="I2710" t="s">
        <v>1009</v>
      </c>
      <c r="J2710" t="s">
        <v>3585</v>
      </c>
      <c r="K2710" t="str">
        <f t="shared" si="42"/>
        <v>Bellingham WA</v>
      </c>
    </row>
    <row r="2711" spans="1:11" x14ac:dyDescent="0.25">
      <c r="A2711" t="s">
        <v>5866</v>
      </c>
      <c r="B2711">
        <v>47</v>
      </c>
      <c r="C2711" t="s">
        <v>1654</v>
      </c>
      <c r="D2711" t="s">
        <v>1655</v>
      </c>
      <c r="F2711" t="s">
        <v>394</v>
      </c>
      <c r="G2711" t="s">
        <v>3601</v>
      </c>
      <c r="H2711" t="s">
        <v>3547</v>
      </c>
      <c r="I2711" t="s">
        <v>1009</v>
      </c>
      <c r="J2711" t="s">
        <v>3563</v>
      </c>
      <c r="K2711" t="str">
        <f t="shared" si="42"/>
        <v>Bellingham WA</v>
      </c>
    </row>
    <row r="2712" spans="1:11" x14ac:dyDescent="0.25">
      <c r="A2712" t="s">
        <v>5867</v>
      </c>
      <c r="B2712">
        <v>51</v>
      </c>
      <c r="C2712" t="s">
        <v>1654</v>
      </c>
      <c r="D2712" t="s">
        <v>1655</v>
      </c>
      <c r="F2712" t="s">
        <v>619</v>
      </c>
      <c r="G2712" t="s">
        <v>597</v>
      </c>
      <c r="H2712" t="s">
        <v>3547</v>
      </c>
      <c r="I2712" t="s">
        <v>1010</v>
      </c>
      <c r="J2712" t="s">
        <v>3471</v>
      </c>
      <c r="K2712" t="str">
        <f t="shared" si="42"/>
        <v>Bellingham WA</v>
      </c>
    </row>
    <row r="2713" spans="1:11" x14ac:dyDescent="0.25">
      <c r="A2713" t="s">
        <v>5868</v>
      </c>
      <c r="B2713">
        <v>46</v>
      </c>
      <c r="C2713" t="s">
        <v>3312</v>
      </c>
      <c r="D2713" t="s">
        <v>1655</v>
      </c>
      <c r="F2713" t="s">
        <v>36</v>
      </c>
      <c r="G2713" t="s">
        <v>3546</v>
      </c>
      <c r="H2713" t="s">
        <v>3551</v>
      </c>
      <c r="I2713" t="s">
        <v>1009</v>
      </c>
      <c r="J2713" t="s">
        <v>3556</v>
      </c>
      <c r="K2713" t="str">
        <f t="shared" si="42"/>
        <v>Federal Way WA</v>
      </c>
    </row>
    <row r="2714" spans="1:11" x14ac:dyDescent="0.25">
      <c r="A2714" t="s">
        <v>5868</v>
      </c>
      <c r="B2714">
        <v>46</v>
      </c>
      <c r="C2714" t="s">
        <v>3312</v>
      </c>
      <c r="D2714" t="s">
        <v>1655</v>
      </c>
      <c r="F2714" t="s">
        <v>118</v>
      </c>
      <c r="G2714" t="s">
        <v>3546</v>
      </c>
      <c r="H2714" t="s">
        <v>3551</v>
      </c>
      <c r="I2714" t="s">
        <v>1009</v>
      </c>
      <c r="J2714" t="s">
        <v>3273</v>
      </c>
      <c r="K2714" t="str">
        <f t="shared" si="42"/>
        <v>Federal Way WA</v>
      </c>
    </row>
    <row r="2715" spans="1:11" x14ac:dyDescent="0.25">
      <c r="A2715" t="s">
        <v>207</v>
      </c>
      <c r="B2715">
        <v>48</v>
      </c>
      <c r="C2715" t="s">
        <v>2487</v>
      </c>
      <c r="D2715" t="s">
        <v>1655</v>
      </c>
      <c r="F2715" t="s">
        <v>157</v>
      </c>
      <c r="G2715" t="s">
        <v>5869</v>
      </c>
      <c r="H2715" t="s">
        <v>3547</v>
      </c>
      <c r="I2715" t="s">
        <v>1009</v>
      </c>
      <c r="J2715" t="s">
        <v>3365</v>
      </c>
      <c r="K2715" t="str">
        <f t="shared" si="42"/>
        <v>Issaquah WA</v>
      </c>
    </row>
    <row r="2716" spans="1:11" x14ac:dyDescent="0.25">
      <c r="A2716" t="s">
        <v>207</v>
      </c>
      <c r="B2716">
        <v>48</v>
      </c>
      <c r="C2716" t="s">
        <v>2487</v>
      </c>
      <c r="D2716" t="s">
        <v>1655</v>
      </c>
      <c r="F2716" t="s">
        <v>202</v>
      </c>
      <c r="G2716" t="s">
        <v>3546</v>
      </c>
      <c r="H2716" t="s">
        <v>3547</v>
      </c>
      <c r="I2716" t="s">
        <v>1009</v>
      </c>
      <c r="J2716" t="s">
        <v>3431</v>
      </c>
      <c r="K2716" t="str">
        <f t="shared" si="42"/>
        <v>Issaquah WA</v>
      </c>
    </row>
    <row r="2717" spans="1:11" x14ac:dyDescent="0.25">
      <c r="A2717" t="s">
        <v>5870</v>
      </c>
      <c r="B2717">
        <v>64</v>
      </c>
      <c r="C2717" t="s">
        <v>5871</v>
      </c>
      <c r="D2717" t="s">
        <v>1655</v>
      </c>
      <c r="E2717" t="s">
        <v>3987</v>
      </c>
      <c r="F2717" t="s">
        <v>430</v>
      </c>
      <c r="G2717" s="34">
        <v>2.2187499999999999E-2</v>
      </c>
      <c r="H2717" t="s">
        <v>3551</v>
      </c>
      <c r="I2717" t="s">
        <v>1012</v>
      </c>
      <c r="J2717" t="s">
        <v>3809</v>
      </c>
      <c r="K2717" t="str">
        <f t="shared" si="42"/>
        <v>Kennewick WA</v>
      </c>
    </row>
    <row r="2718" spans="1:11" x14ac:dyDescent="0.25">
      <c r="A2718" t="s">
        <v>5870</v>
      </c>
      <c r="B2718">
        <v>64</v>
      </c>
      <c r="C2718" t="s">
        <v>5871</v>
      </c>
      <c r="D2718" t="s">
        <v>1655</v>
      </c>
      <c r="E2718" t="s">
        <v>3987</v>
      </c>
      <c r="F2718" t="s">
        <v>4428</v>
      </c>
      <c r="G2718" s="34">
        <v>4.2476851851851851E-3</v>
      </c>
      <c r="H2718" t="s">
        <v>3551</v>
      </c>
      <c r="I2718" t="s">
        <v>1012</v>
      </c>
      <c r="J2718" t="s">
        <v>3811</v>
      </c>
      <c r="K2718" t="str">
        <f t="shared" si="42"/>
        <v>Kennewick WA</v>
      </c>
    </row>
    <row r="2719" spans="1:11" x14ac:dyDescent="0.25">
      <c r="A2719" t="s">
        <v>5872</v>
      </c>
      <c r="B2719">
        <v>76</v>
      </c>
      <c r="C2719" t="s">
        <v>3060</v>
      </c>
      <c r="D2719" t="s">
        <v>1655</v>
      </c>
      <c r="E2719" t="s">
        <v>5873</v>
      </c>
      <c r="F2719" t="s">
        <v>145</v>
      </c>
      <c r="G2719" t="s">
        <v>4135</v>
      </c>
      <c r="H2719" t="s">
        <v>3547</v>
      </c>
      <c r="I2719" t="s">
        <v>1015</v>
      </c>
      <c r="J2719" t="s">
        <v>3273</v>
      </c>
      <c r="K2719" t="str">
        <f t="shared" si="42"/>
        <v>Poulsbo WA</v>
      </c>
    </row>
    <row r="2720" spans="1:11" x14ac:dyDescent="0.25">
      <c r="A2720" t="s">
        <v>5872</v>
      </c>
      <c r="B2720">
        <v>76</v>
      </c>
      <c r="C2720" t="s">
        <v>3060</v>
      </c>
      <c r="D2720" t="s">
        <v>1655</v>
      </c>
      <c r="E2720" t="s">
        <v>5873</v>
      </c>
      <c r="F2720" t="s">
        <v>353</v>
      </c>
      <c r="G2720" t="s">
        <v>5874</v>
      </c>
      <c r="H2720" t="s">
        <v>3547</v>
      </c>
      <c r="I2720" t="s">
        <v>1015</v>
      </c>
      <c r="J2720" t="s">
        <v>3573</v>
      </c>
      <c r="K2720" t="str">
        <f t="shared" si="42"/>
        <v>Poulsbo WA</v>
      </c>
    </row>
    <row r="2721" spans="1:11" x14ac:dyDescent="0.25">
      <c r="A2721" t="s">
        <v>5872</v>
      </c>
      <c r="B2721">
        <v>76</v>
      </c>
      <c r="C2721" t="s">
        <v>3060</v>
      </c>
      <c r="D2721" t="s">
        <v>1655</v>
      </c>
      <c r="E2721" t="s">
        <v>5873</v>
      </c>
      <c r="F2721" t="s">
        <v>389</v>
      </c>
      <c r="G2721" s="34">
        <v>7.175925925925927E-4</v>
      </c>
      <c r="H2721" t="s">
        <v>3547</v>
      </c>
      <c r="I2721" t="s">
        <v>1015</v>
      </c>
      <c r="J2721" t="s">
        <v>3727</v>
      </c>
      <c r="K2721" t="str">
        <f t="shared" si="42"/>
        <v>Poulsbo WA</v>
      </c>
    </row>
    <row r="2722" spans="1:11" x14ac:dyDescent="0.25">
      <c r="A2722" t="s">
        <v>5872</v>
      </c>
      <c r="B2722">
        <v>76</v>
      </c>
      <c r="C2722" t="s">
        <v>3060</v>
      </c>
      <c r="D2722" t="s">
        <v>1655</v>
      </c>
      <c r="E2722" t="s">
        <v>5873</v>
      </c>
      <c r="F2722" t="s">
        <v>5493</v>
      </c>
      <c r="G2722" t="s">
        <v>5875</v>
      </c>
      <c r="H2722" t="s">
        <v>3547</v>
      </c>
      <c r="I2722" t="s">
        <v>1015</v>
      </c>
      <c r="J2722" t="s">
        <v>3516</v>
      </c>
      <c r="K2722" t="str">
        <f t="shared" si="42"/>
        <v>Poulsbo WA</v>
      </c>
    </row>
    <row r="2723" spans="1:11" x14ac:dyDescent="0.25">
      <c r="A2723" t="s">
        <v>5872</v>
      </c>
      <c r="B2723">
        <v>76</v>
      </c>
      <c r="C2723" t="s">
        <v>3060</v>
      </c>
      <c r="D2723" t="s">
        <v>1655</v>
      </c>
      <c r="E2723" t="s">
        <v>5873</v>
      </c>
      <c r="F2723" t="s">
        <v>738</v>
      </c>
      <c r="G2723" t="s">
        <v>661</v>
      </c>
      <c r="H2723" t="s">
        <v>3547</v>
      </c>
      <c r="I2723" t="s">
        <v>1015</v>
      </c>
      <c r="J2723" t="s">
        <v>3496</v>
      </c>
      <c r="K2723" t="str">
        <f t="shared" si="42"/>
        <v>Poulsbo WA</v>
      </c>
    </row>
    <row r="2724" spans="1:11" x14ac:dyDescent="0.25">
      <c r="A2724" t="s">
        <v>5872</v>
      </c>
      <c r="B2724">
        <v>76</v>
      </c>
      <c r="C2724" t="s">
        <v>3060</v>
      </c>
      <c r="D2724" t="s">
        <v>1655</v>
      </c>
      <c r="E2724" t="s">
        <v>5873</v>
      </c>
      <c r="F2724" t="s">
        <v>3718</v>
      </c>
      <c r="G2724" t="s">
        <v>5876</v>
      </c>
      <c r="H2724" t="s">
        <v>3547</v>
      </c>
      <c r="I2724" t="s">
        <v>1015</v>
      </c>
      <c r="J2724" t="s">
        <v>3533</v>
      </c>
      <c r="K2724" t="str">
        <f t="shared" si="42"/>
        <v>Poulsbo WA</v>
      </c>
    </row>
    <row r="2725" spans="1:11" x14ac:dyDescent="0.25">
      <c r="A2725" t="s">
        <v>5872</v>
      </c>
      <c r="B2725">
        <v>76</v>
      </c>
      <c r="C2725" t="s">
        <v>3060</v>
      </c>
      <c r="D2725" t="s">
        <v>1655</v>
      </c>
      <c r="E2725" t="s">
        <v>5873</v>
      </c>
      <c r="F2725" t="s">
        <v>4614</v>
      </c>
      <c r="G2725" t="s">
        <v>5877</v>
      </c>
      <c r="H2725" t="s">
        <v>3547</v>
      </c>
      <c r="I2725" t="s">
        <v>1015</v>
      </c>
      <c r="J2725" t="s">
        <v>3503</v>
      </c>
      <c r="K2725" t="str">
        <f t="shared" si="42"/>
        <v>Poulsbo WA</v>
      </c>
    </row>
    <row r="2726" spans="1:11" x14ac:dyDescent="0.25">
      <c r="A2726" t="s">
        <v>365</v>
      </c>
      <c r="B2726">
        <v>61</v>
      </c>
      <c r="C2726" t="s">
        <v>1931</v>
      </c>
      <c r="D2726" t="s">
        <v>1655</v>
      </c>
      <c r="F2726" t="s">
        <v>137</v>
      </c>
      <c r="G2726" t="s">
        <v>5878</v>
      </c>
      <c r="H2726" t="s">
        <v>3547</v>
      </c>
      <c r="I2726" t="s">
        <v>1012</v>
      </c>
      <c r="J2726" t="s">
        <v>3273</v>
      </c>
      <c r="K2726" t="str">
        <f t="shared" si="42"/>
        <v>Seattle WA</v>
      </c>
    </row>
    <row r="2727" spans="1:11" x14ac:dyDescent="0.25">
      <c r="A2727" t="s">
        <v>365</v>
      </c>
      <c r="B2727">
        <v>61</v>
      </c>
      <c r="C2727" t="s">
        <v>1931</v>
      </c>
      <c r="D2727" t="s">
        <v>1655</v>
      </c>
      <c r="F2727" t="s">
        <v>364</v>
      </c>
      <c r="G2727" t="s">
        <v>5879</v>
      </c>
      <c r="H2727" t="s">
        <v>3547</v>
      </c>
      <c r="I2727" t="s">
        <v>1012</v>
      </c>
      <c r="J2727" t="s">
        <v>3561</v>
      </c>
      <c r="K2727" t="str">
        <f t="shared" si="42"/>
        <v>Seattle WA</v>
      </c>
    </row>
    <row r="2728" spans="1:11" x14ac:dyDescent="0.25">
      <c r="A2728" t="s">
        <v>365</v>
      </c>
      <c r="B2728">
        <v>61</v>
      </c>
      <c r="C2728" t="s">
        <v>1931</v>
      </c>
      <c r="D2728" t="s">
        <v>1655</v>
      </c>
      <c r="F2728" t="s">
        <v>385</v>
      </c>
      <c r="G2728" t="s">
        <v>5880</v>
      </c>
      <c r="H2728" t="s">
        <v>3547</v>
      </c>
      <c r="I2728" t="s">
        <v>1012</v>
      </c>
      <c r="J2728" t="s">
        <v>3727</v>
      </c>
      <c r="K2728" t="str">
        <f t="shared" si="42"/>
        <v>Seattle WA</v>
      </c>
    </row>
    <row r="2729" spans="1:11" x14ac:dyDescent="0.25">
      <c r="A2729" t="s">
        <v>365</v>
      </c>
      <c r="B2729">
        <v>61</v>
      </c>
      <c r="C2729" t="s">
        <v>1931</v>
      </c>
      <c r="D2729" t="s">
        <v>1655</v>
      </c>
      <c r="F2729" t="s">
        <v>3645</v>
      </c>
      <c r="G2729" t="s">
        <v>5881</v>
      </c>
      <c r="H2729" t="s">
        <v>3547</v>
      </c>
      <c r="I2729" t="s">
        <v>1012</v>
      </c>
      <c r="J2729" t="s">
        <v>3503</v>
      </c>
      <c r="K2729" t="str">
        <f t="shared" si="42"/>
        <v>Seattle WA</v>
      </c>
    </row>
    <row r="2730" spans="1:11" x14ac:dyDescent="0.25">
      <c r="A2730" t="s">
        <v>5882</v>
      </c>
      <c r="B2730">
        <v>61</v>
      </c>
      <c r="C2730" t="s">
        <v>1931</v>
      </c>
      <c r="D2730" t="s">
        <v>1655</v>
      </c>
      <c r="F2730" t="s">
        <v>63</v>
      </c>
      <c r="G2730" t="s">
        <v>5883</v>
      </c>
      <c r="H2730" t="s">
        <v>3547</v>
      </c>
      <c r="I2730" t="s">
        <v>1012</v>
      </c>
      <c r="J2730" t="s">
        <v>3556</v>
      </c>
      <c r="K2730" t="str">
        <f t="shared" si="42"/>
        <v>Seattle WA</v>
      </c>
    </row>
    <row r="2731" spans="1:11" x14ac:dyDescent="0.25">
      <c r="A2731" t="s">
        <v>5882</v>
      </c>
      <c r="B2731">
        <v>61</v>
      </c>
      <c r="C2731" t="s">
        <v>1931</v>
      </c>
      <c r="D2731" t="s">
        <v>1655</v>
      </c>
      <c r="F2731" t="s">
        <v>137</v>
      </c>
      <c r="G2731" t="s">
        <v>5884</v>
      </c>
      <c r="H2731" t="s">
        <v>3547</v>
      </c>
      <c r="I2731" t="s">
        <v>1012</v>
      </c>
      <c r="J2731" t="s">
        <v>3273</v>
      </c>
      <c r="K2731" t="str">
        <f t="shared" si="42"/>
        <v>Seattle WA</v>
      </c>
    </row>
    <row r="2732" spans="1:11" x14ac:dyDescent="0.25">
      <c r="A2732" t="s">
        <v>5882</v>
      </c>
      <c r="B2732">
        <v>61</v>
      </c>
      <c r="C2732" t="s">
        <v>1931</v>
      </c>
      <c r="D2732" t="s">
        <v>1655</v>
      </c>
      <c r="F2732" t="s">
        <v>639</v>
      </c>
      <c r="G2732" t="s">
        <v>624</v>
      </c>
      <c r="H2732" t="s">
        <v>3547</v>
      </c>
      <c r="I2732" t="s">
        <v>1012</v>
      </c>
      <c r="J2732" t="s">
        <v>3471</v>
      </c>
      <c r="K2732" t="str">
        <f t="shared" si="42"/>
        <v>Seattle WA</v>
      </c>
    </row>
    <row r="2733" spans="1:11" x14ac:dyDescent="0.25">
      <c r="A2733" t="s">
        <v>5882</v>
      </c>
      <c r="B2733">
        <v>61</v>
      </c>
      <c r="C2733" t="s">
        <v>1931</v>
      </c>
      <c r="D2733" t="s">
        <v>1655</v>
      </c>
      <c r="F2733" t="s">
        <v>732</v>
      </c>
      <c r="G2733" t="s">
        <v>737</v>
      </c>
      <c r="H2733" t="s">
        <v>3547</v>
      </c>
      <c r="I2733" t="s">
        <v>1012</v>
      </c>
      <c r="J2733" t="s">
        <v>3496</v>
      </c>
      <c r="K2733" t="str">
        <f t="shared" si="42"/>
        <v>Seattle WA</v>
      </c>
    </row>
    <row r="2734" spans="1:11" x14ac:dyDescent="0.25">
      <c r="A2734" t="s">
        <v>5882</v>
      </c>
      <c r="B2734">
        <v>61</v>
      </c>
      <c r="C2734" t="s">
        <v>1931</v>
      </c>
      <c r="D2734" t="s">
        <v>1655</v>
      </c>
      <c r="F2734" t="s">
        <v>3645</v>
      </c>
      <c r="G2734" t="s">
        <v>3546</v>
      </c>
      <c r="H2734" t="s">
        <v>3547</v>
      </c>
      <c r="I2734" t="s">
        <v>1012</v>
      </c>
      <c r="J2734" t="s">
        <v>3503</v>
      </c>
      <c r="K2734" t="str">
        <f t="shared" si="42"/>
        <v>Seattle WA</v>
      </c>
    </row>
    <row r="2735" spans="1:11" x14ac:dyDescent="0.25">
      <c r="A2735" t="s">
        <v>5885</v>
      </c>
      <c r="B2735">
        <v>57</v>
      </c>
      <c r="C2735" t="s">
        <v>2878</v>
      </c>
      <c r="D2735" t="s">
        <v>2358</v>
      </c>
      <c r="F2735" t="s">
        <v>52</v>
      </c>
      <c r="G2735" t="s">
        <v>5886</v>
      </c>
      <c r="H2735" t="s">
        <v>3547</v>
      </c>
      <c r="I2735" t="s">
        <v>1011</v>
      </c>
      <c r="J2735" t="s">
        <v>3556</v>
      </c>
      <c r="K2735" t="str">
        <f t="shared" si="42"/>
        <v>Appleton WI</v>
      </c>
    </row>
    <row r="2736" spans="1:11" x14ac:dyDescent="0.25">
      <c r="A2736" t="s">
        <v>5885</v>
      </c>
      <c r="B2736">
        <v>57</v>
      </c>
      <c r="C2736" t="s">
        <v>2878</v>
      </c>
      <c r="D2736" t="s">
        <v>2358</v>
      </c>
      <c r="F2736" t="s">
        <v>129</v>
      </c>
      <c r="G2736" t="s">
        <v>3546</v>
      </c>
      <c r="H2736" t="s">
        <v>3547</v>
      </c>
      <c r="I2736" t="s">
        <v>1011</v>
      </c>
      <c r="J2736" t="s">
        <v>3273</v>
      </c>
      <c r="K2736" t="str">
        <f t="shared" si="42"/>
        <v>Appleton WI</v>
      </c>
    </row>
    <row r="2737" spans="1:11" x14ac:dyDescent="0.25">
      <c r="A2737" t="s">
        <v>5885</v>
      </c>
      <c r="B2737">
        <v>57</v>
      </c>
      <c r="C2737" t="s">
        <v>2878</v>
      </c>
      <c r="D2737" t="s">
        <v>2358</v>
      </c>
      <c r="F2737" t="s">
        <v>728</v>
      </c>
      <c r="G2737" t="s">
        <v>5887</v>
      </c>
      <c r="H2737" t="s">
        <v>3547</v>
      </c>
      <c r="I2737" t="s">
        <v>1011</v>
      </c>
      <c r="J2737" t="s">
        <v>3496</v>
      </c>
      <c r="K2737" t="str">
        <f t="shared" si="42"/>
        <v>Appleton WI</v>
      </c>
    </row>
    <row r="2738" spans="1:11" x14ac:dyDescent="0.25">
      <c r="A2738" t="s">
        <v>5885</v>
      </c>
      <c r="B2738">
        <v>57</v>
      </c>
      <c r="C2738" t="s">
        <v>2878</v>
      </c>
      <c r="D2738" t="s">
        <v>2358</v>
      </c>
      <c r="F2738" t="s">
        <v>3892</v>
      </c>
      <c r="G2738" t="s">
        <v>3546</v>
      </c>
      <c r="H2738" t="s">
        <v>3547</v>
      </c>
      <c r="I2738" t="s">
        <v>1011</v>
      </c>
      <c r="J2738" t="s">
        <v>3503</v>
      </c>
      <c r="K2738" t="str">
        <f t="shared" si="42"/>
        <v>Appleton WI</v>
      </c>
    </row>
    <row r="2739" spans="1:11" x14ac:dyDescent="0.25">
      <c r="A2739" t="s">
        <v>5888</v>
      </c>
      <c r="B2739">
        <v>50</v>
      </c>
      <c r="C2739" t="s">
        <v>2734</v>
      </c>
      <c r="D2739" t="s">
        <v>2358</v>
      </c>
      <c r="E2739" t="s">
        <v>5889</v>
      </c>
      <c r="F2739" t="s">
        <v>41</v>
      </c>
      <c r="G2739" t="s">
        <v>3546</v>
      </c>
      <c r="H2739" t="s">
        <v>3547</v>
      </c>
      <c r="I2739" t="s">
        <v>1010</v>
      </c>
      <c r="J2739" t="s">
        <v>3556</v>
      </c>
      <c r="K2739" t="str">
        <f t="shared" si="42"/>
        <v>Fitchburg WI</v>
      </c>
    </row>
    <row r="2740" spans="1:11" x14ac:dyDescent="0.25">
      <c r="A2740" t="s">
        <v>5888</v>
      </c>
      <c r="B2740">
        <v>50</v>
      </c>
      <c r="C2740" t="s">
        <v>2734</v>
      </c>
      <c r="D2740" t="s">
        <v>2358</v>
      </c>
      <c r="E2740" t="s">
        <v>5889</v>
      </c>
      <c r="F2740" t="s">
        <v>122</v>
      </c>
      <c r="G2740" t="s">
        <v>3546</v>
      </c>
      <c r="H2740" t="s">
        <v>3547</v>
      </c>
      <c r="I2740" t="s">
        <v>1010</v>
      </c>
      <c r="J2740" t="s">
        <v>3273</v>
      </c>
      <c r="K2740" t="str">
        <f t="shared" si="42"/>
        <v>Fitchburg WI</v>
      </c>
    </row>
    <row r="2741" spans="1:11" x14ac:dyDescent="0.25">
      <c r="A2741" t="s">
        <v>5890</v>
      </c>
      <c r="B2741">
        <v>63</v>
      </c>
      <c r="C2741" t="s">
        <v>5891</v>
      </c>
      <c r="D2741" t="s">
        <v>2358</v>
      </c>
      <c r="E2741" t="s">
        <v>5892</v>
      </c>
      <c r="F2741" t="s">
        <v>427</v>
      </c>
      <c r="G2741" s="34">
        <v>2.1875000000000002E-2</v>
      </c>
      <c r="H2741" t="s">
        <v>3547</v>
      </c>
      <c r="I2741" t="s">
        <v>1012</v>
      </c>
      <c r="J2741" t="s">
        <v>3809</v>
      </c>
      <c r="K2741" t="str">
        <f t="shared" si="42"/>
        <v>Kenosha WI</v>
      </c>
    </row>
    <row r="2742" spans="1:11" x14ac:dyDescent="0.25">
      <c r="A2742" t="s">
        <v>5890</v>
      </c>
      <c r="B2742">
        <v>63</v>
      </c>
      <c r="C2742" t="s">
        <v>5891</v>
      </c>
      <c r="D2742" t="s">
        <v>2358</v>
      </c>
      <c r="E2742" t="s">
        <v>5892</v>
      </c>
      <c r="F2742" t="s">
        <v>4622</v>
      </c>
      <c r="G2742" s="34">
        <v>2.7777777777777779E-3</v>
      </c>
      <c r="H2742" t="s">
        <v>3547</v>
      </c>
      <c r="I2742" t="s">
        <v>1012</v>
      </c>
      <c r="J2742" t="s">
        <v>3811</v>
      </c>
      <c r="K2742" t="str">
        <f t="shared" si="42"/>
        <v>Kenosha WI</v>
      </c>
    </row>
    <row r="2743" spans="1:11" x14ac:dyDescent="0.25">
      <c r="A2743" t="s">
        <v>5893</v>
      </c>
      <c r="B2743">
        <v>52</v>
      </c>
      <c r="C2743" t="s">
        <v>2578</v>
      </c>
      <c r="D2743" t="s">
        <v>2358</v>
      </c>
      <c r="E2743" t="s">
        <v>5894</v>
      </c>
      <c r="F2743" t="s">
        <v>785</v>
      </c>
      <c r="G2743" t="s">
        <v>778</v>
      </c>
      <c r="H2743" t="s">
        <v>3551</v>
      </c>
      <c r="I2743" t="s">
        <v>1010</v>
      </c>
      <c r="J2743" t="s">
        <v>3525</v>
      </c>
      <c r="K2743" t="str">
        <f t="shared" si="42"/>
        <v>Madison WI</v>
      </c>
    </row>
    <row r="2744" spans="1:11" x14ac:dyDescent="0.25">
      <c r="A2744" t="s">
        <v>5893</v>
      </c>
      <c r="B2744">
        <v>52</v>
      </c>
      <c r="C2744" t="s">
        <v>2578</v>
      </c>
      <c r="D2744" t="s">
        <v>2358</v>
      </c>
      <c r="E2744" t="s">
        <v>5894</v>
      </c>
      <c r="F2744" t="s">
        <v>4198</v>
      </c>
      <c r="G2744" t="s">
        <v>5895</v>
      </c>
      <c r="H2744" t="s">
        <v>3551</v>
      </c>
      <c r="I2744" t="s">
        <v>1010</v>
      </c>
      <c r="J2744" t="s">
        <v>3438</v>
      </c>
      <c r="K2744" t="str">
        <f t="shared" si="42"/>
        <v>Madison WI</v>
      </c>
    </row>
    <row r="2745" spans="1:11" x14ac:dyDescent="0.25">
      <c r="A2745" t="s">
        <v>5893</v>
      </c>
      <c r="B2745">
        <v>52</v>
      </c>
      <c r="C2745" t="s">
        <v>2578</v>
      </c>
      <c r="D2745" t="s">
        <v>2358</v>
      </c>
      <c r="E2745" t="s">
        <v>5894</v>
      </c>
      <c r="F2745" t="s">
        <v>906</v>
      </c>
      <c r="G2745" t="s">
        <v>5896</v>
      </c>
      <c r="H2745" t="s">
        <v>3551</v>
      </c>
      <c r="I2745" t="s">
        <v>1010</v>
      </c>
      <c r="J2745" t="s">
        <v>3462</v>
      </c>
      <c r="K2745" t="str">
        <f t="shared" si="42"/>
        <v>Madison WI</v>
      </c>
    </row>
    <row r="2746" spans="1:11" x14ac:dyDescent="0.25">
      <c r="A2746" t="s">
        <v>5893</v>
      </c>
      <c r="B2746">
        <v>52</v>
      </c>
      <c r="C2746" t="s">
        <v>2578</v>
      </c>
      <c r="D2746" t="s">
        <v>2358</v>
      </c>
      <c r="E2746" t="s">
        <v>5894</v>
      </c>
      <c r="F2746" t="s">
        <v>824</v>
      </c>
      <c r="G2746" t="s">
        <v>5897</v>
      </c>
      <c r="H2746" t="s">
        <v>3551</v>
      </c>
      <c r="I2746" t="s">
        <v>1010</v>
      </c>
      <c r="J2746" t="s">
        <v>3538</v>
      </c>
      <c r="K2746" t="str">
        <f t="shared" si="42"/>
        <v>Madison WI</v>
      </c>
    </row>
    <row r="2747" spans="1:11" x14ac:dyDescent="0.25">
      <c r="A2747" t="s">
        <v>5893</v>
      </c>
      <c r="B2747">
        <v>52</v>
      </c>
      <c r="C2747" t="s">
        <v>2578</v>
      </c>
      <c r="D2747" t="s">
        <v>2358</v>
      </c>
      <c r="E2747" t="s">
        <v>5894</v>
      </c>
      <c r="F2747" t="s">
        <v>937</v>
      </c>
      <c r="G2747" t="s">
        <v>5898</v>
      </c>
      <c r="H2747" t="s">
        <v>3551</v>
      </c>
      <c r="I2747" t="s">
        <v>1010</v>
      </c>
      <c r="J2747" t="s">
        <v>3490</v>
      </c>
      <c r="K2747" t="str">
        <f t="shared" si="42"/>
        <v>Madison WI</v>
      </c>
    </row>
    <row r="2748" spans="1:11" x14ac:dyDescent="0.25">
      <c r="A2748" t="s">
        <v>5899</v>
      </c>
      <c r="B2748">
        <v>60</v>
      </c>
      <c r="C2748" t="s">
        <v>2578</v>
      </c>
      <c r="D2748" t="s">
        <v>2358</v>
      </c>
      <c r="F2748" t="s">
        <v>403</v>
      </c>
      <c r="G2748" t="s">
        <v>3546</v>
      </c>
      <c r="H2748" t="s">
        <v>3547</v>
      </c>
      <c r="I2748" t="s">
        <v>1012</v>
      </c>
      <c r="J2748" t="s">
        <v>3706</v>
      </c>
      <c r="K2748" t="str">
        <f t="shared" si="42"/>
        <v>Madison WI</v>
      </c>
    </row>
    <row r="2749" spans="1:11" x14ac:dyDescent="0.25">
      <c r="A2749" t="s">
        <v>5899</v>
      </c>
      <c r="B2749">
        <v>60</v>
      </c>
      <c r="C2749" t="s">
        <v>2578</v>
      </c>
      <c r="D2749" t="s">
        <v>2358</v>
      </c>
      <c r="F2749" t="s">
        <v>770</v>
      </c>
      <c r="G2749" t="s">
        <v>3546</v>
      </c>
      <c r="H2749" t="s">
        <v>3547</v>
      </c>
      <c r="I2749" t="s">
        <v>1012</v>
      </c>
      <c r="J2749" t="s">
        <v>3533</v>
      </c>
      <c r="K2749" t="str">
        <f t="shared" si="42"/>
        <v>Madison WI</v>
      </c>
    </row>
    <row r="2750" spans="1:11" x14ac:dyDescent="0.25">
      <c r="A2750" t="s">
        <v>5899</v>
      </c>
      <c r="B2750">
        <v>60</v>
      </c>
      <c r="C2750" t="s">
        <v>2578</v>
      </c>
      <c r="D2750" t="s">
        <v>2358</v>
      </c>
      <c r="F2750" t="s">
        <v>3645</v>
      </c>
      <c r="G2750" t="s">
        <v>3546</v>
      </c>
      <c r="H2750" t="s">
        <v>3547</v>
      </c>
      <c r="I2750" t="s">
        <v>1012</v>
      </c>
      <c r="J2750" t="s">
        <v>3503</v>
      </c>
      <c r="K2750" t="str">
        <f t="shared" si="42"/>
        <v>Madison WI</v>
      </c>
    </row>
    <row r="2751" spans="1:11" x14ac:dyDescent="0.25">
      <c r="A2751" t="s">
        <v>5900</v>
      </c>
      <c r="B2751">
        <v>69</v>
      </c>
      <c r="C2751" t="s">
        <v>5901</v>
      </c>
      <c r="D2751" t="s">
        <v>2358</v>
      </c>
      <c r="F2751" t="s">
        <v>66</v>
      </c>
      <c r="G2751" t="s">
        <v>5902</v>
      </c>
      <c r="H2751" t="s">
        <v>3547</v>
      </c>
      <c r="I2751" t="s">
        <v>1013</v>
      </c>
      <c r="J2751" t="s">
        <v>3556</v>
      </c>
      <c r="K2751" t="str">
        <f t="shared" si="42"/>
        <v>Oak Creek WI</v>
      </c>
    </row>
    <row r="2752" spans="1:11" x14ac:dyDescent="0.25">
      <c r="A2752" t="s">
        <v>5900</v>
      </c>
      <c r="B2752">
        <v>69</v>
      </c>
      <c r="C2752" t="s">
        <v>5901</v>
      </c>
      <c r="D2752" t="s">
        <v>2358</v>
      </c>
      <c r="F2752" t="s">
        <v>141</v>
      </c>
      <c r="G2752" t="s">
        <v>5903</v>
      </c>
      <c r="H2752" t="s">
        <v>3547</v>
      </c>
      <c r="I2752" t="s">
        <v>1013</v>
      </c>
      <c r="J2752" t="s">
        <v>3273</v>
      </c>
      <c r="K2752" t="str">
        <f t="shared" si="42"/>
        <v>Oak Creek WI</v>
      </c>
    </row>
    <row r="2753" spans="1:11" x14ac:dyDescent="0.25">
      <c r="A2753" t="s">
        <v>5904</v>
      </c>
      <c r="B2753">
        <v>74</v>
      </c>
      <c r="C2753" t="s">
        <v>3194</v>
      </c>
      <c r="D2753" t="s">
        <v>2358</v>
      </c>
      <c r="E2753" t="s">
        <v>3608</v>
      </c>
      <c r="F2753" t="s">
        <v>448</v>
      </c>
      <c r="G2753" s="34">
        <v>2.7604166666666666E-2</v>
      </c>
      <c r="H2753" t="s">
        <v>3547</v>
      </c>
      <c r="I2753" t="s">
        <v>1014</v>
      </c>
      <c r="J2753" t="s">
        <v>3809</v>
      </c>
      <c r="K2753" t="str">
        <f t="shared" si="42"/>
        <v>Pepin WI</v>
      </c>
    </row>
    <row r="2754" spans="1:11" x14ac:dyDescent="0.25">
      <c r="A2754" t="s">
        <v>5904</v>
      </c>
      <c r="B2754">
        <v>74</v>
      </c>
      <c r="C2754" t="s">
        <v>3194</v>
      </c>
      <c r="D2754" t="s">
        <v>2358</v>
      </c>
      <c r="E2754" t="s">
        <v>3608</v>
      </c>
      <c r="F2754" t="s">
        <v>3824</v>
      </c>
      <c r="G2754" s="34">
        <v>1.40625E-2</v>
      </c>
      <c r="H2754" t="s">
        <v>3547</v>
      </c>
      <c r="I2754" t="s">
        <v>1014</v>
      </c>
      <c r="J2754" t="s">
        <v>3811</v>
      </c>
      <c r="K2754" t="str">
        <f t="shared" ref="K2754:K2777" si="43">+C2754&amp;" "&amp;D2754</f>
        <v>Pepin WI</v>
      </c>
    </row>
    <row r="2755" spans="1:11" x14ac:dyDescent="0.25">
      <c r="A2755" t="s">
        <v>378</v>
      </c>
      <c r="B2755">
        <v>80</v>
      </c>
      <c r="C2755" t="s">
        <v>2357</v>
      </c>
      <c r="D2755" t="s">
        <v>2358</v>
      </c>
      <c r="F2755" t="s">
        <v>95</v>
      </c>
      <c r="G2755" t="s">
        <v>4453</v>
      </c>
      <c r="H2755" t="s">
        <v>3547</v>
      </c>
      <c r="I2755" t="s">
        <v>1016</v>
      </c>
      <c r="J2755" t="s">
        <v>3556</v>
      </c>
      <c r="K2755" t="str">
        <f t="shared" si="43"/>
        <v>Racine WI</v>
      </c>
    </row>
    <row r="2756" spans="1:11" x14ac:dyDescent="0.25">
      <c r="A2756" t="s">
        <v>378</v>
      </c>
      <c r="B2756">
        <v>80</v>
      </c>
      <c r="C2756" t="s">
        <v>2357</v>
      </c>
      <c r="D2756" t="s">
        <v>2358</v>
      </c>
      <c r="F2756" t="s">
        <v>147</v>
      </c>
      <c r="G2756" t="s">
        <v>4143</v>
      </c>
      <c r="H2756" t="s">
        <v>3547</v>
      </c>
      <c r="I2756" t="s">
        <v>1016</v>
      </c>
      <c r="J2756" t="s">
        <v>3273</v>
      </c>
      <c r="K2756" t="str">
        <f t="shared" si="43"/>
        <v>Racine WI</v>
      </c>
    </row>
    <row r="2757" spans="1:11" x14ac:dyDescent="0.25">
      <c r="A2757" t="s">
        <v>378</v>
      </c>
      <c r="B2757">
        <v>80</v>
      </c>
      <c r="C2757" t="s">
        <v>2357</v>
      </c>
      <c r="D2757" t="s">
        <v>2358</v>
      </c>
      <c r="F2757" t="s">
        <v>194</v>
      </c>
      <c r="G2757" s="34">
        <v>1.0763888888888889E-3</v>
      </c>
      <c r="H2757" t="s">
        <v>3547</v>
      </c>
      <c r="I2757" t="s">
        <v>1016</v>
      </c>
      <c r="J2757" t="s">
        <v>3365</v>
      </c>
      <c r="K2757" t="str">
        <f t="shared" si="43"/>
        <v>Racine WI</v>
      </c>
    </row>
    <row r="2758" spans="1:11" x14ac:dyDescent="0.25">
      <c r="A2758" t="s">
        <v>378</v>
      </c>
      <c r="B2758">
        <v>80</v>
      </c>
      <c r="C2758" t="s">
        <v>2357</v>
      </c>
      <c r="D2758" t="s">
        <v>2358</v>
      </c>
      <c r="F2758" t="s">
        <v>5079</v>
      </c>
      <c r="G2758" t="s">
        <v>5905</v>
      </c>
      <c r="H2758" t="s">
        <v>3547</v>
      </c>
      <c r="I2758" t="s">
        <v>1016</v>
      </c>
      <c r="J2758" t="s">
        <v>3573</v>
      </c>
      <c r="K2758" t="str">
        <f t="shared" si="43"/>
        <v>Racine WI</v>
      </c>
    </row>
    <row r="2759" spans="1:11" x14ac:dyDescent="0.25">
      <c r="A2759" t="s">
        <v>378</v>
      </c>
      <c r="B2759">
        <v>80</v>
      </c>
      <c r="C2759" t="s">
        <v>2357</v>
      </c>
      <c r="D2759" t="s">
        <v>2358</v>
      </c>
      <c r="F2759" t="s">
        <v>377</v>
      </c>
      <c r="G2759" t="s">
        <v>5906</v>
      </c>
      <c r="H2759" t="s">
        <v>3547</v>
      </c>
      <c r="I2759" t="s">
        <v>1016</v>
      </c>
      <c r="J2759" t="s">
        <v>3696</v>
      </c>
      <c r="K2759" t="str">
        <f t="shared" si="43"/>
        <v>Racine WI</v>
      </c>
    </row>
    <row r="2760" spans="1:11" x14ac:dyDescent="0.25">
      <c r="A2760" t="s">
        <v>378</v>
      </c>
      <c r="B2760">
        <v>80</v>
      </c>
      <c r="C2760" t="s">
        <v>2357</v>
      </c>
      <c r="D2760" t="s">
        <v>2358</v>
      </c>
      <c r="F2760" t="s">
        <v>3932</v>
      </c>
      <c r="G2760" t="s">
        <v>5907</v>
      </c>
      <c r="H2760" t="s">
        <v>3547</v>
      </c>
      <c r="I2760" t="s">
        <v>1016</v>
      </c>
      <c r="J2760" t="s">
        <v>3471</v>
      </c>
      <c r="K2760" t="str">
        <f t="shared" si="43"/>
        <v>Racine WI</v>
      </c>
    </row>
    <row r="2761" spans="1:11" x14ac:dyDescent="0.25">
      <c r="A2761" t="s">
        <v>378</v>
      </c>
      <c r="B2761">
        <v>80</v>
      </c>
      <c r="C2761" t="s">
        <v>2357</v>
      </c>
      <c r="D2761" t="s">
        <v>2358</v>
      </c>
      <c r="F2761" t="s">
        <v>694</v>
      </c>
      <c r="G2761" t="s">
        <v>598</v>
      </c>
      <c r="H2761" t="s">
        <v>3547</v>
      </c>
      <c r="I2761" t="s">
        <v>1016</v>
      </c>
      <c r="J2761" t="s">
        <v>3516</v>
      </c>
      <c r="K2761" t="str">
        <f t="shared" si="43"/>
        <v>Racine WI</v>
      </c>
    </row>
    <row r="2762" spans="1:11" x14ac:dyDescent="0.25">
      <c r="A2762" t="s">
        <v>378</v>
      </c>
      <c r="B2762">
        <v>80</v>
      </c>
      <c r="C2762" t="s">
        <v>2357</v>
      </c>
      <c r="D2762" t="s">
        <v>2358</v>
      </c>
      <c r="F2762" t="s">
        <v>739</v>
      </c>
      <c r="G2762" t="s">
        <v>5908</v>
      </c>
      <c r="H2762" t="s">
        <v>3547</v>
      </c>
      <c r="I2762" t="s">
        <v>1016</v>
      </c>
      <c r="J2762" t="s">
        <v>3496</v>
      </c>
      <c r="K2762" t="str">
        <f t="shared" si="43"/>
        <v>Racine WI</v>
      </c>
    </row>
    <row r="2763" spans="1:11" x14ac:dyDescent="0.25">
      <c r="A2763" t="s">
        <v>378</v>
      </c>
      <c r="B2763">
        <v>80</v>
      </c>
      <c r="C2763" t="s">
        <v>2357</v>
      </c>
      <c r="D2763" t="s">
        <v>2358</v>
      </c>
      <c r="F2763" t="s">
        <v>5909</v>
      </c>
      <c r="G2763" t="s">
        <v>5910</v>
      </c>
      <c r="H2763" t="s">
        <v>3547</v>
      </c>
      <c r="I2763" t="s">
        <v>1016</v>
      </c>
      <c r="J2763" t="s">
        <v>3533</v>
      </c>
      <c r="K2763" t="str">
        <f t="shared" si="43"/>
        <v>Racine WI</v>
      </c>
    </row>
    <row r="2764" spans="1:11" x14ac:dyDescent="0.25">
      <c r="A2764" t="s">
        <v>378</v>
      </c>
      <c r="B2764">
        <v>80</v>
      </c>
      <c r="C2764" t="s">
        <v>2357</v>
      </c>
      <c r="D2764" t="s">
        <v>2358</v>
      </c>
      <c r="F2764" t="s">
        <v>3684</v>
      </c>
      <c r="G2764" t="s">
        <v>5911</v>
      </c>
      <c r="H2764" t="s">
        <v>3547</v>
      </c>
      <c r="I2764" t="s">
        <v>1016</v>
      </c>
      <c r="J2764" t="s">
        <v>3525</v>
      </c>
      <c r="K2764" t="str">
        <f t="shared" si="43"/>
        <v>Racine WI</v>
      </c>
    </row>
    <row r="2765" spans="1:11" x14ac:dyDescent="0.25">
      <c r="A2765" t="s">
        <v>378</v>
      </c>
      <c r="B2765">
        <v>80</v>
      </c>
      <c r="C2765" t="s">
        <v>2357</v>
      </c>
      <c r="D2765" t="s">
        <v>2358</v>
      </c>
      <c r="F2765" t="s">
        <v>896</v>
      </c>
      <c r="G2765" t="s">
        <v>4914</v>
      </c>
      <c r="H2765" t="s">
        <v>3547</v>
      </c>
      <c r="I2765" t="s">
        <v>1016</v>
      </c>
      <c r="J2765" t="s">
        <v>3438</v>
      </c>
      <c r="K2765" t="str">
        <f t="shared" si="43"/>
        <v>Racine WI</v>
      </c>
    </row>
    <row r="2766" spans="1:11" x14ac:dyDescent="0.25">
      <c r="A2766" t="s">
        <v>378</v>
      </c>
      <c r="B2766">
        <v>80</v>
      </c>
      <c r="C2766" t="s">
        <v>2357</v>
      </c>
      <c r="D2766" t="s">
        <v>2358</v>
      </c>
      <c r="F2766" t="s">
        <v>964</v>
      </c>
      <c r="G2766" t="s">
        <v>4353</v>
      </c>
      <c r="H2766" t="s">
        <v>3547</v>
      </c>
      <c r="I2766" t="s">
        <v>1016</v>
      </c>
      <c r="J2766" t="s">
        <v>3490</v>
      </c>
      <c r="K2766" t="str">
        <f t="shared" si="43"/>
        <v>Racine WI</v>
      </c>
    </row>
    <row r="2767" spans="1:11" x14ac:dyDescent="0.25">
      <c r="A2767" t="s">
        <v>378</v>
      </c>
      <c r="B2767">
        <v>80</v>
      </c>
      <c r="C2767" t="s">
        <v>2357</v>
      </c>
      <c r="D2767" t="s">
        <v>2358</v>
      </c>
      <c r="F2767" t="s">
        <v>5181</v>
      </c>
      <c r="G2767" t="s">
        <v>3546</v>
      </c>
      <c r="H2767" t="s">
        <v>3547</v>
      </c>
      <c r="I2767" t="s">
        <v>1016</v>
      </c>
      <c r="J2767" t="s">
        <v>3503</v>
      </c>
      <c r="K2767" t="str">
        <f t="shared" si="43"/>
        <v>Racine WI</v>
      </c>
    </row>
    <row r="2768" spans="1:11" x14ac:dyDescent="0.25">
      <c r="A2768" t="s">
        <v>5912</v>
      </c>
      <c r="B2768">
        <v>82</v>
      </c>
      <c r="C2768" t="s">
        <v>3188</v>
      </c>
      <c r="D2768" t="s">
        <v>2358</v>
      </c>
      <c r="E2768" t="s">
        <v>5892</v>
      </c>
      <c r="F2768" t="s">
        <v>320</v>
      </c>
      <c r="G2768" s="34">
        <v>2.4421296296296292E-2</v>
      </c>
      <c r="H2768" t="s">
        <v>3547</v>
      </c>
      <c r="I2768" t="s">
        <v>1016</v>
      </c>
      <c r="J2768" t="s">
        <v>3548</v>
      </c>
      <c r="K2768" t="str">
        <f t="shared" si="43"/>
        <v>West Allis WI</v>
      </c>
    </row>
    <row r="2769" spans="1:11" x14ac:dyDescent="0.25">
      <c r="A2769" t="s">
        <v>5912</v>
      </c>
      <c r="B2769">
        <v>82</v>
      </c>
      <c r="C2769" t="s">
        <v>3188</v>
      </c>
      <c r="D2769" t="s">
        <v>2358</v>
      </c>
      <c r="E2769" t="s">
        <v>5892</v>
      </c>
      <c r="F2769" t="s">
        <v>3683</v>
      </c>
      <c r="G2769" s="34">
        <v>8.6226851851851846E-3</v>
      </c>
      <c r="H2769" t="s">
        <v>3547</v>
      </c>
      <c r="I2769" t="s">
        <v>1016</v>
      </c>
      <c r="J2769" t="s">
        <v>3653</v>
      </c>
      <c r="K2769" t="str">
        <f t="shared" si="43"/>
        <v>West Allis WI</v>
      </c>
    </row>
    <row r="2770" spans="1:11" x14ac:dyDescent="0.25">
      <c r="A2770" t="s">
        <v>152</v>
      </c>
      <c r="B2770">
        <v>38</v>
      </c>
      <c r="C2770" t="s">
        <v>2548</v>
      </c>
      <c r="D2770" t="s">
        <v>2358</v>
      </c>
      <c r="F2770" t="s">
        <v>198</v>
      </c>
      <c r="G2770" s="34">
        <v>2.0833333333333333E-3</v>
      </c>
      <c r="H2770" t="s">
        <v>3551</v>
      </c>
      <c r="I2770" t="s">
        <v>1005</v>
      </c>
      <c r="J2770" t="s">
        <v>3431</v>
      </c>
      <c r="K2770" t="str">
        <f t="shared" si="43"/>
        <v>West Bend WI</v>
      </c>
    </row>
    <row r="2771" spans="1:11" x14ac:dyDescent="0.25">
      <c r="A2771" t="s">
        <v>152</v>
      </c>
      <c r="B2771">
        <v>38</v>
      </c>
      <c r="C2771" t="s">
        <v>2548</v>
      </c>
      <c r="D2771" t="s">
        <v>2358</v>
      </c>
      <c r="F2771" t="s">
        <v>246</v>
      </c>
      <c r="G2771" s="34">
        <v>3.9351851851851857E-3</v>
      </c>
      <c r="H2771" t="s">
        <v>3551</v>
      </c>
      <c r="I2771" t="s">
        <v>1005</v>
      </c>
      <c r="J2771" t="s">
        <v>3215</v>
      </c>
      <c r="K2771" t="str">
        <f t="shared" si="43"/>
        <v>West Bend WI</v>
      </c>
    </row>
    <row r="2772" spans="1:11" x14ac:dyDescent="0.25">
      <c r="A2772" t="s">
        <v>5913</v>
      </c>
      <c r="B2772">
        <v>55</v>
      </c>
      <c r="C2772" t="s">
        <v>2972</v>
      </c>
      <c r="D2772" t="s">
        <v>1561</v>
      </c>
      <c r="F2772" t="s">
        <v>421</v>
      </c>
      <c r="G2772" t="s">
        <v>3546</v>
      </c>
      <c r="H2772" t="s">
        <v>3547</v>
      </c>
      <c r="I2772" t="s">
        <v>1011</v>
      </c>
      <c r="J2772" t="s">
        <v>3809</v>
      </c>
      <c r="K2772" t="str">
        <f t="shared" si="43"/>
        <v>Beckley WV</v>
      </c>
    </row>
    <row r="2773" spans="1:11" x14ac:dyDescent="0.25">
      <c r="A2773" t="s">
        <v>5914</v>
      </c>
      <c r="B2773">
        <v>55</v>
      </c>
      <c r="C2773" t="s">
        <v>1560</v>
      </c>
      <c r="D2773" t="s">
        <v>1561</v>
      </c>
      <c r="E2773" t="s">
        <v>5915</v>
      </c>
      <c r="F2773" t="s">
        <v>305</v>
      </c>
      <c r="G2773" t="s">
        <v>3546</v>
      </c>
      <c r="H2773" t="s">
        <v>3547</v>
      </c>
      <c r="I2773" t="s">
        <v>1011</v>
      </c>
      <c r="J2773" t="s">
        <v>3548</v>
      </c>
      <c r="K2773" t="str">
        <f t="shared" si="43"/>
        <v>Cross Lanes WV</v>
      </c>
    </row>
    <row r="2774" spans="1:11" x14ac:dyDescent="0.25">
      <c r="A2774" t="s">
        <v>5914</v>
      </c>
      <c r="B2774">
        <v>55</v>
      </c>
      <c r="C2774" t="s">
        <v>1560</v>
      </c>
      <c r="D2774" t="s">
        <v>1561</v>
      </c>
      <c r="E2774" t="s">
        <v>5915</v>
      </c>
      <c r="F2774" t="s">
        <v>330</v>
      </c>
      <c r="G2774" t="s">
        <v>3546</v>
      </c>
      <c r="H2774" t="s">
        <v>3547</v>
      </c>
      <c r="I2774" t="s">
        <v>1011</v>
      </c>
      <c r="J2774" t="s">
        <v>3653</v>
      </c>
      <c r="K2774" t="str">
        <f t="shared" si="43"/>
        <v>Cross Lanes WV</v>
      </c>
    </row>
    <row r="2775" spans="1:11" x14ac:dyDescent="0.25">
      <c r="A2775" t="s">
        <v>5916</v>
      </c>
      <c r="B2775">
        <v>62</v>
      </c>
      <c r="C2775" t="s">
        <v>5917</v>
      </c>
      <c r="D2775" t="s">
        <v>1561</v>
      </c>
      <c r="F2775" t="s">
        <v>63</v>
      </c>
      <c r="G2775" t="s">
        <v>5918</v>
      </c>
      <c r="H2775" t="s">
        <v>3547</v>
      </c>
      <c r="I2775" t="s">
        <v>1012</v>
      </c>
      <c r="J2775" t="s">
        <v>3556</v>
      </c>
      <c r="K2775" t="str">
        <f t="shared" si="43"/>
        <v>Martinsburg WV</v>
      </c>
    </row>
    <row r="2776" spans="1:11" x14ac:dyDescent="0.25">
      <c r="A2776" t="s">
        <v>5916</v>
      </c>
      <c r="B2776">
        <v>62</v>
      </c>
      <c r="C2776" t="s">
        <v>5917</v>
      </c>
      <c r="D2776" t="s">
        <v>1561</v>
      </c>
      <c r="F2776" t="s">
        <v>137</v>
      </c>
      <c r="G2776" t="s">
        <v>5919</v>
      </c>
      <c r="H2776" t="s">
        <v>3547</v>
      </c>
      <c r="I2776" t="s">
        <v>1012</v>
      </c>
      <c r="J2776" t="s">
        <v>3273</v>
      </c>
      <c r="K2776" t="str">
        <f t="shared" si="43"/>
        <v>Martinsburg WV</v>
      </c>
    </row>
    <row r="2777" spans="1:11" x14ac:dyDescent="0.25">
      <c r="A2777" t="s">
        <v>5916</v>
      </c>
      <c r="B2777">
        <v>62</v>
      </c>
      <c r="C2777" t="s">
        <v>5917</v>
      </c>
      <c r="D2777" t="s">
        <v>1561</v>
      </c>
      <c r="F2777" t="s">
        <v>178</v>
      </c>
      <c r="G2777" s="34">
        <v>7.1180555555555548E-4</v>
      </c>
      <c r="H2777" t="s">
        <v>3547</v>
      </c>
      <c r="I2777" t="s">
        <v>1012</v>
      </c>
      <c r="J2777" t="s">
        <v>3365</v>
      </c>
      <c r="K2777" t="str">
        <f t="shared" si="43"/>
        <v>Martinsburg WV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5"/>
  <sheetViews>
    <sheetView topLeftCell="A289" workbookViewId="0">
      <selection activeCell="C291" sqref="C291"/>
    </sheetView>
  </sheetViews>
  <sheetFormatPr defaultRowHeight="15" x14ac:dyDescent="0.25"/>
  <cols>
    <col min="4" max="4" width="6" bestFit="1" customWidth="1"/>
    <col min="6" max="6" width="8.5703125" bestFit="1" customWidth="1"/>
    <col min="7" max="7" width="9" bestFit="1" customWidth="1"/>
    <col min="8" max="8" width="4.42578125" customWidth="1"/>
    <col min="10" max="10" width="5.28515625" bestFit="1" customWidth="1"/>
    <col min="11" max="11" width="9" bestFit="1" customWidth="1"/>
    <col min="12" max="12" width="8.85546875" bestFit="1" customWidth="1"/>
    <col min="13" max="13" width="30.5703125" bestFit="1" customWidth="1"/>
    <col min="14" max="14" width="9.42578125" bestFit="1" customWidth="1"/>
  </cols>
  <sheetData>
    <row r="1" spans="1:14" ht="30" x14ac:dyDescent="0.25">
      <c r="A1" s="37" t="s">
        <v>1446</v>
      </c>
      <c r="B1" s="37" t="s">
        <v>5922</v>
      </c>
      <c r="C1" s="37" t="s">
        <v>1056</v>
      </c>
      <c r="D1" s="37" t="s">
        <v>5923</v>
      </c>
      <c r="E1" s="37" t="s">
        <v>2</v>
      </c>
      <c r="F1" s="37" t="s">
        <v>1019</v>
      </c>
      <c r="G1" s="37" t="s">
        <v>1018</v>
      </c>
      <c r="H1" s="37" t="s">
        <v>1447</v>
      </c>
      <c r="I1" s="37" t="s">
        <v>7178</v>
      </c>
      <c r="J1" s="37" t="s">
        <v>1448</v>
      </c>
      <c r="K1" s="37" t="s">
        <v>5924</v>
      </c>
      <c r="L1" s="37" t="s">
        <v>5925</v>
      </c>
      <c r="M1" t="str">
        <f>+A1&amp;" "&amp;C1</f>
        <v>First Name Last Name</v>
      </c>
      <c r="N1" t="str">
        <f>+H1&amp;" "&amp;J1</f>
        <v>City State</v>
      </c>
    </row>
    <row r="2" spans="1:14" ht="60" x14ac:dyDescent="0.25">
      <c r="A2" s="37" t="s">
        <v>2678</v>
      </c>
      <c r="B2" s="37"/>
      <c r="C2" s="37" t="s">
        <v>5926</v>
      </c>
      <c r="D2" s="37"/>
      <c r="E2" s="37"/>
      <c r="F2" s="37" t="s">
        <v>5927</v>
      </c>
      <c r="G2" s="37">
        <v>43</v>
      </c>
      <c r="H2" s="37" t="s">
        <v>5928</v>
      </c>
      <c r="I2" s="37" t="s">
        <v>5928</v>
      </c>
      <c r="J2" s="37" t="s">
        <v>5929</v>
      </c>
      <c r="K2" s="37" t="s">
        <v>5930</v>
      </c>
      <c r="L2" s="37" t="s">
        <v>5931</v>
      </c>
      <c r="M2" t="str">
        <f t="shared" ref="M2:M65" si="0">+A2&amp;" "&amp;C2</f>
        <v>Stacey Nieder</v>
      </c>
      <c r="N2" t="str">
        <f t="shared" ref="N2:N65" si="1">+H2&amp;" "&amp;J2</f>
        <v>Anchorage AK</v>
      </c>
    </row>
    <row r="3" spans="1:14" ht="90" x14ac:dyDescent="0.25">
      <c r="A3" s="37" t="s">
        <v>2541</v>
      </c>
      <c r="B3" s="37" t="s">
        <v>5932</v>
      </c>
      <c r="C3" s="37" t="s">
        <v>1296</v>
      </c>
      <c r="D3" s="37"/>
      <c r="E3" s="37"/>
      <c r="F3" s="37" t="s">
        <v>3547</v>
      </c>
      <c r="G3" s="37">
        <v>39</v>
      </c>
      <c r="H3" s="37" t="s">
        <v>5933</v>
      </c>
      <c r="I3" s="37"/>
      <c r="J3" s="37" t="s">
        <v>1832</v>
      </c>
      <c r="K3" s="37" t="s">
        <v>5930</v>
      </c>
      <c r="L3" s="37" t="s">
        <v>5934</v>
      </c>
      <c r="M3" t="str">
        <f t="shared" si="0"/>
        <v>Carlos Mathews</v>
      </c>
      <c r="N3" t="str">
        <f t="shared" si="1"/>
        <v>Huntsville AL</v>
      </c>
    </row>
    <row r="4" spans="1:14" ht="30" x14ac:dyDescent="0.25">
      <c r="A4" s="37" t="s">
        <v>1465</v>
      </c>
      <c r="B4" s="37" t="s">
        <v>5935</v>
      </c>
      <c r="C4" s="37" t="s">
        <v>2731</v>
      </c>
      <c r="D4" s="37"/>
      <c r="E4" s="37"/>
      <c r="F4" s="37" t="s">
        <v>3547</v>
      </c>
      <c r="G4" s="37">
        <v>36</v>
      </c>
      <c r="H4" s="37" t="s">
        <v>2578</v>
      </c>
      <c r="I4" s="37"/>
      <c r="J4" s="37" t="s">
        <v>1832</v>
      </c>
      <c r="K4" s="37" t="s">
        <v>5930</v>
      </c>
      <c r="L4" s="37" t="s">
        <v>5936</v>
      </c>
      <c r="M4" t="str">
        <f t="shared" si="0"/>
        <v>David Peterson</v>
      </c>
      <c r="N4" t="str">
        <f t="shared" si="1"/>
        <v>Madison AL</v>
      </c>
    </row>
    <row r="5" spans="1:14" ht="60" x14ac:dyDescent="0.25">
      <c r="A5" s="37" t="s">
        <v>1513</v>
      </c>
      <c r="B5" s="37"/>
      <c r="C5" s="37" t="s">
        <v>5937</v>
      </c>
      <c r="D5" s="37"/>
      <c r="E5" s="37"/>
      <c r="F5" s="37" t="s">
        <v>3547</v>
      </c>
      <c r="G5" s="37">
        <v>36</v>
      </c>
      <c r="H5" s="37" t="s">
        <v>5938</v>
      </c>
      <c r="I5" s="37"/>
      <c r="J5" s="37" t="s">
        <v>1832</v>
      </c>
      <c r="K5" s="37" t="s">
        <v>5930</v>
      </c>
      <c r="L5" s="37" t="s">
        <v>5939</v>
      </c>
      <c r="M5" t="str">
        <f t="shared" si="0"/>
        <v>Robert Weighall</v>
      </c>
      <c r="N5" t="str">
        <f t="shared" si="1"/>
        <v>Wetumpka AL</v>
      </c>
    </row>
    <row r="6" spans="1:14" ht="30" x14ac:dyDescent="0.25">
      <c r="A6" s="37" t="s">
        <v>2654</v>
      </c>
      <c r="B6" s="37" t="s">
        <v>5940</v>
      </c>
      <c r="C6" s="37" t="s">
        <v>5941</v>
      </c>
      <c r="D6" s="37"/>
      <c r="E6" s="37" t="s">
        <v>3833</v>
      </c>
      <c r="F6" s="37" t="s">
        <v>3547</v>
      </c>
      <c r="G6" s="37">
        <v>66</v>
      </c>
      <c r="H6" s="37" t="s">
        <v>2385</v>
      </c>
      <c r="I6" s="37"/>
      <c r="J6" s="37" t="s">
        <v>2048</v>
      </c>
      <c r="K6" s="37" t="s">
        <v>5930</v>
      </c>
      <c r="L6" s="37" t="s">
        <v>5942</v>
      </c>
      <c r="M6" t="str">
        <f t="shared" si="0"/>
        <v>Douglas Spencer</v>
      </c>
      <c r="N6" t="str">
        <f t="shared" si="1"/>
        <v>Warren AR</v>
      </c>
    </row>
    <row r="7" spans="1:14" ht="45" x14ac:dyDescent="0.25">
      <c r="A7" s="37" t="s">
        <v>2088</v>
      </c>
      <c r="B7" s="37"/>
      <c r="C7" s="37" t="s">
        <v>5943</v>
      </c>
      <c r="D7" s="37"/>
      <c r="E7" s="37" t="s">
        <v>3608</v>
      </c>
      <c r="F7" s="37" t="s">
        <v>5927</v>
      </c>
      <c r="G7" s="37">
        <v>43</v>
      </c>
      <c r="H7" s="37" t="s">
        <v>2948</v>
      </c>
      <c r="I7" s="37"/>
      <c r="J7" s="37" t="s">
        <v>1475</v>
      </c>
      <c r="K7" s="37" t="s">
        <v>5930</v>
      </c>
      <c r="L7" s="37" t="s">
        <v>5944</v>
      </c>
      <c r="M7" t="str">
        <f t="shared" si="0"/>
        <v>Jan Lockett</v>
      </c>
      <c r="N7" t="str">
        <f t="shared" si="1"/>
        <v>Chandler AZ</v>
      </c>
    </row>
    <row r="8" spans="1:14" ht="45" x14ac:dyDescent="0.25">
      <c r="A8" s="37" t="s">
        <v>1506</v>
      </c>
      <c r="B8" s="37" t="s">
        <v>5945</v>
      </c>
      <c r="C8" s="37" t="s">
        <v>2994</v>
      </c>
      <c r="D8" s="37"/>
      <c r="E8" s="37"/>
      <c r="F8" s="37" t="s">
        <v>3547</v>
      </c>
      <c r="G8" s="37">
        <v>52</v>
      </c>
      <c r="H8" s="37" t="s">
        <v>2719</v>
      </c>
      <c r="I8" s="37"/>
      <c r="J8" s="37" t="s">
        <v>1475</v>
      </c>
      <c r="K8" s="37" t="s">
        <v>5930</v>
      </c>
      <c r="L8" s="37" t="s">
        <v>5946</v>
      </c>
      <c r="M8" t="str">
        <f t="shared" si="0"/>
        <v>Michael Sullivan</v>
      </c>
      <c r="N8" t="str">
        <f t="shared" si="1"/>
        <v>Gilbert AZ</v>
      </c>
    </row>
    <row r="9" spans="1:14" x14ac:dyDescent="0.25">
      <c r="A9" s="37" t="s">
        <v>5947</v>
      </c>
      <c r="B9" s="37" t="s">
        <v>5948</v>
      </c>
      <c r="C9" s="37" t="s">
        <v>5949</v>
      </c>
      <c r="D9" s="37"/>
      <c r="E9" s="37"/>
      <c r="F9" s="37" t="s">
        <v>3547</v>
      </c>
      <c r="G9" s="37">
        <v>64</v>
      </c>
      <c r="H9" s="37" t="s">
        <v>5950</v>
      </c>
      <c r="I9" s="37"/>
      <c r="J9" s="37" t="s">
        <v>1475</v>
      </c>
      <c r="K9" s="37" t="s">
        <v>5930</v>
      </c>
      <c r="L9" s="37" t="s">
        <v>5951</v>
      </c>
      <c r="M9" t="str">
        <f t="shared" si="0"/>
        <v>Clyde Miles</v>
      </c>
      <c r="N9" t="str">
        <f t="shared" si="1"/>
        <v>Morenci AZ</v>
      </c>
    </row>
    <row r="10" spans="1:14" ht="45" x14ac:dyDescent="0.25">
      <c r="A10" s="37" t="s">
        <v>5952</v>
      </c>
      <c r="B10" s="37"/>
      <c r="C10" s="37" t="s">
        <v>5953</v>
      </c>
      <c r="D10" s="37"/>
      <c r="E10" s="37" t="s">
        <v>3608</v>
      </c>
      <c r="F10" s="37" t="s">
        <v>5927</v>
      </c>
      <c r="G10" s="37">
        <v>41</v>
      </c>
      <c r="H10" s="37" t="s">
        <v>2727</v>
      </c>
      <c r="I10" s="37"/>
      <c r="J10" s="37" t="s">
        <v>1475</v>
      </c>
      <c r="K10" s="37" t="s">
        <v>5930</v>
      </c>
      <c r="L10" s="37" t="s">
        <v>5946</v>
      </c>
      <c r="M10" t="str">
        <f t="shared" si="0"/>
        <v>Kettisha Colon-Villareal</v>
      </c>
      <c r="N10" t="str">
        <f t="shared" si="1"/>
        <v>Phoenix AZ</v>
      </c>
    </row>
    <row r="11" spans="1:14" ht="45" x14ac:dyDescent="0.25">
      <c r="A11" s="37" t="s">
        <v>5954</v>
      </c>
      <c r="B11" s="37"/>
      <c r="C11" s="37" t="s">
        <v>1076</v>
      </c>
      <c r="D11" s="37"/>
      <c r="E11" s="37" t="s">
        <v>3608</v>
      </c>
      <c r="F11" s="37" t="s">
        <v>3547</v>
      </c>
      <c r="G11" s="37">
        <v>37</v>
      </c>
      <c r="H11" s="37" t="s">
        <v>2727</v>
      </c>
      <c r="I11" s="37"/>
      <c r="J11" s="37" t="s">
        <v>1475</v>
      </c>
      <c r="K11" s="37" t="s">
        <v>5930</v>
      </c>
      <c r="L11" s="37" t="s">
        <v>5955</v>
      </c>
      <c r="M11" t="str">
        <f t="shared" si="0"/>
        <v>Clint Santoro</v>
      </c>
      <c r="N11" t="str">
        <f t="shared" si="1"/>
        <v>Phoenix AZ</v>
      </c>
    </row>
    <row r="12" spans="1:14" ht="90" x14ac:dyDescent="0.25">
      <c r="A12" s="37" t="s">
        <v>1465</v>
      </c>
      <c r="B12" s="37" t="s">
        <v>5956</v>
      </c>
      <c r="C12" s="37" t="s">
        <v>1647</v>
      </c>
      <c r="D12" s="37"/>
      <c r="E12" s="37" t="s">
        <v>3621</v>
      </c>
      <c r="F12" s="37" t="s">
        <v>3547</v>
      </c>
      <c r="G12" s="37">
        <v>46</v>
      </c>
      <c r="H12" s="37" t="s">
        <v>1648</v>
      </c>
      <c r="I12" s="37"/>
      <c r="J12" s="37" t="s">
        <v>1475</v>
      </c>
      <c r="K12" s="37" t="s">
        <v>5930</v>
      </c>
      <c r="L12" s="37" t="s">
        <v>5957</v>
      </c>
      <c r="M12" t="str">
        <f t="shared" si="0"/>
        <v>David Bickel</v>
      </c>
      <c r="N12" t="str">
        <f t="shared" si="1"/>
        <v>Scottsdale AZ</v>
      </c>
    </row>
    <row r="13" spans="1:14" x14ac:dyDescent="0.25">
      <c r="A13" s="37" t="s">
        <v>2134</v>
      </c>
      <c r="B13" s="37" t="s">
        <v>5935</v>
      </c>
      <c r="C13" s="37" t="s">
        <v>2394</v>
      </c>
      <c r="D13" s="37"/>
      <c r="E13" s="37"/>
      <c r="F13" s="37" t="s">
        <v>3547</v>
      </c>
      <c r="G13" s="37">
        <v>50</v>
      </c>
      <c r="H13" s="37" t="s">
        <v>2673</v>
      </c>
      <c r="I13" s="37"/>
      <c r="J13" s="37" t="s">
        <v>1475</v>
      </c>
      <c r="K13" s="37" t="s">
        <v>5930</v>
      </c>
      <c r="L13" s="37" t="s">
        <v>5958</v>
      </c>
      <c r="M13" t="str">
        <f t="shared" si="0"/>
        <v>Glenn Jordan</v>
      </c>
      <c r="N13" t="str">
        <f t="shared" si="1"/>
        <v>Tempe AZ</v>
      </c>
    </row>
    <row r="14" spans="1:14" ht="150" x14ac:dyDescent="0.25">
      <c r="A14" s="37" t="s">
        <v>1572</v>
      </c>
      <c r="B14" s="37" t="s">
        <v>5959</v>
      </c>
      <c r="C14" s="37" t="s">
        <v>1242</v>
      </c>
      <c r="D14" s="37"/>
      <c r="E14" s="37" t="s">
        <v>3621</v>
      </c>
      <c r="F14" s="37" t="s">
        <v>3547</v>
      </c>
      <c r="G14" s="37">
        <v>60</v>
      </c>
      <c r="H14" s="37" t="s">
        <v>3089</v>
      </c>
      <c r="I14" s="37"/>
      <c r="J14" s="37" t="s">
        <v>1475</v>
      </c>
      <c r="K14" s="37" t="s">
        <v>5930</v>
      </c>
      <c r="L14" s="37" t="s">
        <v>5960</v>
      </c>
      <c r="M14" t="str">
        <f t="shared" si="0"/>
        <v>Richard Watson</v>
      </c>
      <c r="N14" t="str">
        <f t="shared" si="1"/>
        <v>Yuma AZ</v>
      </c>
    </row>
    <row r="15" spans="1:14" ht="195" x14ac:dyDescent="0.25">
      <c r="A15" s="37" t="s">
        <v>5961</v>
      </c>
      <c r="B15" s="37"/>
      <c r="C15" s="37" t="s">
        <v>5962</v>
      </c>
      <c r="D15" s="37"/>
      <c r="E15" s="37"/>
      <c r="F15" s="37" t="s">
        <v>5927</v>
      </c>
      <c r="G15" s="37">
        <v>76</v>
      </c>
      <c r="H15" s="37" t="s">
        <v>5963</v>
      </c>
      <c r="I15" s="37"/>
      <c r="J15" s="37" t="s">
        <v>5964</v>
      </c>
      <c r="K15" s="37" t="s">
        <v>5965</v>
      </c>
      <c r="L15" s="37" t="s">
        <v>5966</v>
      </c>
      <c r="M15" t="str">
        <f t="shared" si="0"/>
        <v>Christa Bortignon</v>
      </c>
      <c r="N15" t="str">
        <f t="shared" si="1"/>
        <v>West Vancouver BC</v>
      </c>
    </row>
    <row r="16" spans="1:14" ht="30" x14ac:dyDescent="0.25">
      <c r="A16" s="37" t="s">
        <v>2654</v>
      </c>
      <c r="B16" s="37" t="s">
        <v>5940</v>
      </c>
      <c r="C16" s="37" t="s">
        <v>1183</v>
      </c>
      <c r="D16" s="37"/>
      <c r="E16" s="37"/>
      <c r="F16" s="37" t="s">
        <v>3547</v>
      </c>
      <c r="G16" s="37">
        <v>53</v>
      </c>
      <c r="H16" s="37" t="s">
        <v>5967</v>
      </c>
      <c r="I16" s="37"/>
      <c r="J16" s="37" t="s">
        <v>1502</v>
      </c>
      <c r="K16" s="37" t="s">
        <v>5930</v>
      </c>
      <c r="L16" s="37" t="s">
        <v>5968</v>
      </c>
      <c r="M16" t="str">
        <f t="shared" si="0"/>
        <v>Douglas Bibby</v>
      </c>
      <c r="N16" t="str">
        <f t="shared" si="1"/>
        <v>Albany CA</v>
      </c>
    </row>
    <row r="17" spans="1:14" ht="45" x14ac:dyDescent="0.25">
      <c r="A17" s="37" t="s">
        <v>1492</v>
      </c>
      <c r="B17" s="37" t="s">
        <v>5969</v>
      </c>
      <c r="C17" s="37" t="s">
        <v>1962</v>
      </c>
      <c r="D17" s="37"/>
      <c r="E17" s="37" t="s">
        <v>5970</v>
      </c>
      <c r="F17" s="37" t="s">
        <v>3547</v>
      </c>
      <c r="G17" s="37">
        <v>53</v>
      </c>
      <c r="H17" s="37" t="s">
        <v>5971</v>
      </c>
      <c r="I17" s="37"/>
      <c r="J17" s="37" t="s">
        <v>1502</v>
      </c>
      <c r="K17" s="37" t="s">
        <v>5930</v>
      </c>
      <c r="L17" s="37" t="s">
        <v>5946</v>
      </c>
      <c r="M17" t="str">
        <f t="shared" si="0"/>
        <v>Eric Dixon</v>
      </c>
      <c r="N17" t="str">
        <f t="shared" si="1"/>
        <v>Aliso Viejo CA</v>
      </c>
    </row>
    <row r="18" spans="1:14" ht="30" x14ac:dyDescent="0.25">
      <c r="A18" s="37" t="s">
        <v>3112</v>
      </c>
      <c r="B18" s="37"/>
      <c r="C18" s="37" t="s">
        <v>3113</v>
      </c>
      <c r="D18" s="37" t="s">
        <v>5972</v>
      </c>
      <c r="E18" s="37"/>
      <c r="F18" s="37" t="s">
        <v>3547</v>
      </c>
      <c r="G18" s="37">
        <v>67</v>
      </c>
      <c r="H18" s="37" t="s">
        <v>3114</v>
      </c>
      <c r="I18" s="37"/>
      <c r="J18" s="37" t="s">
        <v>1502</v>
      </c>
      <c r="K18" s="37" t="s">
        <v>5930</v>
      </c>
      <c r="L18" s="37" t="s">
        <v>5958</v>
      </c>
      <c r="M18" t="str">
        <f t="shared" si="0"/>
        <v>Stan Whitley</v>
      </c>
      <c r="N18" t="str">
        <f t="shared" si="1"/>
        <v>Alta Loma CA</v>
      </c>
    </row>
    <row r="19" spans="1:14" ht="30" x14ac:dyDescent="0.25">
      <c r="A19" s="37" t="s">
        <v>1545</v>
      </c>
      <c r="B19" s="37" t="s">
        <v>5973</v>
      </c>
      <c r="C19" s="37" t="s">
        <v>5974</v>
      </c>
      <c r="D19" s="37"/>
      <c r="E19" s="37"/>
      <c r="F19" s="37" t="s">
        <v>3547</v>
      </c>
      <c r="G19" s="37">
        <v>63</v>
      </c>
      <c r="H19" s="37" t="s">
        <v>2477</v>
      </c>
      <c r="I19" s="37"/>
      <c r="J19" s="37" t="s">
        <v>1502</v>
      </c>
      <c r="K19" s="37" t="s">
        <v>5930</v>
      </c>
      <c r="L19" s="37" t="s">
        <v>5942</v>
      </c>
      <c r="M19" t="str">
        <f t="shared" si="0"/>
        <v>Paul Guillory</v>
      </c>
      <c r="N19" t="str">
        <f t="shared" si="1"/>
        <v>Berkeley CA</v>
      </c>
    </row>
    <row r="20" spans="1:14" ht="30" x14ac:dyDescent="0.25">
      <c r="A20" s="37" t="s">
        <v>1465</v>
      </c>
      <c r="B20" s="37" t="s">
        <v>2883</v>
      </c>
      <c r="C20" s="37" t="s">
        <v>1371</v>
      </c>
      <c r="D20" s="37"/>
      <c r="E20" s="37"/>
      <c r="F20" s="37" t="s">
        <v>3547</v>
      </c>
      <c r="G20" s="37">
        <v>60</v>
      </c>
      <c r="H20" s="37" t="s">
        <v>1997</v>
      </c>
      <c r="I20" s="37"/>
      <c r="J20" s="37" t="s">
        <v>1502</v>
      </c>
      <c r="K20" s="37" t="s">
        <v>5930</v>
      </c>
      <c r="L20" s="37" t="s">
        <v>5955</v>
      </c>
      <c r="M20" t="str">
        <f t="shared" si="0"/>
        <v>David West</v>
      </c>
      <c r="N20" t="str">
        <f t="shared" si="1"/>
        <v>Beverly Hills CA</v>
      </c>
    </row>
    <row r="21" spans="1:14" ht="30" x14ac:dyDescent="0.25">
      <c r="A21" s="37" t="s">
        <v>3348</v>
      </c>
      <c r="B21" s="37" t="s">
        <v>5973</v>
      </c>
      <c r="C21" s="37" t="s">
        <v>3349</v>
      </c>
      <c r="D21" s="37"/>
      <c r="E21" s="37"/>
      <c r="F21" s="37" t="s">
        <v>3547</v>
      </c>
      <c r="G21" s="37">
        <v>48</v>
      </c>
      <c r="H21" s="37" t="s">
        <v>2087</v>
      </c>
      <c r="I21" s="37"/>
      <c r="J21" s="37" t="s">
        <v>1502</v>
      </c>
      <c r="K21" s="37" t="s">
        <v>5930</v>
      </c>
      <c r="L21" s="37" t="s">
        <v>5958</v>
      </c>
      <c r="M21" t="str">
        <f t="shared" si="0"/>
        <v>Aaron Thigpen</v>
      </c>
      <c r="N21" t="str">
        <f t="shared" si="1"/>
        <v>Brentwood CA</v>
      </c>
    </row>
    <row r="22" spans="1:14" x14ac:dyDescent="0.25">
      <c r="A22" s="37" t="s">
        <v>5975</v>
      </c>
      <c r="B22" s="37" t="s">
        <v>5932</v>
      </c>
      <c r="C22" s="37" t="s">
        <v>1087</v>
      </c>
      <c r="D22" s="37"/>
      <c r="E22" s="37"/>
      <c r="F22" s="37" t="s">
        <v>5927</v>
      </c>
      <c r="G22" s="37">
        <v>52</v>
      </c>
      <c r="H22" s="37" t="s">
        <v>3663</v>
      </c>
      <c r="I22" s="37"/>
      <c r="J22" s="37" t="s">
        <v>1502</v>
      </c>
      <c r="K22" s="37" t="s">
        <v>5930</v>
      </c>
      <c r="L22" s="37" t="s">
        <v>5958</v>
      </c>
      <c r="M22" t="str">
        <f t="shared" si="0"/>
        <v>Jennifer Jones</v>
      </c>
      <c r="N22" t="str">
        <f t="shared" si="1"/>
        <v>Carson CA</v>
      </c>
    </row>
    <row r="23" spans="1:14" ht="45" x14ac:dyDescent="0.25">
      <c r="A23" s="37" t="s">
        <v>5976</v>
      </c>
      <c r="B23" s="37"/>
      <c r="C23" s="37" t="s">
        <v>5977</v>
      </c>
      <c r="D23" s="37"/>
      <c r="E23" s="37"/>
      <c r="F23" s="37" t="s">
        <v>3547</v>
      </c>
      <c r="G23" s="37">
        <v>57</v>
      </c>
      <c r="H23" s="37" t="s">
        <v>5978</v>
      </c>
      <c r="I23" s="37"/>
      <c r="J23" s="37" t="s">
        <v>1502</v>
      </c>
      <c r="K23" s="37" t="s">
        <v>5930</v>
      </c>
      <c r="L23" s="37" t="s">
        <v>5979</v>
      </c>
      <c r="M23" t="str">
        <f t="shared" si="0"/>
        <v>Charles Tucker Brugh</v>
      </c>
      <c r="N23" t="str">
        <f t="shared" si="1"/>
        <v>Cerritos CA</v>
      </c>
    </row>
    <row r="24" spans="1:14" ht="45" x14ac:dyDescent="0.25">
      <c r="A24" s="37" t="s">
        <v>1669</v>
      </c>
      <c r="B24" s="37"/>
      <c r="C24" s="37" t="s">
        <v>1068</v>
      </c>
      <c r="D24" s="37"/>
      <c r="E24" s="37" t="s">
        <v>3608</v>
      </c>
      <c r="F24" s="37" t="s">
        <v>3547</v>
      </c>
      <c r="G24" s="37">
        <v>41</v>
      </c>
      <c r="H24" s="37" t="s">
        <v>5980</v>
      </c>
      <c r="I24" s="37"/>
      <c r="J24" s="37" t="s">
        <v>1502</v>
      </c>
      <c r="K24" s="37" t="s">
        <v>5981</v>
      </c>
      <c r="L24" s="37" t="s">
        <v>5942</v>
      </c>
      <c r="M24" t="str">
        <f t="shared" si="0"/>
        <v>Christopher Williams</v>
      </c>
      <c r="N24" t="str">
        <f t="shared" si="1"/>
        <v>Colton CA</v>
      </c>
    </row>
    <row r="25" spans="1:14" ht="45" x14ac:dyDescent="0.25">
      <c r="A25" s="37" t="s">
        <v>1169</v>
      </c>
      <c r="B25" s="37" t="s">
        <v>5982</v>
      </c>
      <c r="C25" s="37" t="s">
        <v>1185</v>
      </c>
      <c r="D25" s="37"/>
      <c r="E25" s="37" t="s">
        <v>3608</v>
      </c>
      <c r="F25" s="37" t="s">
        <v>3547</v>
      </c>
      <c r="G25" s="37">
        <v>54</v>
      </c>
      <c r="H25" s="37" t="s">
        <v>3676</v>
      </c>
      <c r="I25" s="37"/>
      <c r="J25" s="37" t="s">
        <v>1502</v>
      </c>
      <c r="K25" s="37" t="s">
        <v>5930</v>
      </c>
      <c r="L25" s="37" t="s">
        <v>5936</v>
      </c>
      <c r="M25" t="str">
        <f t="shared" si="0"/>
        <v>James Chinn</v>
      </c>
      <c r="N25" t="str">
        <f t="shared" si="1"/>
        <v>Del Mar CA</v>
      </c>
    </row>
    <row r="26" spans="1:14" ht="45" x14ac:dyDescent="0.25">
      <c r="A26" s="37" t="s">
        <v>3079</v>
      </c>
      <c r="B26" s="37" t="s">
        <v>5932</v>
      </c>
      <c r="C26" s="37" t="s">
        <v>3077</v>
      </c>
      <c r="D26" s="37"/>
      <c r="E26" s="37" t="s">
        <v>3608</v>
      </c>
      <c r="F26" s="37" t="s">
        <v>3547</v>
      </c>
      <c r="G26" s="37">
        <v>37</v>
      </c>
      <c r="H26" s="37" t="s">
        <v>5983</v>
      </c>
      <c r="I26" s="37"/>
      <c r="J26" s="37" t="s">
        <v>1502</v>
      </c>
      <c r="K26" s="37" t="s">
        <v>5930</v>
      </c>
      <c r="L26" s="37" t="s">
        <v>5946</v>
      </c>
      <c r="M26" t="str">
        <f t="shared" si="0"/>
        <v>Matthew Walker</v>
      </c>
      <c r="N26" t="str">
        <f t="shared" si="1"/>
        <v>El Segundo CA</v>
      </c>
    </row>
    <row r="27" spans="1:14" ht="60" x14ac:dyDescent="0.25">
      <c r="A27" s="37" t="s">
        <v>5984</v>
      </c>
      <c r="B27" s="37"/>
      <c r="C27" s="37" t="s">
        <v>5985</v>
      </c>
      <c r="D27" s="37"/>
      <c r="E27" s="37"/>
      <c r="F27" s="37" t="s">
        <v>3547</v>
      </c>
      <c r="G27" s="37">
        <v>51</v>
      </c>
      <c r="H27" s="37" t="s">
        <v>2036</v>
      </c>
      <c r="I27" s="37"/>
      <c r="J27" s="37" t="s">
        <v>1502</v>
      </c>
      <c r="K27" s="37" t="s">
        <v>5930</v>
      </c>
      <c r="L27" s="37" t="s">
        <v>5986</v>
      </c>
      <c r="M27" t="str">
        <f t="shared" si="0"/>
        <v>Makini Enakaya</v>
      </c>
      <c r="N27" t="str">
        <f t="shared" si="1"/>
        <v>Elk Grove CA</v>
      </c>
    </row>
    <row r="28" spans="1:14" ht="30" x14ac:dyDescent="0.25">
      <c r="A28" s="37" t="s">
        <v>1109</v>
      </c>
      <c r="B28" s="37" t="s">
        <v>5987</v>
      </c>
      <c r="C28" s="37" t="s">
        <v>1224</v>
      </c>
      <c r="D28" s="37"/>
      <c r="E28" s="37"/>
      <c r="F28" s="37" t="s">
        <v>3547</v>
      </c>
      <c r="G28" s="37">
        <v>60</v>
      </c>
      <c r="H28" s="37" t="s">
        <v>3410</v>
      </c>
      <c r="I28" s="37"/>
      <c r="J28" s="37" t="s">
        <v>1502</v>
      </c>
      <c r="K28" s="37" t="s">
        <v>5930</v>
      </c>
      <c r="L28" s="37" t="s">
        <v>5931</v>
      </c>
      <c r="M28" t="str">
        <f t="shared" si="0"/>
        <v>Thomas Keller</v>
      </c>
      <c r="N28" t="str">
        <f t="shared" si="1"/>
        <v>Encinitas CA</v>
      </c>
    </row>
    <row r="29" spans="1:14" ht="45" x14ac:dyDescent="0.25">
      <c r="A29" s="37" t="s">
        <v>2499</v>
      </c>
      <c r="B29" s="37"/>
      <c r="C29" s="37" t="s">
        <v>3341</v>
      </c>
      <c r="D29" s="37"/>
      <c r="E29" s="37" t="s">
        <v>3833</v>
      </c>
      <c r="F29" s="37" t="s">
        <v>3547</v>
      </c>
      <c r="G29" s="37">
        <v>62</v>
      </c>
      <c r="H29" s="37" t="s">
        <v>5988</v>
      </c>
      <c r="I29" s="37"/>
      <c r="J29" s="37" t="s">
        <v>1502</v>
      </c>
      <c r="K29" s="37" t="s">
        <v>5930</v>
      </c>
      <c r="L29" s="37" t="s">
        <v>5946</v>
      </c>
      <c r="M29" t="str">
        <f t="shared" si="0"/>
        <v>Leo Sanders</v>
      </c>
      <c r="N29" t="str">
        <f t="shared" si="1"/>
        <v>Escondido CA</v>
      </c>
    </row>
    <row r="30" spans="1:14" ht="30" x14ac:dyDescent="0.25">
      <c r="A30" s="37" t="s">
        <v>5989</v>
      </c>
      <c r="B30" s="37" t="s">
        <v>3547</v>
      </c>
      <c r="C30" s="37" t="s">
        <v>5990</v>
      </c>
      <c r="D30" s="37"/>
      <c r="E30" s="37"/>
      <c r="F30" s="37" t="s">
        <v>5927</v>
      </c>
      <c r="G30" s="37">
        <v>32</v>
      </c>
      <c r="H30" s="37" t="s">
        <v>5991</v>
      </c>
      <c r="I30" s="37"/>
      <c r="J30" s="37" t="s">
        <v>1502</v>
      </c>
      <c r="K30" s="37" t="s">
        <v>5930</v>
      </c>
      <c r="L30" s="37" t="s">
        <v>5992</v>
      </c>
      <c r="M30" t="str">
        <f t="shared" si="0"/>
        <v>Eileen Kickish</v>
      </c>
      <c r="N30" t="str">
        <f t="shared" si="1"/>
        <v>Fountain Valley CA</v>
      </c>
    </row>
    <row r="31" spans="1:14" ht="60" x14ac:dyDescent="0.25">
      <c r="A31" s="37" t="s">
        <v>1132</v>
      </c>
      <c r="B31" s="37"/>
      <c r="C31" s="37" t="s">
        <v>1293</v>
      </c>
      <c r="D31" s="37"/>
      <c r="E31" s="37" t="s">
        <v>5993</v>
      </c>
      <c r="F31" s="37" t="s">
        <v>3547</v>
      </c>
      <c r="G31" s="37">
        <v>70</v>
      </c>
      <c r="H31" s="37" t="s">
        <v>2469</v>
      </c>
      <c r="I31" s="37"/>
      <c r="J31" s="37" t="s">
        <v>1502</v>
      </c>
      <c r="K31" s="37" t="s">
        <v>5930</v>
      </c>
      <c r="L31" s="37" t="s">
        <v>5994</v>
      </c>
      <c r="M31" t="str">
        <f t="shared" si="0"/>
        <v>Dennis Duffy</v>
      </c>
      <c r="N31" t="str">
        <f t="shared" si="1"/>
        <v>Fresno CA</v>
      </c>
    </row>
    <row r="32" spans="1:14" ht="75" x14ac:dyDescent="0.25">
      <c r="A32" s="37" t="s">
        <v>1572</v>
      </c>
      <c r="B32" s="37" t="s">
        <v>3551</v>
      </c>
      <c r="C32" s="37" t="s">
        <v>1319</v>
      </c>
      <c r="D32" s="37"/>
      <c r="E32" s="37"/>
      <c r="F32" s="37" t="s">
        <v>3547</v>
      </c>
      <c r="G32" s="37">
        <v>74</v>
      </c>
      <c r="H32" s="37" t="s">
        <v>5995</v>
      </c>
      <c r="I32" s="37"/>
      <c r="J32" s="37" t="s">
        <v>1502</v>
      </c>
      <c r="K32" s="37" t="s">
        <v>5930</v>
      </c>
      <c r="L32" s="37" t="s">
        <v>5996</v>
      </c>
      <c r="M32" t="str">
        <f t="shared" si="0"/>
        <v>Richard Hotchkiss</v>
      </c>
      <c r="N32" t="str">
        <f t="shared" si="1"/>
        <v>Grass Valley CA</v>
      </c>
    </row>
    <row r="33" spans="1:14" ht="60" x14ac:dyDescent="0.25">
      <c r="A33" s="37" t="s">
        <v>1513</v>
      </c>
      <c r="B33" s="37"/>
      <c r="C33" s="37" t="s">
        <v>1880</v>
      </c>
      <c r="D33" s="37"/>
      <c r="E33" s="37" t="s">
        <v>3608</v>
      </c>
      <c r="F33" s="37" t="s">
        <v>3547</v>
      </c>
      <c r="G33" s="37">
        <v>81</v>
      </c>
      <c r="H33" s="37" t="s">
        <v>1881</v>
      </c>
      <c r="I33" s="37"/>
      <c r="J33" s="37" t="s">
        <v>1502</v>
      </c>
      <c r="K33" s="37" t="s">
        <v>5930</v>
      </c>
      <c r="L33" s="37" t="s">
        <v>5997</v>
      </c>
      <c r="M33" t="str">
        <f t="shared" si="0"/>
        <v>Robert Culling</v>
      </c>
      <c r="N33" t="str">
        <f t="shared" si="1"/>
        <v>Hacienda Heights CA</v>
      </c>
    </row>
    <row r="34" spans="1:14" ht="45" x14ac:dyDescent="0.25">
      <c r="A34" s="37" t="s">
        <v>1169</v>
      </c>
      <c r="B34" s="37" t="s">
        <v>5998</v>
      </c>
      <c r="C34" s="37" t="s">
        <v>1279</v>
      </c>
      <c r="D34" s="37"/>
      <c r="E34" s="37" t="s">
        <v>3608</v>
      </c>
      <c r="F34" s="37" t="s">
        <v>3547</v>
      </c>
      <c r="G34" s="37">
        <v>49</v>
      </c>
      <c r="H34" s="37" t="s">
        <v>5999</v>
      </c>
      <c r="I34" s="37"/>
      <c r="J34" s="37" t="s">
        <v>1502</v>
      </c>
      <c r="K34" s="37" t="s">
        <v>5930</v>
      </c>
      <c r="L34" s="37" t="s">
        <v>5936</v>
      </c>
      <c r="M34" t="str">
        <f t="shared" si="0"/>
        <v>James Lawson</v>
      </c>
      <c r="N34" t="str">
        <f t="shared" si="1"/>
        <v>Hercules CA</v>
      </c>
    </row>
    <row r="35" spans="1:14" ht="90" x14ac:dyDescent="0.25">
      <c r="A35" s="37" t="s">
        <v>2093</v>
      </c>
      <c r="B35" s="37"/>
      <c r="C35" s="37" t="s">
        <v>6000</v>
      </c>
      <c r="D35" s="37"/>
      <c r="E35" s="37" t="s">
        <v>3608</v>
      </c>
      <c r="F35" s="37" t="s">
        <v>3547</v>
      </c>
      <c r="G35" s="37">
        <v>61</v>
      </c>
      <c r="H35" s="37" t="s">
        <v>6001</v>
      </c>
      <c r="I35" s="37"/>
      <c r="J35" s="37" t="s">
        <v>1502</v>
      </c>
      <c r="K35" s="37" t="s">
        <v>5930</v>
      </c>
      <c r="L35" s="37" t="s">
        <v>6002</v>
      </c>
      <c r="M35" t="str">
        <f t="shared" si="0"/>
        <v>Jim Stevens</v>
      </c>
      <c r="N35" t="str">
        <f t="shared" si="1"/>
        <v>Hermosa Beach CA</v>
      </c>
    </row>
    <row r="36" spans="1:14" ht="90" x14ac:dyDescent="0.25">
      <c r="A36" s="37" t="s">
        <v>2746</v>
      </c>
      <c r="B36" s="37" t="s">
        <v>5945</v>
      </c>
      <c r="C36" s="37" t="s">
        <v>6003</v>
      </c>
      <c r="D36" s="37"/>
      <c r="E36" s="37" t="s">
        <v>3608</v>
      </c>
      <c r="F36" s="37" t="s">
        <v>3547</v>
      </c>
      <c r="G36" s="37">
        <v>48</v>
      </c>
      <c r="H36" s="37" t="s">
        <v>2699</v>
      </c>
      <c r="I36" s="37"/>
      <c r="J36" s="37" t="s">
        <v>1502</v>
      </c>
      <c r="K36" s="37" t="s">
        <v>5930</v>
      </c>
      <c r="L36" s="37" t="s">
        <v>5957</v>
      </c>
      <c r="M36" t="str">
        <f t="shared" si="0"/>
        <v>Greg Retzer</v>
      </c>
      <c r="N36" t="str">
        <f t="shared" si="1"/>
        <v>Huntington Beach CA</v>
      </c>
    </row>
    <row r="37" spans="1:14" ht="60" x14ac:dyDescent="0.25">
      <c r="A37" s="37" t="s">
        <v>1823</v>
      </c>
      <c r="B37" s="37" t="s">
        <v>6004</v>
      </c>
      <c r="C37" s="37" t="s">
        <v>2067</v>
      </c>
      <c r="D37" s="37"/>
      <c r="E37" s="37" t="s">
        <v>3608</v>
      </c>
      <c r="F37" s="37" t="s">
        <v>3547</v>
      </c>
      <c r="G37" s="37">
        <v>66</v>
      </c>
      <c r="H37" s="37" t="s">
        <v>2068</v>
      </c>
      <c r="I37" s="37"/>
      <c r="J37" s="37" t="s">
        <v>1502</v>
      </c>
      <c r="K37" s="37" t="s">
        <v>5930</v>
      </c>
      <c r="L37" s="37" t="s">
        <v>6005</v>
      </c>
      <c r="M37" t="str">
        <f t="shared" si="0"/>
        <v>Carl Flowers</v>
      </c>
      <c r="N37" t="str">
        <f t="shared" si="1"/>
        <v>Irvine CA</v>
      </c>
    </row>
    <row r="38" spans="1:14" ht="75" x14ac:dyDescent="0.25">
      <c r="A38" s="37" t="s">
        <v>1627</v>
      </c>
      <c r="B38" s="37"/>
      <c r="C38" s="37" t="s">
        <v>1313</v>
      </c>
      <c r="D38" s="37"/>
      <c r="E38" s="37" t="s">
        <v>3647</v>
      </c>
      <c r="F38" s="37" t="s">
        <v>3547</v>
      </c>
      <c r="G38" s="37">
        <v>75</v>
      </c>
      <c r="H38" s="37" t="s">
        <v>1628</v>
      </c>
      <c r="I38" s="37"/>
      <c r="J38" s="37" t="s">
        <v>1502</v>
      </c>
      <c r="K38" s="37" t="s">
        <v>5930</v>
      </c>
      <c r="L38" s="37" t="s">
        <v>6006</v>
      </c>
      <c r="M38" t="str">
        <f t="shared" si="0"/>
        <v>Bert Bergen</v>
      </c>
      <c r="N38" t="str">
        <f t="shared" si="1"/>
        <v>La Canada CA</v>
      </c>
    </row>
    <row r="39" spans="1:14" ht="60" x14ac:dyDescent="0.25">
      <c r="A39" s="37" t="s">
        <v>1629</v>
      </c>
      <c r="B39" s="37"/>
      <c r="C39" s="37" t="s">
        <v>1313</v>
      </c>
      <c r="D39" s="37"/>
      <c r="E39" s="37" t="s">
        <v>3647</v>
      </c>
      <c r="F39" s="37" t="s">
        <v>5927</v>
      </c>
      <c r="G39" s="37">
        <v>73</v>
      </c>
      <c r="H39" s="37" t="s">
        <v>1628</v>
      </c>
      <c r="I39" s="37"/>
      <c r="J39" s="37" t="s">
        <v>1502</v>
      </c>
      <c r="K39" s="37" t="s">
        <v>5930</v>
      </c>
      <c r="L39" s="37" t="s">
        <v>6007</v>
      </c>
      <c r="M39" t="str">
        <f t="shared" si="0"/>
        <v>Kathy Bergen</v>
      </c>
      <c r="N39" t="str">
        <f t="shared" si="1"/>
        <v>La Canada CA</v>
      </c>
    </row>
    <row r="40" spans="1:14" ht="30" x14ac:dyDescent="0.25">
      <c r="A40" s="37" t="s">
        <v>1799</v>
      </c>
      <c r="B40" s="37" t="s">
        <v>6004</v>
      </c>
      <c r="C40" s="37" t="s">
        <v>1065</v>
      </c>
      <c r="D40" s="37"/>
      <c r="E40" s="37" t="s">
        <v>3736</v>
      </c>
      <c r="F40" s="37" t="s">
        <v>3547</v>
      </c>
      <c r="G40" s="37">
        <v>34</v>
      </c>
      <c r="H40" s="37" t="s">
        <v>1867</v>
      </c>
      <c r="I40" s="37"/>
      <c r="J40" s="37" t="s">
        <v>1502</v>
      </c>
      <c r="K40" s="37" t="s">
        <v>5930</v>
      </c>
      <c r="L40" s="37" t="s">
        <v>5936</v>
      </c>
      <c r="M40" t="str">
        <f t="shared" si="0"/>
        <v>Keith Chambers</v>
      </c>
      <c r="N40" t="str">
        <f t="shared" si="1"/>
        <v>Laguna Hills CA</v>
      </c>
    </row>
    <row r="41" spans="1:14" ht="45" x14ac:dyDescent="0.25">
      <c r="A41" s="37" t="s">
        <v>2312</v>
      </c>
      <c r="B41" s="37" t="s">
        <v>5945</v>
      </c>
      <c r="C41" s="37" t="s">
        <v>6008</v>
      </c>
      <c r="D41" s="37"/>
      <c r="E41" s="37" t="s">
        <v>3608</v>
      </c>
      <c r="F41" s="37" t="s">
        <v>3547</v>
      </c>
      <c r="G41" s="37">
        <v>39</v>
      </c>
      <c r="H41" s="37" t="s">
        <v>1867</v>
      </c>
      <c r="I41" s="37"/>
      <c r="J41" s="37" t="s">
        <v>1502</v>
      </c>
      <c r="K41" s="37" t="s">
        <v>5930</v>
      </c>
      <c r="L41" s="37" t="s">
        <v>5944</v>
      </c>
      <c r="M41" t="str">
        <f t="shared" si="0"/>
        <v>Barry Givens</v>
      </c>
      <c r="N41" t="str">
        <f t="shared" si="1"/>
        <v>Laguna Hills CA</v>
      </c>
    </row>
    <row r="42" spans="1:14" ht="30" x14ac:dyDescent="0.25">
      <c r="A42" s="37" t="s">
        <v>1519</v>
      </c>
      <c r="B42" s="37" t="s">
        <v>5940</v>
      </c>
      <c r="C42" s="37" t="s">
        <v>1202</v>
      </c>
      <c r="D42" s="37"/>
      <c r="E42" s="37"/>
      <c r="F42" s="37" t="s">
        <v>3547</v>
      </c>
      <c r="G42" s="37">
        <v>55</v>
      </c>
      <c r="H42" s="37" t="s">
        <v>2560</v>
      </c>
      <c r="I42" s="37"/>
      <c r="J42" s="37" t="s">
        <v>1502</v>
      </c>
      <c r="K42" s="37" t="s">
        <v>5930</v>
      </c>
      <c r="L42" s="37" t="s">
        <v>5931</v>
      </c>
      <c r="M42" t="str">
        <f t="shared" si="0"/>
        <v>Peter Hlavin</v>
      </c>
      <c r="N42" t="str">
        <f t="shared" si="1"/>
        <v>Lake Forest CA</v>
      </c>
    </row>
    <row r="43" spans="1:14" ht="30" x14ac:dyDescent="0.25">
      <c r="A43" s="37" t="s">
        <v>1525</v>
      </c>
      <c r="B43" s="37" t="s">
        <v>5982</v>
      </c>
      <c r="C43" s="37" t="s">
        <v>1171</v>
      </c>
      <c r="D43" s="37"/>
      <c r="E43" s="37"/>
      <c r="F43" s="37" t="s">
        <v>3547</v>
      </c>
      <c r="G43" s="37">
        <v>52</v>
      </c>
      <c r="H43" s="37" t="s">
        <v>3386</v>
      </c>
      <c r="I43" s="37"/>
      <c r="J43" s="37" t="s">
        <v>1502</v>
      </c>
      <c r="K43" s="37" t="s">
        <v>5930</v>
      </c>
      <c r="L43" s="37" t="s">
        <v>6009</v>
      </c>
      <c r="M43" t="str">
        <f t="shared" si="0"/>
        <v>Brian Conley</v>
      </c>
      <c r="N43" t="str">
        <f t="shared" si="1"/>
        <v>Livermore CA</v>
      </c>
    </row>
    <row r="44" spans="1:14" ht="60" x14ac:dyDescent="0.25">
      <c r="A44" s="37" t="s">
        <v>2037</v>
      </c>
      <c r="B44" s="37" t="s">
        <v>5973</v>
      </c>
      <c r="C44" s="37" t="s">
        <v>6010</v>
      </c>
      <c r="D44" s="37"/>
      <c r="E44" s="37"/>
      <c r="F44" s="37" t="s">
        <v>5927</v>
      </c>
      <c r="G44" s="37">
        <v>50</v>
      </c>
      <c r="H44" s="37" t="s">
        <v>6011</v>
      </c>
      <c r="I44" s="37"/>
      <c r="J44" s="37" t="s">
        <v>1502</v>
      </c>
      <c r="K44" s="37" t="s">
        <v>5930</v>
      </c>
      <c r="L44" s="37" t="s">
        <v>5997</v>
      </c>
      <c r="M44" t="str">
        <f t="shared" si="0"/>
        <v>Wanda Toro</v>
      </c>
      <c r="N44" t="str">
        <f t="shared" si="1"/>
        <v>Lompoc CA</v>
      </c>
    </row>
    <row r="45" spans="1:14" ht="120" x14ac:dyDescent="0.25">
      <c r="A45" s="37" t="s">
        <v>2333</v>
      </c>
      <c r="B45" s="37" t="s">
        <v>5932</v>
      </c>
      <c r="C45" s="37" t="s">
        <v>1099</v>
      </c>
      <c r="D45" s="37"/>
      <c r="E45" s="37" t="s">
        <v>3608</v>
      </c>
      <c r="F45" s="37" t="s">
        <v>3547</v>
      </c>
      <c r="G45" s="37">
        <v>45</v>
      </c>
      <c r="H45" s="37" t="s">
        <v>2062</v>
      </c>
      <c r="I45" s="37"/>
      <c r="J45" s="37" t="s">
        <v>1502</v>
      </c>
      <c r="K45" s="37" t="s">
        <v>5930</v>
      </c>
      <c r="L45" s="37" t="s">
        <v>6012</v>
      </c>
      <c r="M45" t="str">
        <f t="shared" si="0"/>
        <v>Derek Pye</v>
      </c>
      <c r="N45" t="str">
        <f t="shared" si="1"/>
        <v>Long Beach CA</v>
      </c>
    </row>
    <row r="46" spans="1:14" ht="45" x14ac:dyDescent="0.25">
      <c r="A46" s="37" t="s">
        <v>1742</v>
      </c>
      <c r="B46" s="37"/>
      <c r="C46" s="37" t="s">
        <v>3291</v>
      </c>
      <c r="D46" s="37"/>
      <c r="E46" s="37" t="s">
        <v>3608</v>
      </c>
      <c r="F46" s="37" t="s">
        <v>3547</v>
      </c>
      <c r="G46" s="37">
        <v>50</v>
      </c>
      <c r="H46" s="37" t="s">
        <v>1710</v>
      </c>
      <c r="I46" s="37"/>
      <c r="J46" s="37" t="s">
        <v>1502</v>
      </c>
      <c r="K46" s="37" t="s">
        <v>5930</v>
      </c>
      <c r="L46" s="37" t="s">
        <v>5946</v>
      </c>
      <c r="M46" t="str">
        <f t="shared" si="0"/>
        <v>Chris Faulknor</v>
      </c>
      <c r="N46" t="str">
        <f t="shared" si="1"/>
        <v>Los Angeles CA</v>
      </c>
    </row>
    <row r="47" spans="1:14" ht="75" x14ac:dyDescent="0.25">
      <c r="A47" s="37" t="s">
        <v>1584</v>
      </c>
      <c r="B47" s="37" t="s">
        <v>5982</v>
      </c>
      <c r="C47" s="37" t="s">
        <v>1749</v>
      </c>
      <c r="D47" s="37"/>
      <c r="E47" s="37"/>
      <c r="F47" s="37" t="s">
        <v>3547</v>
      </c>
      <c r="G47" s="37">
        <v>73</v>
      </c>
      <c r="H47" s="37" t="s">
        <v>2696</v>
      </c>
      <c r="I47" s="37"/>
      <c r="J47" s="37" t="s">
        <v>1502</v>
      </c>
      <c r="K47" s="37" t="s">
        <v>5930</v>
      </c>
      <c r="L47" s="37" t="s">
        <v>5996</v>
      </c>
      <c r="M47" t="str">
        <f t="shared" si="0"/>
        <v>Edward Burke</v>
      </c>
      <c r="N47" t="str">
        <f t="shared" si="1"/>
        <v>Los Gatos CA</v>
      </c>
    </row>
    <row r="48" spans="1:14" ht="30" x14ac:dyDescent="0.25">
      <c r="A48" s="37" t="s">
        <v>6013</v>
      </c>
      <c r="B48" s="37" t="s">
        <v>5987</v>
      </c>
      <c r="C48" s="37" t="s">
        <v>1060</v>
      </c>
      <c r="D48" s="37"/>
      <c r="E48" s="37"/>
      <c r="F48" s="37" t="s">
        <v>3547</v>
      </c>
      <c r="G48" s="37">
        <v>35</v>
      </c>
      <c r="H48" s="37" t="s">
        <v>6014</v>
      </c>
      <c r="I48" s="37"/>
      <c r="J48" s="37" t="s">
        <v>1502</v>
      </c>
      <c r="K48" s="37" t="s">
        <v>5930</v>
      </c>
      <c r="L48" s="37" t="s">
        <v>5958</v>
      </c>
      <c r="M48" t="str">
        <f t="shared" si="0"/>
        <v>Babatunde Ridley</v>
      </c>
      <c r="N48" t="str">
        <f t="shared" si="1"/>
        <v>Marina CA</v>
      </c>
    </row>
    <row r="49" spans="1:14" ht="30" x14ac:dyDescent="0.25">
      <c r="A49" s="37" t="s">
        <v>1780</v>
      </c>
      <c r="B49" s="37"/>
      <c r="C49" s="37" t="s">
        <v>6015</v>
      </c>
      <c r="D49" s="37"/>
      <c r="E49" s="37"/>
      <c r="F49" s="37" t="s">
        <v>3547</v>
      </c>
      <c r="G49" s="37">
        <v>56</v>
      </c>
      <c r="H49" s="37" t="s">
        <v>6016</v>
      </c>
      <c r="I49" s="37"/>
      <c r="J49" s="37" t="s">
        <v>1502</v>
      </c>
      <c r="K49" s="37" t="s">
        <v>5930</v>
      </c>
      <c r="L49" s="37" t="s">
        <v>5968</v>
      </c>
      <c r="M49" t="str">
        <f t="shared" si="0"/>
        <v>Joe De La Puente</v>
      </c>
      <c r="N49" t="str">
        <f t="shared" si="1"/>
        <v>Marina del Rey CA</v>
      </c>
    </row>
    <row r="50" spans="1:14" ht="120" x14ac:dyDescent="0.25">
      <c r="A50" s="37" t="s">
        <v>1513</v>
      </c>
      <c r="B50" s="37"/>
      <c r="C50" s="37" t="s">
        <v>3389</v>
      </c>
      <c r="D50" s="37"/>
      <c r="E50" s="37" t="s">
        <v>3608</v>
      </c>
      <c r="F50" s="37" t="s">
        <v>3547</v>
      </c>
      <c r="G50" s="37">
        <v>51</v>
      </c>
      <c r="H50" s="37" t="s">
        <v>3776</v>
      </c>
      <c r="I50" s="37"/>
      <c r="J50" s="37" t="s">
        <v>1502</v>
      </c>
      <c r="K50" s="37" t="s">
        <v>5930</v>
      </c>
      <c r="L50" s="37" t="s">
        <v>6017</v>
      </c>
      <c r="M50" t="str">
        <f t="shared" si="0"/>
        <v>Robert Foster</v>
      </c>
      <c r="N50" t="str">
        <f t="shared" si="1"/>
        <v>Mission Viejo CA</v>
      </c>
    </row>
    <row r="51" spans="1:14" ht="60" x14ac:dyDescent="0.25">
      <c r="A51" s="37" t="s">
        <v>2382</v>
      </c>
      <c r="B51" s="37"/>
      <c r="C51" s="37" t="s">
        <v>1066</v>
      </c>
      <c r="D51" s="37"/>
      <c r="E51" s="37" t="s">
        <v>3647</v>
      </c>
      <c r="F51" s="37" t="s">
        <v>5927</v>
      </c>
      <c r="G51" s="37">
        <v>38</v>
      </c>
      <c r="H51" s="37" t="s">
        <v>2383</v>
      </c>
      <c r="I51" s="37"/>
      <c r="J51" s="37" t="s">
        <v>1502</v>
      </c>
      <c r="K51" s="37" t="s">
        <v>5930</v>
      </c>
      <c r="L51" s="37" t="s">
        <v>5946</v>
      </c>
      <c r="M51" t="str">
        <f t="shared" si="0"/>
        <v>MaryLou Johnson</v>
      </c>
      <c r="N51" t="str">
        <f t="shared" si="1"/>
        <v>Oak Hills CA</v>
      </c>
    </row>
    <row r="52" spans="1:14" ht="120" x14ac:dyDescent="0.25">
      <c r="A52" s="37" t="s">
        <v>3132</v>
      </c>
      <c r="B52" s="37" t="s">
        <v>5959</v>
      </c>
      <c r="C52" s="37" t="s">
        <v>1248</v>
      </c>
      <c r="D52" s="37" t="s">
        <v>5972</v>
      </c>
      <c r="E52" s="37" t="s">
        <v>3793</v>
      </c>
      <c r="F52" s="37" t="s">
        <v>3547</v>
      </c>
      <c r="G52" s="37">
        <v>62</v>
      </c>
      <c r="H52" s="37" t="s">
        <v>1982</v>
      </c>
      <c r="I52" s="37"/>
      <c r="J52" s="37" t="s">
        <v>1502</v>
      </c>
      <c r="K52" s="37" t="s">
        <v>5930</v>
      </c>
      <c r="L52" s="37" t="s">
        <v>6018</v>
      </c>
      <c r="M52" t="str">
        <f t="shared" si="0"/>
        <v>Thaddeus Wilson</v>
      </c>
      <c r="N52" t="str">
        <f t="shared" si="1"/>
        <v>Oxnard CA</v>
      </c>
    </row>
    <row r="53" spans="1:14" ht="45" x14ac:dyDescent="0.25">
      <c r="A53" s="37" t="s">
        <v>1728</v>
      </c>
      <c r="B53" s="37" t="s">
        <v>3547</v>
      </c>
      <c r="C53" s="37" t="s">
        <v>1729</v>
      </c>
      <c r="D53" s="37"/>
      <c r="E53" s="37" t="s">
        <v>3608</v>
      </c>
      <c r="F53" s="37" t="s">
        <v>3547</v>
      </c>
      <c r="G53" s="37">
        <v>55</v>
      </c>
      <c r="H53" s="37" t="s">
        <v>1730</v>
      </c>
      <c r="I53" s="37"/>
      <c r="J53" s="37" t="s">
        <v>1502</v>
      </c>
      <c r="K53" s="37" t="s">
        <v>5930</v>
      </c>
      <c r="L53" s="37" t="s">
        <v>5955</v>
      </c>
      <c r="M53" t="str">
        <f t="shared" si="0"/>
        <v>Steve Brumwell</v>
      </c>
      <c r="N53" t="str">
        <f t="shared" si="1"/>
        <v>Palmdale CA</v>
      </c>
    </row>
    <row r="54" spans="1:14" ht="30" x14ac:dyDescent="0.25">
      <c r="A54" s="37" t="s">
        <v>1933</v>
      </c>
      <c r="B54" s="37" t="s">
        <v>5932</v>
      </c>
      <c r="C54" s="37" t="s">
        <v>6019</v>
      </c>
      <c r="D54" s="37"/>
      <c r="E54" s="37" t="s">
        <v>3833</v>
      </c>
      <c r="F54" s="37" t="s">
        <v>3547</v>
      </c>
      <c r="G54" s="37">
        <v>75</v>
      </c>
      <c r="H54" s="37" t="s">
        <v>3832</v>
      </c>
      <c r="I54" s="37"/>
      <c r="J54" s="37" t="s">
        <v>1502</v>
      </c>
      <c r="K54" s="37" t="s">
        <v>5930</v>
      </c>
      <c r="L54" s="37" t="s">
        <v>6020</v>
      </c>
      <c r="M54" t="str">
        <f t="shared" si="0"/>
        <v>Gary Sims</v>
      </c>
      <c r="N54" t="str">
        <f t="shared" si="1"/>
        <v>Paradise CA</v>
      </c>
    </row>
    <row r="55" spans="1:14" ht="105" x14ac:dyDescent="0.25">
      <c r="A55" s="37" t="s">
        <v>1745</v>
      </c>
      <c r="B55" s="37" t="s">
        <v>6021</v>
      </c>
      <c r="C55" s="37" t="s">
        <v>6022</v>
      </c>
      <c r="D55" s="37"/>
      <c r="E55" s="37" t="s">
        <v>3647</v>
      </c>
      <c r="F55" s="37" t="s">
        <v>3547</v>
      </c>
      <c r="G55" s="37">
        <v>80</v>
      </c>
      <c r="H55" s="37" t="s">
        <v>3256</v>
      </c>
      <c r="I55" s="37"/>
      <c r="J55" s="37" t="s">
        <v>1502</v>
      </c>
      <c r="K55" s="37" t="s">
        <v>5930</v>
      </c>
      <c r="L55" s="37" t="s">
        <v>6023</v>
      </c>
      <c r="M55" t="str">
        <f t="shared" si="0"/>
        <v>Donald Leis</v>
      </c>
      <c r="N55" t="str">
        <f t="shared" si="1"/>
        <v>Pasadena CA</v>
      </c>
    </row>
    <row r="56" spans="1:14" ht="45" x14ac:dyDescent="0.25">
      <c r="A56" s="37" t="s">
        <v>2338</v>
      </c>
      <c r="B56" s="37" t="s">
        <v>5945</v>
      </c>
      <c r="C56" s="37" t="s">
        <v>2796</v>
      </c>
      <c r="D56" s="37"/>
      <c r="E56" s="37" t="s">
        <v>3608</v>
      </c>
      <c r="F56" s="37" t="s">
        <v>3547</v>
      </c>
      <c r="G56" s="37">
        <v>40</v>
      </c>
      <c r="H56" s="37" t="s">
        <v>3256</v>
      </c>
      <c r="I56" s="37"/>
      <c r="J56" s="37" t="s">
        <v>1502</v>
      </c>
      <c r="K56" s="37" t="s">
        <v>5930</v>
      </c>
      <c r="L56" s="37" t="s">
        <v>5994</v>
      </c>
      <c r="M56" t="str">
        <f t="shared" si="0"/>
        <v>Jason Rhodes</v>
      </c>
      <c r="N56" t="str">
        <f t="shared" si="1"/>
        <v>Pasadena CA</v>
      </c>
    </row>
    <row r="57" spans="1:14" ht="45" x14ac:dyDescent="0.25">
      <c r="A57" s="37" t="s">
        <v>2683</v>
      </c>
      <c r="B57" s="37"/>
      <c r="C57" s="37" t="s">
        <v>3257</v>
      </c>
      <c r="D57" s="37"/>
      <c r="E57" s="37" t="s">
        <v>3608</v>
      </c>
      <c r="F57" s="37" t="s">
        <v>3547</v>
      </c>
      <c r="G57" s="37">
        <v>63</v>
      </c>
      <c r="H57" s="37" t="s">
        <v>3256</v>
      </c>
      <c r="I57" s="37"/>
      <c r="J57" s="37" t="s">
        <v>1502</v>
      </c>
      <c r="K57" s="37" t="s">
        <v>5930</v>
      </c>
      <c r="L57" s="37" t="s">
        <v>5944</v>
      </c>
      <c r="M57" t="str">
        <f t="shared" si="0"/>
        <v>Nolan Shaheed</v>
      </c>
      <c r="N57" t="str">
        <f t="shared" si="1"/>
        <v>Pasadena CA</v>
      </c>
    </row>
    <row r="58" spans="1:14" ht="60" x14ac:dyDescent="0.25">
      <c r="A58" s="37" t="s">
        <v>3</v>
      </c>
      <c r="B58" s="37"/>
      <c r="C58" s="37" t="s">
        <v>1191</v>
      </c>
      <c r="D58" s="37"/>
      <c r="E58" s="37" t="s">
        <v>3608</v>
      </c>
      <c r="F58" s="37" t="s">
        <v>3547</v>
      </c>
      <c r="G58" s="37">
        <v>54</v>
      </c>
      <c r="H58" s="37" t="s">
        <v>1833</v>
      </c>
      <c r="I58" s="37"/>
      <c r="J58" s="37" t="s">
        <v>1502</v>
      </c>
      <c r="K58" s="37" t="s">
        <v>5930</v>
      </c>
      <c r="L58" s="37" t="s">
        <v>6024</v>
      </c>
      <c r="M58" t="str">
        <f t="shared" si="0"/>
        <v>Mark Cleary</v>
      </c>
      <c r="N58" t="str">
        <f t="shared" si="1"/>
        <v>Rancho Santa Margarita CA</v>
      </c>
    </row>
    <row r="59" spans="1:14" x14ac:dyDescent="0.25">
      <c r="A59" s="37" t="s">
        <v>6025</v>
      </c>
      <c r="B59" s="37" t="s">
        <v>5945</v>
      </c>
      <c r="C59" s="37" t="s">
        <v>1240</v>
      </c>
      <c r="D59" s="37"/>
      <c r="E59" s="37"/>
      <c r="F59" s="37" t="s">
        <v>3547</v>
      </c>
      <c r="G59" s="37">
        <v>61</v>
      </c>
      <c r="H59" s="37" t="s">
        <v>3841</v>
      </c>
      <c r="I59" s="37"/>
      <c r="J59" s="37" t="s">
        <v>1502</v>
      </c>
      <c r="K59" s="37" t="s">
        <v>5930</v>
      </c>
      <c r="L59" s="37" t="s">
        <v>5951</v>
      </c>
      <c r="M59" t="str">
        <f t="shared" si="0"/>
        <v>Quenton Torbert</v>
      </c>
      <c r="N59" t="str">
        <f t="shared" si="1"/>
        <v>Redlands CA</v>
      </c>
    </row>
    <row r="60" spans="1:14" ht="30" x14ac:dyDescent="0.25">
      <c r="A60" s="37" t="s">
        <v>1572</v>
      </c>
      <c r="B60" s="37" t="s">
        <v>2883</v>
      </c>
      <c r="C60" s="37" t="s">
        <v>6026</v>
      </c>
      <c r="D60" s="37"/>
      <c r="E60" s="37" t="s">
        <v>3736</v>
      </c>
      <c r="F60" s="37" t="s">
        <v>3547</v>
      </c>
      <c r="G60" s="37">
        <v>30</v>
      </c>
      <c r="H60" s="37" t="s">
        <v>6027</v>
      </c>
      <c r="I60" s="37"/>
      <c r="J60" s="37" t="s">
        <v>1502</v>
      </c>
      <c r="K60" s="37" t="s">
        <v>5930</v>
      </c>
      <c r="L60" s="37" t="s">
        <v>5994</v>
      </c>
      <c r="M60" t="str">
        <f t="shared" si="0"/>
        <v>Richard Nesel</v>
      </c>
      <c r="N60" t="str">
        <f t="shared" si="1"/>
        <v>Reseda CA</v>
      </c>
    </row>
    <row r="61" spans="1:14" ht="30" x14ac:dyDescent="0.25">
      <c r="A61" s="37" t="s">
        <v>1564</v>
      </c>
      <c r="B61" s="37" t="s">
        <v>5940</v>
      </c>
      <c r="C61" s="37" t="s">
        <v>6028</v>
      </c>
      <c r="D61" s="37"/>
      <c r="E61" s="37"/>
      <c r="F61" s="37" t="s">
        <v>3547</v>
      </c>
      <c r="G61" s="37">
        <v>52</v>
      </c>
      <c r="H61" s="37" t="s">
        <v>2679</v>
      </c>
      <c r="I61" s="37"/>
      <c r="J61" s="37" t="s">
        <v>1502</v>
      </c>
      <c r="K61" s="37" t="s">
        <v>5930</v>
      </c>
      <c r="L61" s="37" t="s">
        <v>5958</v>
      </c>
      <c r="M61" t="str">
        <f t="shared" si="0"/>
        <v>Stephen Boland</v>
      </c>
      <c r="N61" t="str">
        <f t="shared" si="1"/>
        <v>Sacramento CA</v>
      </c>
    </row>
    <row r="62" spans="1:14" ht="30" x14ac:dyDescent="0.25">
      <c r="A62" s="37" t="s">
        <v>1519</v>
      </c>
      <c r="B62" s="37" t="s">
        <v>6029</v>
      </c>
      <c r="C62" s="37" t="s">
        <v>6030</v>
      </c>
      <c r="D62" s="37"/>
      <c r="E62" s="37"/>
      <c r="F62" s="37" t="s">
        <v>3547</v>
      </c>
      <c r="G62" s="37">
        <v>61</v>
      </c>
      <c r="H62" s="37" t="s">
        <v>3844</v>
      </c>
      <c r="I62" s="37"/>
      <c r="J62" s="37" t="s">
        <v>1502</v>
      </c>
      <c r="K62" s="37" t="s">
        <v>5930</v>
      </c>
      <c r="L62" s="37" t="s">
        <v>5942</v>
      </c>
      <c r="M62" t="str">
        <f t="shared" si="0"/>
        <v>Peter Michon</v>
      </c>
      <c r="N62" t="str">
        <f t="shared" si="1"/>
        <v>San Carlos CA</v>
      </c>
    </row>
    <row r="63" spans="1:14" ht="135" x14ac:dyDescent="0.25">
      <c r="A63" s="37" t="s">
        <v>6031</v>
      </c>
      <c r="B63" s="37"/>
      <c r="C63" s="37" t="s">
        <v>1220</v>
      </c>
      <c r="D63" s="37"/>
      <c r="E63" s="37" t="s">
        <v>3608</v>
      </c>
      <c r="F63" s="37" t="s">
        <v>3547</v>
      </c>
      <c r="G63" s="37">
        <v>57</v>
      </c>
      <c r="H63" s="37" t="s">
        <v>2233</v>
      </c>
      <c r="I63" s="37"/>
      <c r="J63" s="37" t="s">
        <v>1502</v>
      </c>
      <c r="K63" s="37" t="s">
        <v>5930</v>
      </c>
      <c r="L63" s="37" t="s">
        <v>6032</v>
      </c>
      <c r="M63" t="str">
        <f t="shared" si="0"/>
        <v>Chip Crowl</v>
      </c>
      <c r="N63" t="str">
        <f t="shared" si="1"/>
        <v>San Diego CA</v>
      </c>
    </row>
    <row r="64" spans="1:14" ht="150" x14ac:dyDescent="0.25">
      <c r="A64" s="37" t="s">
        <v>2232</v>
      </c>
      <c r="B64" s="37" t="s">
        <v>5932</v>
      </c>
      <c r="C64" s="37" t="s">
        <v>1412</v>
      </c>
      <c r="D64" s="37"/>
      <c r="E64" s="37" t="s">
        <v>3647</v>
      </c>
      <c r="F64" s="37" t="s">
        <v>5927</v>
      </c>
      <c r="G64" s="37">
        <v>58</v>
      </c>
      <c r="H64" s="37" t="s">
        <v>2233</v>
      </c>
      <c r="I64" s="37"/>
      <c r="J64" s="37" t="s">
        <v>1502</v>
      </c>
      <c r="K64" s="37" t="s">
        <v>5930</v>
      </c>
      <c r="L64" s="37" t="s">
        <v>6033</v>
      </c>
      <c r="M64" t="str">
        <f t="shared" si="0"/>
        <v>Rita Hanscom</v>
      </c>
      <c r="N64" t="str">
        <f t="shared" si="1"/>
        <v>San Diego CA</v>
      </c>
    </row>
    <row r="65" spans="1:14" ht="60" x14ac:dyDescent="0.25">
      <c r="A65" s="37" t="s">
        <v>6034</v>
      </c>
      <c r="B65" s="37"/>
      <c r="C65" s="37" t="s">
        <v>6035</v>
      </c>
      <c r="D65" s="37"/>
      <c r="E65" s="37" t="s">
        <v>3647</v>
      </c>
      <c r="F65" s="37" t="s">
        <v>3547</v>
      </c>
      <c r="G65" s="37">
        <v>32</v>
      </c>
      <c r="H65" s="37" t="s">
        <v>2233</v>
      </c>
      <c r="I65" s="37"/>
      <c r="J65" s="37" t="s">
        <v>1502</v>
      </c>
      <c r="K65" s="37" t="s">
        <v>5930</v>
      </c>
      <c r="L65" s="37" t="s">
        <v>6036</v>
      </c>
      <c r="M65" t="str">
        <f t="shared" si="0"/>
        <v>Kuba Wasowski</v>
      </c>
      <c r="N65" t="str">
        <f t="shared" si="1"/>
        <v>San Diego CA</v>
      </c>
    </row>
    <row r="66" spans="1:14" ht="30" x14ac:dyDescent="0.25">
      <c r="A66" s="37" t="s">
        <v>6037</v>
      </c>
      <c r="B66" s="37" t="s">
        <v>5935</v>
      </c>
      <c r="C66" s="37" t="s">
        <v>6038</v>
      </c>
      <c r="D66" s="37"/>
      <c r="E66" s="37"/>
      <c r="F66" s="37" t="s">
        <v>3547</v>
      </c>
      <c r="G66" s="37">
        <v>36</v>
      </c>
      <c r="H66" s="37" t="s">
        <v>6039</v>
      </c>
      <c r="I66" s="37"/>
      <c r="J66" s="37" t="s">
        <v>1502</v>
      </c>
      <c r="K66" s="37" t="s">
        <v>5930</v>
      </c>
      <c r="L66" s="37" t="s">
        <v>5968</v>
      </c>
      <c r="M66" t="str">
        <f t="shared" ref="M66:M129" si="2">+A66&amp;" "&amp;C66</f>
        <v>Dimitry Yakoushkin</v>
      </c>
      <c r="N66" t="str">
        <f t="shared" ref="N66:N129" si="3">+H66&amp;" "&amp;J66</f>
        <v>San Francisco CA</v>
      </c>
    </row>
    <row r="67" spans="1:14" ht="60" x14ac:dyDescent="0.25">
      <c r="A67" s="37" t="s">
        <v>1693</v>
      </c>
      <c r="B67" s="37" t="s">
        <v>5959</v>
      </c>
      <c r="C67" s="37" t="s">
        <v>1694</v>
      </c>
      <c r="D67" s="37"/>
      <c r="E67" s="37" t="s">
        <v>3647</v>
      </c>
      <c r="F67" s="37" t="s">
        <v>5927</v>
      </c>
      <c r="G67" s="37">
        <v>60</v>
      </c>
      <c r="H67" s="37" t="s">
        <v>1695</v>
      </c>
      <c r="I67" s="37"/>
      <c r="J67" s="37" t="s">
        <v>1502</v>
      </c>
      <c r="K67" s="37" t="s">
        <v>5930</v>
      </c>
      <c r="L67" s="37" t="s">
        <v>5946</v>
      </c>
      <c r="M67" t="str">
        <f t="shared" si="2"/>
        <v>Jeanne Bowman</v>
      </c>
      <c r="N67" t="str">
        <f t="shared" si="3"/>
        <v>Santa Ana CA</v>
      </c>
    </row>
    <row r="68" spans="1:14" ht="60" x14ac:dyDescent="0.25">
      <c r="A68" s="37" t="s">
        <v>2013</v>
      </c>
      <c r="B68" s="37" t="s">
        <v>5940</v>
      </c>
      <c r="C68" s="37" t="s">
        <v>6040</v>
      </c>
      <c r="D68" s="37"/>
      <c r="E68" s="37" t="s">
        <v>3608</v>
      </c>
      <c r="F68" s="37" t="s">
        <v>3547</v>
      </c>
      <c r="G68" s="37">
        <v>51</v>
      </c>
      <c r="H68" s="37" t="s">
        <v>6041</v>
      </c>
      <c r="I68" s="37"/>
      <c r="J68" s="37" t="s">
        <v>1502</v>
      </c>
      <c r="K68" s="37" t="s">
        <v>5930</v>
      </c>
      <c r="L68" s="37" t="s">
        <v>6005</v>
      </c>
      <c r="M68" t="str">
        <f t="shared" si="2"/>
        <v>Bruce Cramer</v>
      </c>
      <c r="N68" t="str">
        <f t="shared" si="3"/>
        <v>Santa Clarita CA</v>
      </c>
    </row>
    <row r="69" spans="1:14" ht="105" x14ac:dyDescent="0.25">
      <c r="A69" s="37" t="s">
        <v>1568</v>
      </c>
      <c r="B69" s="37" t="s">
        <v>2883</v>
      </c>
      <c r="C69" s="37" t="s">
        <v>1322</v>
      </c>
      <c r="D69" s="37"/>
      <c r="E69" s="37" t="s">
        <v>6042</v>
      </c>
      <c r="F69" s="37" t="s">
        <v>3547</v>
      </c>
      <c r="G69" s="37">
        <v>72</v>
      </c>
      <c r="H69" s="37" t="s">
        <v>2318</v>
      </c>
      <c r="I69" s="37"/>
      <c r="J69" s="37" t="s">
        <v>1502</v>
      </c>
      <c r="K69" s="37" t="s">
        <v>5930</v>
      </c>
      <c r="L69" s="37" t="s">
        <v>6043</v>
      </c>
      <c r="M69" t="str">
        <f t="shared" si="2"/>
        <v>Terry Rowan</v>
      </c>
      <c r="N69" t="str">
        <f t="shared" si="3"/>
        <v>Santa Rosa CA</v>
      </c>
    </row>
    <row r="70" spans="1:14" ht="90" x14ac:dyDescent="0.25">
      <c r="A70" s="37" t="s">
        <v>1780</v>
      </c>
      <c r="B70" s="37"/>
      <c r="C70" s="37" t="s">
        <v>6044</v>
      </c>
      <c r="D70" s="37"/>
      <c r="E70" s="37" t="s">
        <v>3608</v>
      </c>
      <c r="F70" s="37" t="s">
        <v>3547</v>
      </c>
      <c r="G70" s="37">
        <v>41</v>
      </c>
      <c r="H70" s="37" t="s">
        <v>3876</v>
      </c>
      <c r="I70" s="37"/>
      <c r="J70" s="37" t="s">
        <v>1502</v>
      </c>
      <c r="K70" s="37" t="s">
        <v>5930</v>
      </c>
      <c r="L70" s="37" t="s">
        <v>5934</v>
      </c>
      <c r="M70" t="str">
        <f t="shared" si="2"/>
        <v>Joe Blackman</v>
      </c>
      <c r="N70" t="str">
        <f t="shared" si="3"/>
        <v>Sierra Madre CA</v>
      </c>
    </row>
    <row r="71" spans="1:14" ht="75" x14ac:dyDescent="0.25">
      <c r="A71" s="37" t="s">
        <v>1492</v>
      </c>
      <c r="B71" s="37" t="s">
        <v>5982</v>
      </c>
      <c r="C71" s="37" t="s">
        <v>1087</v>
      </c>
      <c r="D71" s="37"/>
      <c r="E71" s="37" t="s">
        <v>3608</v>
      </c>
      <c r="F71" s="37" t="s">
        <v>3547</v>
      </c>
      <c r="G71" s="37">
        <v>70</v>
      </c>
      <c r="H71" s="37" t="s">
        <v>2388</v>
      </c>
      <c r="I71" s="37"/>
      <c r="J71" s="37" t="s">
        <v>1502</v>
      </c>
      <c r="K71" s="37" t="s">
        <v>6045</v>
      </c>
      <c r="L71" s="37" t="s">
        <v>6046</v>
      </c>
      <c r="M71" t="str">
        <f t="shared" si="2"/>
        <v>Eric Jones</v>
      </c>
      <c r="N71" t="str">
        <f t="shared" si="3"/>
        <v>Solana Beach CA</v>
      </c>
    </row>
    <row r="72" spans="1:14" ht="60" x14ac:dyDescent="0.25">
      <c r="A72" s="37" t="s">
        <v>2283</v>
      </c>
      <c r="B72" s="37"/>
      <c r="C72" s="37" t="s">
        <v>6047</v>
      </c>
      <c r="D72" s="37"/>
      <c r="E72" s="37" t="s">
        <v>3647</v>
      </c>
      <c r="F72" s="37" t="s">
        <v>3547</v>
      </c>
      <c r="G72" s="37">
        <v>63</v>
      </c>
      <c r="H72" s="37" t="s">
        <v>6048</v>
      </c>
      <c r="I72" s="37"/>
      <c r="J72" s="37" t="s">
        <v>1502</v>
      </c>
      <c r="K72" s="37" t="s">
        <v>5930</v>
      </c>
      <c r="L72" s="37" t="s">
        <v>5994</v>
      </c>
      <c r="M72" t="str">
        <f t="shared" si="2"/>
        <v>Rick Muth</v>
      </c>
      <c r="N72" t="str">
        <f t="shared" si="3"/>
        <v>Stanton CA</v>
      </c>
    </row>
    <row r="73" spans="1:14" ht="120" x14ac:dyDescent="0.25">
      <c r="A73" s="37" t="s">
        <v>2224</v>
      </c>
      <c r="B73" s="37"/>
      <c r="C73" s="37" t="s">
        <v>1964</v>
      </c>
      <c r="D73" s="37"/>
      <c r="E73" s="37" t="s">
        <v>3608</v>
      </c>
      <c r="F73" s="37" t="s">
        <v>5927</v>
      </c>
      <c r="G73" s="37">
        <v>56</v>
      </c>
      <c r="H73" s="37" t="s">
        <v>3475</v>
      </c>
      <c r="I73" s="37"/>
      <c r="J73" s="37" t="s">
        <v>1502</v>
      </c>
      <c r="K73" s="37" t="s">
        <v>5930</v>
      </c>
      <c r="L73" s="37" t="s">
        <v>6049</v>
      </c>
      <c r="M73" t="str">
        <f t="shared" si="2"/>
        <v>Debbie Lee</v>
      </c>
      <c r="N73" t="str">
        <f t="shared" si="3"/>
        <v>Trabuco Canyon CA</v>
      </c>
    </row>
    <row r="74" spans="1:14" ht="90" x14ac:dyDescent="0.25">
      <c r="A74" s="37" t="s">
        <v>6050</v>
      </c>
      <c r="B74" s="37"/>
      <c r="C74" s="37" t="s">
        <v>6051</v>
      </c>
      <c r="D74" s="37"/>
      <c r="E74" s="37" t="s">
        <v>3901</v>
      </c>
      <c r="F74" s="37" t="s">
        <v>5927</v>
      </c>
      <c r="G74" s="37">
        <v>54</v>
      </c>
      <c r="H74" s="37" t="s">
        <v>3500</v>
      </c>
      <c r="I74" s="37"/>
      <c r="J74" s="37" t="s">
        <v>1502</v>
      </c>
      <c r="K74" s="37" t="s">
        <v>6052</v>
      </c>
      <c r="L74" s="37" t="s">
        <v>5958</v>
      </c>
      <c r="M74" t="str">
        <f t="shared" si="2"/>
        <v>Yuko Hayashi</v>
      </c>
      <c r="N74" t="str">
        <f t="shared" si="3"/>
        <v>Vallejo CA</v>
      </c>
    </row>
    <row r="75" spans="1:14" ht="90" x14ac:dyDescent="0.25">
      <c r="A75" s="37" t="s">
        <v>1513</v>
      </c>
      <c r="B75" s="37"/>
      <c r="C75" s="37" t="s">
        <v>1208</v>
      </c>
      <c r="D75" s="37"/>
      <c r="E75" s="37" t="s">
        <v>3901</v>
      </c>
      <c r="F75" s="37" t="s">
        <v>3547</v>
      </c>
      <c r="G75" s="37">
        <v>55</v>
      </c>
      <c r="H75" s="37" t="s">
        <v>3500</v>
      </c>
      <c r="I75" s="37"/>
      <c r="J75" s="37" t="s">
        <v>1502</v>
      </c>
      <c r="K75" s="37" t="s">
        <v>5930</v>
      </c>
      <c r="L75" s="37" t="s">
        <v>6009</v>
      </c>
      <c r="M75" t="str">
        <f t="shared" si="2"/>
        <v>Robert McDaniels</v>
      </c>
      <c r="N75" t="str">
        <f t="shared" si="3"/>
        <v>Vallejo CA</v>
      </c>
    </row>
    <row r="76" spans="1:14" ht="30" x14ac:dyDescent="0.25">
      <c r="A76" s="37" t="s">
        <v>2770</v>
      </c>
      <c r="B76" s="37" t="s">
        <v>5945</v>
      </c>
      <c r="C76" s="37" t="s">
        <v>6053</v>
      </c>
      <c r="D76" s="37" t="s">
        <v>6054</v>
      </c>
      <c r="E76" s="37" t="s">
        <v>3736</v>
      </c>
      <c r="F76" s="37" t="s">
        <v>3547</v>
      </c>
      <c r="G76" s="37">
        <v>30</v>
      </c>
      <c r="H76" s="37" t="s">
        <v>6055</v>
      </c>
      <c r="I76" s="37"/>
      <c r="J76" s="37" t="s">
        <v>1502</v>
      </c>
      <c r="K76" s="37" t="s">
        <v>5930</v>
      </c>
      <c r="L76" s="37" t="s">
        <v>6056</v>
      </c>
      <c r="M76" t="str">
        <f t="shared" si="2"/>
        <v>Larry Carr</v>
      </c>
      <c r="N76" t="str">
        <f t="shared" si="3"/>
        <v>West Hills CA</v>
      </c>
    </row>
    <row r="77" spans="1:14" ht="45" x14ac:dyDescent="0.25">
      <c r="A77" s="37" t="s">
        <v>3190</v>
      </c>
      <c r="B77" s="37"/>
      <c r="C77" s="37" t="s">
        <v>1423</v>
      </c>
      <c r="D77" s="37"/>
      <c r="E77" s="37" t="s">
        <v>3608</v>
      </c>
      <c r="F77" s="37" t="s">
        <v>5927</v>
      </c>
      <c r="G77" s="37">
        <v>65</v>
      </c>
      <c r="H77" s="37" t="s">
        <v>3191</v>
      </c>
      <c r="I77" s="37"/>
      <c r="J77" s="37" t="s">
        <v>1502</v>
      </c>
      <c r="K77" s="37" t="s">
        <v>5930</v>
      </c>
      <c r="L77" s="37" t="s">
        <v>5979</v>
      </c>
      <c r="M77" t="str">
        <f t="shared" si="2"/>
        <v>Yoko Eichel</v>
      </c>
      <c r="N77" t="str">
        <f t="shared" si="3"/>
        <v>Woodland Hills CA</v>
      </c>
    </row>
    <row r="78" spans="1:14" x14ac:dyDescent="0.25">
      <c r="A78" s="37" t="s">
        <v>6057</v>
      </c>
      <c r="B78" s="37"/>
      <c r="C78" s="37" t="s">
        <v>1192</v>
      </c>
      <c r="D78" s="37"/>
      <c r="E78" s="37"/>
      <c r="F78" s="37" t="s">
        <v>3547</v>
      </c>
      <c r="G78" s="37">
        <v>38</v>
      </c>
      <c r="H78" s="37" t="s">
        <v>1478</v>
      </c>
      <c r="I78" s="37"/>
      <c r="J78" s="37" t="s">
        <v>1479</v>
      </c>
      <c r="K78" s="37" t="s">
        <v>5930</v>
      </c>
      <c r="L78" s="37" t="s">
        <v>6058</v>
      </c>
      <c r="M78" t="str">
        <f t="shared" si="2"/>
        <v>Dorian Green</v>
      </c>
      <c r="N78" t="str">
        <f t="shared" si="3"/>
        <v>Aurora CO</v>
      </c>
    </row>
    <row r="79" spans="1:14" ht="30" x14ac:dyDescent="0.25">
      <c r="A79" s="37" t="s">
        <v>1753</v>
      </c>
      <c r="B79" s="37" t="s">
        <v>5945</v>
      </c>
      <c r="C79" s="37" t="s">
        <v>6059</v>
      </c>
      <c r="D79" s="37"/>
      <c r="E79" s="37"/>
      <c r="F79" s="37" t="s">
        <v>3547</v>
      </c>
      <c r="G79" s="37">
        <v>33</v>
      </c>
      <c r="H79" s="37" t="s">
        <v>1478</v>
      </c>
      <c r="I79" s="37"/>
      <c r="J79" s="37" t="s">
        <v>1479</v>
      </c>
      <c r="K79" s="37" t="s">
        <v>5930</v>
      </c>
      <c r="L79" s="37" t="s">
        <v>5942</v>
      </c>
      <c r="M79" t="str">
        <f t="shared" si="2"/>
        <v>Sean Ingram</v>
      </c>
      <c r="N79" t="str">
        <f t="shared" si="3"/>
        <v>Aurora CO</v>
      </c>
    </row>
    <row r="80" spans="1:14" ht="105" x14ac:dyDescent="0.25">
      <c r="A80" s="37" t="s">
        <v>2433</v>
      </c>
      <c r="B80" s="37"/>
      <c r="C80" s="37" t="s">
        <v>2672</v>
      </c>
      <c r="D80" s="37" t="s">
        <v>6060</v>
      </c>
      <c r="E80" s="37" t="s">
        <v>3608</v>
      </c>
      <c r="F80" s="37" t="s">
        <v>3547</v>
      </c>
      <c r="G80" s="37">
        <v>43</v>
      </c>
      <c r="H80" s="37" t="s">
        <v>1478</v>
      </c>
      <c r="I80" s="37"/>
      <c r="J80" s="37" t="s">
        <v>1479</v>
      </c>
      <c r="K80" s="37" t="s">
        <v>5930</v>
      </c>
      <c r="L80" s="37" t="s">
        <v>6061</v>
      </c>
      <c r="M80" t="str">
        <f t="shared" si="2"/>
        <v>Arthur Nelson</v>
      </c>
      <c r="N80" t="str">
        <f t="shared" si="3"/>
        <v>Aurora CO</v>
      </c>
    </row>
    <row r="81" spans="1:14" ht="30" x14ac:dyDescent="0.25">
      <c r="A81" s="37" t="s">
        <v>6062</v>
      </c>
      <c r="B81" s="37"/>
      <c r="C81" s="37" t="s">
        <v>6063</v>
      </c>
      <c r="D81" s="37"/>
      <c r="E81" s="37" t="s">
        <v>3923</v>
      </c>
      <c r="F81" s="37" t="s">
        <v>3547</v>
      </c>
      <c r="G81" s="37">
        <v>37</v>
      </c>
      <c r="H81" s="37" t="s">
        <v>1482</v>
      </c>
      <c r="I81" s="37"/>
      <c r="J81" s="37" t="s">
        <v>1479</v>
      </c>
      <c r="K81" s="37" t="s">
        <v>5930</v>
      </c>
      <c r="L81" s="37" t="s">
        <v>6056</v>
      </c>
      <c r="M81" t="str">
        <f t="shared" si="2"/>
        <v>Vinnie Basile</v>
      </c>
      <c r="N81" t="str">
        <f t="shared" si="3"/>
        <v>Boulder CO</v>
      </c>
    </row>
    <row r="82" spans="1:14" ht="165" x14ac:dyDescent="0.25">
      <c r="A82" s="37" t="s">
        <v>1972</v>
      </c>
      <c r="B82" s="37" t="s">
        <v>3547</v>
      </c>
      <c r="C82" s="37" t="s">
        <v>1332</v>
      </c>
      <c r="D82" s="37"/>
      <c r="E82" s="37" t="s">
        <v>3917</v>
      </c>
      <c r="F82" s="37" t="s">
        <v>5927</v>
      </c>
      <c r="G82" s="37">
        <v>78</v>
      </c>
      <c r="H82" s="37" t="s">
        <v>1973</v>
      </c>
      <c r="I82" s="37"/>
      <c r="J82" s="37" t="s">
        <v>1479</v>
      </c>
      <c r="K82" s="37" t="s">
        <v>5930</v>
      </c>
      <c r="L82" s="37" t="s">
        <v>6064</v>
      </c>
      <c r="M82" t="str">
        <f t="shared" si="2"/>
        <v>Christel Donley</v>
      </c>
      <c r="N82" t="str">
        <f t="shared" si="3"/>
        <v>Colorado Springs CO</v>
      </c>
    </row>
    <row r="83" spans="1:14" ht="75" x14ac:dyDescent="0.25">
      <c r="A83" s="37" t="s">
        <v>1682</v>
      </c>
      <c r="B83" s="37"/>
      <c r="C83" s="37" t="s">
        <v>1332</v>
      </c>
      <c r="D83" s="37"/>
      <c r="E83" s="37" t="s">
        <v>3917</v>
      </c>
      <c r="F83" s="37" t="s">
        <v>3547</v>
      </c>
      <c r="G83" s="37">
        <v>83</v>
      </c>
      <c r="H83" s="37" t="s">
        <v>1973</v>
      </c>
      <c r="I83" s="37"/>
      <c r="J83" s="37" t="s">
        <v>1479</v>
      </c>
      <c r="K83" s="37" t="s">
        <v>5930</v>
      </c>
      <c r="L83" s="37" t="s">
        <v>6065</v>
      </c>
      <c r="M83" t="str">
        <f t="shared" si="2"/>
        <v>Jerry Donley</v>
      </c>
      <c r="N83" t="str">
        <f t="shared" si="3"/>
        <v>Colorado Springs CO</v>
      </c>
    </row>
    <row r="84" spans="1:14" ht="30" x14ac:dyDescent="0.25">
      <c r="A84" s="37" t="s">
        <v>6066</v>
      </c>
      <c r="B84" s="37" t="s">
        <v>5940</v>
      </c>
      <c r="C84" s="37" t="s">
        <v>1066</v>
      </c>
      <c r="D84" s="37" t="s">
        <v>6054</v>
      </c>
      <c r="E84" s="37"/>
      <c r="F84" s="37" t="s">
        <v>3547</v>
      </c>
      <c r="G84" s="37">
        <v>56</v>
      </c>
      <c r="H84" s="37" t="s">
        <v>1973</v>
      </c>
      <c r="I84" s="37"/>
      <c r="J84" s="37" t="s">
        <v>1479</v>
      </c>
      <c r="K84" s="37" t="s">
        <v>5930</v>
      </c>
      <c r="L84" s="37" t="s">
        <v>5968</v>
      </c>
      <c r="M84" t="str">
        <f t="shared" si="2"/>
        <v>Donnelly Johnson</v>
      </c>
      <c r="N84" t="str">
        <f t="shared" si="3"/>
        <v>Colorado Springs CO</v>
      </c>
    </row>
    <row r="85" spans="1:14" ht="45" x14ac:dyDescent="0.25">
      <c r="A85" s="37" t="s">
        <v>1637</v>
      </c>
      <c r="B85" s="37" t="s">
        <v>3547</v>
      </c>
      <c r="C85" s="37" t="s">
        <v>1336</v>
      </c>
      <c r="D85" s="37"/>
      <c r="E85" s="37"/>
      <c r="F85" s="37" t="s">
        <v>5927</v>
      </c>
      <c r="G85" s="37">
        <v>34</v>
      </c>
      <c r="H85" s="37" t="s">
        <v>1638</v>
      </c>
      <c r="I85" s="37"/>
      <c r="J85" s="37" t="s">
        <v>1479</v>
      </c>
      <c r="K85" s="37" t="s">
        <v>5930</v>
      </c>
      <c r="L85" s="37" t="s">
        <v>6067</v>
      </c>
      <c r="M85" t="str">
        <f t="shared" si="2"/>
        <v>Brandi Bernert</v>
      </c>
      <c r="N85" t="str">
        <f t="shared" si="3"/>
        <v>Denver CO</v>
      </c>
    </row>
    <row r="86" spans="1:14" ht="75" x14ac:dyDescent="0.25">
      <c r="A86" s="37" t="s">
        <v>2170</v>
      </c>
      <c r="B86" s="37"/>
      <c r="C86" s="37" t="s">
        <v>2171</v>
      </c>
      <c r="D86" s="37"/>
      <c r="E86" s="37" t="s">
        <v>3917</v>
      </c>
      <c r="F86" s="37" t="s">
        <v>3547</v>
      </c>
      <c r="G86" s="37">
        <v>80</v>
      </c>
      <c r="H86" s="37" t="s">
        <v>1638</v>
      </c>
      <c r="I86" s="37"/>
      <c r="J86" s="37" t="s">
        <v>1479</v>
      </c>
      <c r="K86" s="37" t="s">
        <v>5930</v>
      </c>
      <c r="L86" s="37" t="s">
        <v>5986</v>
      </c>
      <c r="M86" t="str">
        <f t="shared" si="2"/>
        <v>Ronald Gray</v>
      </c>
      <c r="N86" t="str">
        <f t="shared" si="3"/>
        <v>Denver CO</v>
      </c>
    </row>
    <row r="87" spans="1:14" ht="30" x14ac:dyDescent="0.25">
      <c r="A87" s="37" t="s">
        <v>6068</v>
      </c>
      <c r="B87" s="37"/>
      <c r="C87" s="37" t="s">
        <v>6069</v>
      </c>
      <c r="D87" s="37"/>
      <c r="E87" s="37"/>
      <c r="F87" s="37" t="s">
        <v>3547</v>
      </c>
      <c r="G87" s="37">
        <v>34</v>
      </c>
      <c r="H87" s="37" t="s">
        <v>1638</v>
      </c>
      <c r="I87" s="37"/>
      <c r="J87" s="37" t="s">
        <v>1479</v>
      </c>
      <c r="K87" s="37" t="s">
        <v>5930</v>
      </c>
      <c r="L87" s="37" t="s">
        <v>5942</v>
      </c>
      <c r="M87" t="str">
        <f t="shared" si="2"/>
        <v>Thal Woods</v>
      </c>
      <c r="N87" t="str">
        <f t="shared" si="3"/>
        <v>Denver CO</v>
      </c>
    </row>
    <row r="88" spans="1:14" ht="75" x14ac:dyDescent="0.25">
      <c r="A88" s="37" t="s">
        <v>6070</v>
      </c>
      <c r="B88" s="37" t="s">
        <v>2883</v>
      </c>
      <c r="C88" s="37" t="s">
        <v>6071</v>
      </c>
      <c r="D88" s="37"/>
      <c r="E88" s="37" t="s">
        <v>3917</v>
      </c>
      <c r="F88" s="37" t="s">
        <v>3547</v>
      </c>
      <c r="G88" s="37">
        <v>62</v>
      </c>
      <c r="H88" s="37" t="s">
        <v>6072</v>
      </c>
      <c r="I88" s="37"/>
      <c r="J88" s="37" t="s">
        <v>1479</v>
      </c>
      <c r="K88" s="37" t="s">
        <v>5930</v>
      </c>
      <c r="L88" s="37" t="s">
        <v>6073</v>
      </c>
      <c r="M88" t="str">
        <f t="shared" si="2"/>
        <v>Gene Iwen</v>
      </c>
      <c r="N88" t="str">
        <f t="shared" si="3"/>
        <v>Elizabeth CO</v>
      </c>
    </row>
    <row r="89" spans="1:14" ht="45" x14ac:dyDescent="0.25">
      <c r="A89" s="37" t="s">
        <v>6074</v>
      </c>
      <c r="B89" s="37"/>
      <c r="C89" s="37" t="s">
        <v>6075</v>
      </c>
      <c r="D89" s="37"/>
      <c r="E89" s="37" t="s">
        <v>6076</v>
      </c>
      <c r="F89" s="37" t="s">
        <v>5927</v>
      </c>
      <c r="G89" s="37">
        <v>40</v>
      </c>
      <c r="H89" s="37" t="s">
        <v>6077</v>
      </c>
      <c r="I89" s="37"/>
      <c r="J89" s="37" t="s">
        <v>1479</v>
      </c>
      <c r="K89" s="37" t="s">
        <v>5930</v>
      </c>
      <c r="L89" s="37" t="s">
        <v>5955</v>
      </c>
      <c r="M89" t="str">
        <f t="shared" si="2"/>
        <v>Alexandra Newman</v>
      </c>
      <c r="N89" t="str">
        <f t="shared" si="3"/>
        <v>Golden CO</v>
      </c>
    </row>
    <row r="90" spans="1:14" ht="30" x14ac:dyDescent="0.25">
      <c r="A90" s="37" t="s">
        <v>2275</v>
      </c>
      <c r="B90" s="37" t="s">
        <v>5998</v>
      </c>
      <c r="C90" s="37" t="s">
        <v>6078</v>
      </c>
      <c r="D90" s="37"/>
      <c r="E90" s="37"/>
      <c r="F90" s="37" t="s">
        <v>5927</v>
      </c>
      <c r="G90" s="37">
        <v>62</v>
      </c>
      <c r="H90" s="37" t="s">
        <v>1717</v>
      </c>
      <c r="I90" s="37"/>
      <c r="J90" s="37" t="s">
        <v>1479</v>
      </c>
      <c r="K90" s="37" t="s">
        <v>5930</v>
      </c>
      <c r="L90" s="37" t="s">
        <v>5942</v>
      </c>
      <c r="M90" t="str">
        <f t="shared" si="2"/>
        <v>Catherine Nicoletti</v>
      </c>
      <c r="N90" t="str">
        <f t="shared" si="3"/>
        <v>Louisville CO</v>
      </c>
    </row>
    <row r="91" spans="1:14" ht="135" x14ac:dyDescent="0.25">
      <c r="A91" s="37" t="s">
        <v>2198</v>
      </c>
      <c r="B91" s="37" t="s">
        <v>5945</v>
      </c>
      <c r="C91" s="37" t="s">
        <v>2199</v>
      </c>
      <c r="D91" s="37"/>
      <c r="E91" s="37"/>
      <c r="F91" s="37" t="s">
        <v>5927</v>
      </c>
      <c r="G91" s="37">
        <v>52</v>
      </c>
      <c r="H91" s="37" t="s">
        <v>2200</v>
      </c>
      <c r="I91" s="37"/>
      <c r="J91" s="37" t="s">
        <v>1759</v>
      </c>
      <c r="K91" s="37" t="s">
        <v>5930</v>
      </c>
      <c r="L91" s="37" t="s">
        <v>6079</v>
      </c>
      <c r="M91" t="str">
        <f t="shared" si="2"/>
        <v>Pamela Gunneson</v>
      </c>
      <c r="N91" t="str">
        <f t="shared" si="3"/>
        <v>Cheshire CT</v>
      </c>
    </row>
    <row r="92" spans="1:14" ht="60" x14ac:dyDescent="0.25">
      <c r="A92" s="37" t="s">
        <v>6080</v>
      </c>
      <c r="B92" s="37"/>
      <c r="C92" s="37" t="s">
        <v>2018</v>
      </c>
      <c r="D92" s="37"/>
      <c r="E92" s="37" t="s">
        <v>6081</v>
      </c>
      <c r="F92" s="37" t="s">
        <v>5927</v>
      </c>
      <c r="G92" s="37">
        <v>54</v>
      </c>
      <c r="H92" s="37" t="s">
        <v>2572</v>
      </c>
      <c r="I92" s="37"/>
      <c r="J92" s="37" t="s">
        <v>1759</v>
      </c>
      <c r="K92" s="37" t="s">
        <v>5930</v>
      </c>
      <c r="L92" s="37" t="s">
        <v>5979</v>
      </c>
      <c r="M92" t="str">
        <f t="shared" si="2"/>
        <v>Maryanne Daniel</v>
      </c>
      <c r="N92" t="str">
        <f t="shared" si="3"/>
        <v>Clinton CT</v>
      </c>
    </row>
    <row r="93" spans="1:14" ht="60" x14ac:dyDescent="0.25">
      <c r="A93" s="37" t="s">
        <v>1597</v>
      </c>
      <c r="B93" s="37" t="s">
        <v>5932</v>
      </c>
      <c r="C93" s="37" t="s">
        <v>6082</v>
      </c>
      <c r="D93" s="37"/>
      <c r="E93" s="37" t="s">
        <v>3956</v>
      </c>
      <c r="F93" s="37" t="s">
        <v>3547</v>
      </c>
      <c r="G93" s="37">
        <v>62</v>
      </c>
      <c r="H93" s="37" t="s">
        <v>6083</v>
      </c>
      <c r="I93" s="37"/>
      <c r="J93" s="37" t="s">
        <v>1759</v>
      </c>
      <c r="K93" s="37" t="s">
        <v>5930</v>
      </c>
      <c r="L93" s="37" t="s">
        <v>5946</v>
      </c>
      <c r="M93" t="str">
        <f t="shared" si="2"/>
        <v>Jeffrey Weatherhead</v>
      </c>
      <c r="N93" t="str">
        <f t="shared" si="3"/>
        <v>Granby CT</v>
      </c>
    </row>
    <row r="94" spans="1:14" ht="45" x14ac:dyDescent="0.25">
      <c r="A94" s="37" t="s">
        <v>1702</v>
      </c>
      <c r="B94" s="37" t="s">
        <v>5927</v>
      </c>
      <c r="C94" s="37" t="s">
        <v>1946</v>
      </c>
      <c r="D94" s="37"/>
      <c r="E94" s="37" t="s">
        <v>3608</v>
      </c>
      <c r="F94" s="37" t="s">
        <v>3547</v>
      </c>
      <c r="G94" s="37">
        <v>54</v>
      </c>
      <c r="H94" s="37" t="s">
        <v>1758</v>
      </c>
      <c r="I94" s="37"/>
      <c r="J94" s="37" t="s">
        <v>1759</v>
      </c>
      <c r="K94" s="37" t="s">
        <v>5930</v>
      </c>
      <c r="L94" s="37" t="s">
        <v>5936</v>
      </c>
      <c r="M94" t="str">
        <f t="shared" si="2"/>
        <v>Patrick Detscher</v>
      </c>
      <c r="N94" t="str">
        <f t="shared" si="3"/>
        <v>Greenwich CT</v>
      </c>
    </row>
    <row r="95" spans="1:14" ht="45" x14ac:dyDescent="0.25">
      <c r="A95" s="37" t="s">
        <v>1465</v>
      </c>
      <c r="B95" s="37"/>
      <c r="C95" s="37" t="s">
        <v>1192</v>
      </c>
      <c r="D95" s="37"/>
      <c r="E95" s="37"/>
      <c r="F95" s="37" t="s">
        <v>3547</v>
      </c>
      <c r="G95" s="37">
        <v>65</v>
      </c>
      <c r="H95" s="37" t="s">
        <v>6084</v>
      </c>
      <c r="I95" s="37"/>
      <c r="J95" s="37" t="s">
        <v>1759</v>
      </c>
      <c r="K95" s="37" t="s">
        <v>5930</v>
      </c>
      <c r="L95" s="37" t="s">
        <v>6085</v>
      </c>
      <c r="M95" t="str">
        <f t="shared" si="2"/>
        <v>David Green</v>
      </c>
      <c r="N95" t="str">
        <f t="shared" si="3"/>
        <v>Groton CT</v>
      </c>
    </row>
    <row r="96" spans="1:14" ht="30" x14ac:dyDescent="0.25">
      <c r="A96" s="37" t="s">
        <v>3303</v>
      </c>
      <c r="B96" s="37"/>
      <c r="C96" s="37" t="s">
        <v>6086</v>
      </c>
      <c r="D96" s="37"/>
      <c r="E96" s="37"/>
      <c r="F96" s="37" t="s">
        <v>3547</v>
      </c>
      <c r="G96" s="37">
        <v>76</v>
      </c>
      <c r="H96" s="37" t="s">
        <v>2413</v>
      </c>
      <c r="I96" s="37"/>
      <c r="J96" s="37" t="s">
        <v>1759</v>
      </c>
      <c r="K96" s="37" t="s">
        <v>5930</v>
      </c>
      <c r="L96" s="37" t="s">
        <v>5942</v>
      </c>
      <c r="M96" t="str">
        <f t="shared" si="2"/>
        <v>Philip Pomper</v>
      </c>
      <c r="N96" t="str">
        <f t="shared" si="3"/>
        <v>Middletown CT</v>
      </c>
    </row>
    <row r="97" spans="1:14" ht="90" x14ac:dyDescent="0.25">
      <c r="A97" s="37" t="s">
        <v>2255</v>
      </c>
      <c r="B97" s="37" t="s">
        <v>5959</v>
      </c>
      <c r="C97" s="37" t="s">
        <v>1436</v>
      </c>
      <c r="D97" s="37"/>
      <c r="E97" s="37" t="s">
        <v>3956</v>
      </c>
      <c r="F97" s="37" t="s">
        <v>5927</v>
      </c>
      <c r="G97" s="37">
        <v>77</v>
      </c>
      <c r="H97" s="37" t="s">
        <v>2824</v>
      </c>
      <c r="I97" s="37"/>
      <c r="J97" s="37" t="s">
        <v>1759</v>
      </c>
      <c r="K97" s="37" t="s">
        <v>5930</v>
      </c>
      <c r="L97" s="37" t="s">
        <v>5957</v>
      </c>
      <c r="M97" t="str">
        <f t="shared" si="2"/>
        <v>Mary Roman</v>
      </c>
      <c r="N97" t="str">
        <f t="shared" si="3"/>
        <v>Norwalk CT</v>
      </c>
    </row>
    <row r="98" spans="1:14" ht="60" x14ac:dyDescent="0.25">
      <c r="A98" s="37" t="s">
        <v>1528</v>
      </c>
      <c r="B98" s="37" t="s">
        <v>6087</v>
      </c>
      <c r="C98" s="37" t="s">
        <v>6088</v>
      </c>
      <c r="D98" s="37" t="s">
        <v>6054</v>
      </c>
      <c r="E98" s="37" t="s">
        <v>3956</v>
      </c>
      <c r="F98" s="37" t="s">
        <v>3547</v>
      </c>
      <c r="G98" s="37">
        <v>48</v>
      </c>
      <c r="H98" s="37" t="s">
        <v>6089</v>
      </c>
      <c r="I98" s="37"/>
      <c r="J98" s="37" t="s">
        <v>1759</v>
      </c>
      <c r="K98" s="37" t="s">
        <v>5930</v>
      </c>
      <c r="L98" s="37" t="s">
        <v>5942</v>
      </c>
      <c r="M98" t="str">
        <f t="shared" si="2"/>
        <v>William Kinahan</v>
      </c>
      <c r="N98" t="str">
        <f t="shared" si="3"/>
        <v>Redding CT</v>
      </c>
    </row>
    <row r="99" spans="1:14" ht="30" x14ac:dyDescent="0.25">
      <c r="A99" s="37" t="s">
        <v>1465</v>
      </c>
      <c r="B99" s="37" t="s">
        <v>6004</v>
      </c>
      <c r="C99" s="37" t="s">
        <v>6090</v>
      </c>
      <c r="D99" s="37"/>
      <c r="E99" s="37"/>
      <c r="F99" s="37" t="s">
        <v>3547</v>
      </c>
      <c r="G99" s="37">
        <v>67</v>
      </c>
      <c r="H99" s="37" t="s">
        <v>6091</v>
      </c>
      <c r="I99" s="37"/>
      <c r="J99" s="37" t="s">
        <v>1759</v>
      </c>
      <c r="K99" s="37" t="s">
        <v>5930</v>
      </c>
      <c r="L99" s="37" t="s">
        <v>5931</v>
      </c>
      <c r="M99" t="str">
        <f t="shared" si="2"/>
        <v>David Montieth</v>
      </c>
      <c r="N99" t="str">
        <f t="shared" si="3"/>
        <v>Ridgefield CT</v>
      </c>
    </row>
    <row r="100" spans="1:14" ht="30" x14ac:dyDescent="0.25">
      <c r="A100" s="37" t="s">
        <v>1513</v>
      </c>
      <c r="B100" s="37" t="s">
        <v>5940</v>
      </c>
      <c r="C100" s="37" t="s">
        <v>6092</v>
      </c>
      <c r="D100" s="37" t="s">
        <v>6054</v>
      </c>
      <c r="E100" s="37" t="s">
        <v>3969</v>
      </c>
      <c r="F100" s="37" t="s">
        <v>3547</v>
      </c>
      <c r="G100" s="37">
        <v>54</v>
      </c>
      <c r="H100" s="37" t="s">
        <v>1163</v>
      </c>
      <c r="I100" s="37"/>
      <c r="J100" s="37" t="s">
        <v>1759</v>
      </c>
      <c r="K100" s="37" t="s">
        <v>5930</v>
      </c>
      <c r="L100" s="37" t="s">
        <v>5951</v>
      </c>
      <c r="M100" t="str">
        <f t="shared" si="2"/>
        <v>Robert Sommer</v>
      </c>
      <c r="N100" t="str">
        <f t="shared" si="3"/>
        <v>Shelton CT</v>
      </c>
    </row>
    <row r="101" spans="1:14" ht="60" x14ac:dyDescent="0.25">
      <c r="A101" s="37" t="s">
        <v>1564</v>
      </c>
      <c r="B101" s="37"/>
      <c r="C101" s="37" t="s">
        <v>1434</v>
      </c>
      <c r="D101" s="37"/>
      <c r="E101" s="37" t="s">
        <v>3956</v>
      </c>
      <c r="F101" s="37" t="s">
        <v>3547</v>
      </c>
      <c r="G101" s="37">
        <v>64</v>
      </c>
      <c r="H101" s="37" t="s">
        <v>6093</v>
      </c>
      <c r="I101" s="37"/>
      <c r="J101" s="37" t="s">
        <v>1759</v>
      </c>
      <c r="K101" s="37" t="s">
        <v>5930</v>
      </c>
      <c r="L101" s="37" t="s">
        <v>5942</v>
      </c>
      <c r="M101" t="str">
        <f t="shared" si="2"/>
        <v>Stephen Chase</v>
      </c>
      <c r="N101" t="str">
        <f t="shared" si="3"/>
        <v>West Hartford CT</v>
      </c>
    </row>
    <row r="102" spans="1:14" ht="120" x14ac:dyDescent="0.25">
      <c r="A102" s="37" t="s">
        <v>1777</v>
      </c>
      <c r="B102" s="37" t="s">
        <v>3547</v>
      </c>
      <c r="C102" s="37" t="s">
        <v>2069</v>
      </c>
      <c r="D102" s="37"/>
      <c r="E102" s="37"/>
      <c r="F102" s="37" t="s">
        <v>5927</v>
      </c>
      <c r="G102" s="37">
        <v>74</v>
      </c>
      <c r="H102" s="37" t="s">
        <v>3976</v>
      </c>
      <c r="I102" s="37"/>
      <c r="J102" s="37" t="s">
        <v>1759</v>
      </c>
      <c r="K102" s="37" t="s">
        <v>5930</v>
      </c>
      <c r="L102" s="37" t="s">
        <v>6094</v>
      </c>
      <c r="M102" t="str">
        <f t="shared" si="2"/>
        <v>Ann Flynn</v>
      </c>
      <c r="N102" t="str">
        <f t="shared" si="3"/>
        <v>Westport CT</v>
      </c>
    </row>
    <row r="103" spans="1:14" ht="30" x14ac:dyDescent="0.25">
      <c r="A103" s="37" t="s">
        <v>1465</v>
      </c>
      <c r="B103" s="37"/>
      <c r="C103" s="37" t="s">
        <v>6095</v>
      </c>
      <c r="D103" s="37"/>
      <c r="E103" s="37"/>
      <c r="F103" s="37" t="s">
        <v>3547</v>
      </c>
      <c r="G103" s="37">
        <v>48</v>
      </c>
      <c r="H103" s="37" t="s">
        <v>1566</v>
      </c>
      <c r="I103" s="37"/>
      <c r="J103" s="37" t="s">
        <v>1567</v>
      </c>
      <c r="K103" s="37" t="s">
        <v>5930</v>
      </c>
      <c r="L103" s="37" t="s">
        <v>5942</v>
      </c>
      <c r="M103" t="str">
        <f t="shared" si="2"/>
        <v>David Barmer</v>
      </c>
      <c r="N103" t="str">
        <f t="shared" si="3"/>
        <v>Washington DC</v>
      </c>
    </row>
    <row r="104" spans="1:14" ht="90" x14ac:dyDescent="0.25">
      <c r="A104" s="37" t="s">
        <v>1727</v>
      </c>
      <c r="B104" s="37"/>
      <c r="C104" s="37" t="s">
        <v>1075</v>
      </c>
      <c r="D104" s="37"/>
      <c r="E104" s="37" t="s">
        <v>3995</v>
      </c>
      <c r="F104" s="37" t="s">
        <v>3547</v>
      </c>
      <c r="G104" s="37">
        <v>68</v>
      </c>
      <c r="H104" s="37" t="s">
        <v>1566</v>
      </c>
      <c r="I104" s="37"/>
      <c r="J104" s="37" t="s">
        <v>1567</v>
      </c>
      <c r="K104" s="37" t="s">
        <v>5930</v>
      </c>
      <c r="L104" s="37" t="s">
        <v>6096</v>
      </c>
      <c r="M104" t="str">
        <f t="shared" si="2"/>
        <v>Ty Brown</v>
      </c>
      <c r="N104" t="str">
        <f t="shared" si="3"/>
        <v>Washington DC</v>
      </c>
    </row>
    <row r="105" spans="1:14" ht="30" x14ac:dyDescent="0.25">
      <c r="A105" s="37" t="s">
        <v>6097</v>
      </c>
      <c r="B105" s="37" t="s">
        <v>6029</v>
      </c>
      <c r="C105" s="37" t="s">
        <v>6098</v>
      </c>
      <c r="D105" s="37" t="s">
        <v>5972</v>
      </c>
      <c r="E105" s="37"/>
      <c r="F105" s="37" t="s">
        <v>3547</v>
      </c>
      <c r="G105" s="37">
        <v>64</v>
      </c>
      <c r="H105" s="37" t="s">
        <v>1566</v>
      </c>
      <c r="I105" s="37"/>
      <c r="J105" s="37" t="s">
        <v>1567</v>
      </c>
      <c r="K105" s="37" t="s">
        <v>5930</v>
      </c>
      <c r="L105" s="37" t="s">
        <v>6073</v>
      </c>
      <c r="M105" t="str">
        <f t="shared" si="2"/>
        <v>Herman Buckman</v>
      </c>
      <c r="N105" t="str">
        <f t="shared" si="3"/>
        <v>Washington DC</v>
      </c>
    </row>
    <row r="106" spans="1:14" ht="30" x14ac:dyDescent="0.25">
      <c r="A106" s="37" t="s">
        <v>2380</v>
      </c>
      <c r="B106" s="37"/>
      <c r="C106" s="37" t="s">
        <v>6099</v>
      </c>
      <c r="D106" s="37"/>
      <c r="E106" s="37"/>
      <c r="F106" s="37" t="s">
        <v>5927</v>
      </c>
      <c r="G106" s="37">
        <v>31</v>
      </c>
      <c r="H106" s="37" t="s">
        <v>1566</v>
      </c>
      <c r="I106" s="37"/>
      <c r="J106" s="37" t="s">
        <v>1567</v>
      </c>
      <c r="K106" s="37" t="s">
        <v>5930</v>
      </c>
      <c r="L106" s="37" t="s">
        <v>6024</v>
      </c>
      <c r="M106" t="str">
        <f t="shared" si="2"/>
        <v>Jessica Crawford</v>
      </c>
      <c r="N106" t="str">
        <f t="shared" si="3"/>
        <v>Washington DC</v>
      </c>
    </row>
    <row r="107" spans="1:14" ht="105" x14ac:dyDescent="0.25">
      <c r="A107" s="37" t="s">
        <v>6100</v>
      </c>
      <c r="B107" s="37"/>
      <c r="C107" s="37" t="s">
        <v>2014</v>
      </c>
      <c r="D107" s="37"/>
      <c r="E107" s="37" t="s">
        <v>6101</v>
      </c>
      <c r="F107" s="37" t="s">
        <v>3547</v>
      </c>
      <c r="G107" s="37">
        <v>47</v>
      </c>
      <c r="H107" s="37" t="s">
        <v>1566</v>
      </c>
      <c r="I107" s="37"/>
      <c r="J107" s="37" t="s">
        <v>1567</v>
      </c>
      <c r="K107" s="37" t="s">
        <v>5930</v>
      </c>
      <c r="L107" s="37" t="s">
        <v>6102</v>
      </c>
      <c r="M107" t="str">
        <f t="shared" si="2"/>
        <v>Kennie Edwards</v>
      </c>
      <c r="N107" t="str">
        <f t="shared" si="3"/>
        <v>Washington DC</v>
      </c>
    </row>
    <row r="108" spans="1:14" ht="30" x14ac:dyDescent="0.25">
      <c r="A108" s="37" t="s">
        <v>1169</v>
      </c>
      <c r="B108" s="37" t="s">
        <v>5959</v>
      </c>
      <c r="C108" s="37" t="s">
        <v>6103</v>
      </c>
      <c r="D108" s="37"/>
      <c r="E108" s="37"/>
      <c r="F108" s="37" t="s">
        <v>3547</v>
      </c>
      <c r="G108" s="37">
        <v>47</v>
      </c>
      <c r="H108" s="37" t="s">
        <v>1566</v>
      </c>
      <c r="I108" s="37"/>
      <c r="J108" s="37" t="s">
        <v>1567</v>
      </c>
      <c r="K108" s="37" t="s">
        <v>5930</v>
      </c>
      <c r="L108" s="37" t="s">
        <v>5992</v>
      </c>
      <c r="M108" t="str">
        <f t="shared" si="2"/>
        <v>James Ehrenhaft</v>
      </c>
      <c r="N108" t="str">
        <f t="shared" si="3"/>
        <v>Washington DC</v>
      </c>
    </row>
    <row r="109" spans="1:14" ht="75" x14ac:dyDescent="0.25">
      <c r="A109" s="37" t="s">
        <v>2124</v>
      </c>
      <c r="B109" s="37" t="s">
        <v>5935</v>
      </c>
      <c r="C109" s="37" t="s">
        <v>1376</v>
      </c>
      <c r="D109" s="37"/>
      <c r="E109" s="37" t="s">
        <v>3987</v>
      </c>
      <c r="F109" s="37" t="s">
        <v>5927</v>
      </c>
      <c r="G109" s="37">
        <v>48</v>
      </c>
      <c r="H109" s="37" t="s">
        <v>1566</v>
      </c>
      <c r="I109" s="37"/>
      <c r="J109" s="37" t="s">
        <v>1567</v>
      </c>
      <c r="K109" s="37" t="s">
        <v>5930</v>
      </c>
      <c r="L109" s="37" t="s">
        <v>6104</v>
      </c>
      <c r="M109" t="str">
        <f t="shared" si="2"/>
        <v>Dr Koura Gibson</v>
      </c>
      <c r="N109" t="str">
        <f t="shared" si="3"/>
        <v>Washington DC</v>
      </c>
    </row>
    <row r="110" spans="1:14" ht="30" x14ac:dyDescent="0.25">
      <c r="A110" s="37" t="s">
        <v>2268</v>
      </c>
      <c r="B110" s="37" t="s">
        <v>3551</v>
      </c>
      <c r="C110" s="37" t="s">
        <v>1227</v>
      </c>
      <c r="D110" s="37"/>
      <c r="E110" s="37" t="s">
        <v>3833</v>
      </c>
      <c r="F110" s="37" t="s">
        <v>3547</v>
      </c>
      <c r="G110" s="37">
        <v>60</v>
      </c>
      <c r="H110" s="37" t="s">
        <v>1566</v>
      </c>
      <c r="I110" s="37"/>
      <c r="J110" s="37" t="s">
        <v>1567</v>
      </c>
      <c r="K110" s="37" t="s">
        <v>5930</v>
      </c>
      <c r="L110" s="37" t="s">
        <v>6105</v>
      </c>
      <c r="M110" t="str">
        <f t="shared" si="2"/>
        <v>George Haywood</v>
      </c>
      <c r="N110" t="str">
        <f t="shared" si="3"/>
        <v>Washington DC</v>
      </c>
    </row>
    <row r="111" spans="1:14" ht="75" x14ac:dyDescent="0.25">
      <c r="A111" s="37" t="s">
        <v>6106</v>
      </c>
      <c r="B111" s="37" t="s">
        <v>5969</v>
      </c>
      <c r="C111" s="37" t="s">
        <v>1228</v>
      </c>
      <c r="D111" s="37"/>
      <c r="E111" s="37" t="s">
        <v>3984</v>
      </c>
      <c r="F111" s="37" t="s">
        <v>3547</v>
      </c>
      <c r="G111" s="37">
        <v>48</v>
      </c>
      <c r="H111" s="37" t="s">
        <v>1566</v>
      </c>
      <c r="I111" s="37"/>
      <c r="J111" s="37" t="s">
        <v>1567</v>
      </c>
      <c r="K111" s="37" t="s">
        <v>5930</v>
      </c>
      <c r="L111" s="37" t="s">
        <v>6105</v>
      </c>
      <c r="M111" t="str">
        <f t="shared" si="2"/>
        <v>Dewayne Hudson</v>
      </c>
      <c r="N111" t="str">
        <f t="shared" si="3"/>
        <v>Washington DC</v>
      </c>
    </row>
    <row r="112" spans="1:14" ht="45" x14ac:dyDescent="0.25">
      <c r="A112" s="37" t="s">
        <v>1674</v>
      </c>
      <c r="B112" s="37" t="s">
        <v>5998</v>
      </c>
      <c r="C112" s="37" t="s">
        <v>1139</v>
      </c>
      <c r="D112" s="37" t="s">
        <v>5972</v>
      </c>
      <c r="E112" s="37" t="s">
        <v>3995</v>
      </c>
      <c r="F112" s="37" t="s">
        <v>3547</v>
      </c>
      <c r="G112" s="37">
        <v>47</v>
      </c>
      <c r="H112" s="37" t="s">
        <v>1566</v>
      </c>
      <c r="I112" s="37"/>
      <c r="J112" s="37" t="s">
        <v>1567</v>
      </c>
      <c r="K112" s="37" t="s">
        <v>5930</v>
      </c>
      <c r="L112" s="37" t="s">
        <v>5942</v>
      </c>
      <c r="M112" t="str">
        <f t="shared" si="2"/>
        <v>Lionel Jackson</v>
      </c>
      <c r="N112" t="str">
        <f t="shared" si="3"/>
        <v>Washington DC</v>
      </c>
    </row>
    <row r="113" spans="1:14" ht="30" x14ac:dyDescent="0.25">
      <c r="A113" s="37" t="s">
        <v>2774</v>
      </c>
      <c r="B113" s="37" t="s">
        <v>6021</v>
      </c>
      <c r="C113" s="37" t="s">
        <v>2369</v>
      </c>
      <c r="D113" s="37"/>
      <c r="E113" s="37"/>
      <c r="F113" s="37" t="s">
        <v>5927</v>
      </c>
      <c r="G113" s="37">
        <v>31</v>
      </c>
      <c r="H113" s="37" t="s">
        <v>1566</v>
      </c>
      <c r="I113" s="37"/>
      <c r="J113" s="37" t="s">
        <v>1567</v>
      </c>
      <c r="K113" s="37" t="s">
        <v>5930</v>
      </c>
      <c r="L113" s="37" t="s">
        <v>6024</v>
      </c>
      <c r="M113" t="str">
        <f t="shared" si="2"/>
        <v>Laura Jennings</v>
      </c>
      <c r="N113" t="str">
        <f t="shared" si="3"/>
        <v>Washington DC</v>
      </c>
    </row>
    <row r="114" spans="1:14" ht="30" x14ac:dyDescent="0.25">
      <c r="A114" s="37" t="s">
        <v>2371</v>
      </c>
      <c r="B114" s="37" t="s">
        <v>5945</v>
      </c>
      <c r="C114" s="37" t="s">
        <v>2372</v>
      </c>
      <c r="D114" s="37"/>
      <c r="E114" s="37"/>
      <c r="F114" s="37" t="s">
        <v>3547</v>
      </c>
      <c r="G114" s="37">
        <v>55</v>
      </c>
      <c r="H114" s="37" t="s">
        <v>1566</v>
      </c>
      <c r="I114" s="37"/>
      <c r="J114" s="37" t="s">
        <v>1567</v>
      </c>
      <c r="K114" s="37" t="s">
        <v>5930</v>
      </c>
      <c r="L114" s="37" t="s">
        <v>6009</v>
      </c>
      <c r="M114" t="str">
        <f t="shared" si="2"/>
        <v>Lloyd Jeremiah</v>
      </c>
      <c r="N114" t="str">
        <f t="shared" si="3"/>
        <v>Washington DC</v>
      </c>
    </row>
    <row r="115" spans="1:14" ht="30" x14ac:dyDescent="0.25">
      <c r="A115" s="37" t="s">
        <v>1513</v>
      </c>
      <c r="B115" s="37" t="s">
        <v>5945</v>
      </c>
      <c r="C115" s="37" t="s">
        <v>6107</v>
      </c>
      <c r="D115" s="37"/>
      <c r="E115" s="37"/>
      <c r="F115" s="37" t="s">
        <v>3547</v>
      </c>
      <c r="G115" s="37">
        <v>69</v>
      </c>
      <c r="H115" s="37" t="s">
        <v>1566</v>
      </c>
      <c r="I115" s="37"/>
      <c r="J115" s="37" t="s">
        <v>1567</v>
      </c>
      <c r="K115" s="37" t="s">
        <v>5930</v>
      </c>
      <c r="L115" s="37" t="s">
        <v>5942</v>
      </c>
      <c r="M115" t="str">
        <f t="shared" si="2"/>
        <v>Robert Koontz</v>
      </c>
      <c r="N115" t="str">
        <f t="shared" si="3"/>
        <v>Washington DC</v>
      </c>
    </row>
    <row r="116" spans="1:14" ht="90" x14ac:dyDescent="0.25">
      <c r="A116" s="37" t="s">
        <v>2526</v>
      </c>
      <c r="B116" s="37"/>
      <c r="C116" s="37" t="s">
        <v>2527</v>
      </c>
      <c r="D116" s="37"/>
      <c r="E116" s="37" t="s">
        <v>3984</v>
      </c>
      <c r="F116" s="37" t="s">
        <v>5927</v>
      </c>
      <c r="G116" s="37">
        <v>36</v>
      </c>
      <c r="H116" s="37" t="s">
        <v>1566</v>
      </c>
      <c r="I116" s="37"/>
      <c r="J116" s="37" t="s">
        <v>1567</v>
      </c>
      <c r="K116" s="37" t="s">
        <v>5930</v>
      </c>
      <c r="L116" s="37" t="s">
        <v>6108</v>
      </c>
      <c r="M116" t="str">
        <f t="shared" si="2"/>
        <v>DaBeth Manns</v>
      </c>
      <c r="N116" t="str">
        <f t="shared" si="3"/>
        <v>Washington DC</v>
      </c>
    </row>
    <row r="117" spans="1:14" ht="60" x14ac:dyDescent="0.25">
      <c r="A117" s="37" t="s">
        <v>1506</v>
      </c>
      <c r="B117" s="37" t="s">
        <v>5940</v>
      </c>
      <c r="C117" s="37" t="s">
        <v>6109</v>
      </c>
      <c r="D117" s="37"/>
      <c r="E117" s="37" t="s">
        <v>3987</v>
      </c>
      <c r="F117" s="37" t="s">
        <v>3547</v>
      </c>
      <c r="G117" s="37">
        <v>41</v>
      </c>
      <c r="H117" s="37" t="s">
        <v>1566</v>
      </c>
      <c r="I117" s="37"/>
      <c r="J117" s="37" t="s">
        <v>1567</v>
      </c>
      <c r="K117" s="37" t="s">
        <v>5930</v>
      </c>
      <c r="L117" s="37" t="s">
        <v>6102</v>
      </c>
      <c r="M117" t="str">
        <f t="shared" si="2"/>
        <v>Michael Mills</v>
      </c>
      <c r="N117" t="str">
        <f t="shared" si="3"/>
        <v>Washington DC</v>
      </c>
    </row>
    <row r="118" spans="1:14" ht="45" x14ac:dyDescent="0.25">
      <c r="A118" s="37" t="s">
        <v>6110</v>
      </c>
      <c r="B118" s="37"/>
      <c r="C118" s="37" t="s">
        <v>1246</v>
      </c>
      <c r="D118" s="37"/>
      <c r="E118" s="37" t="s">
        <v>5017</v>
      </c>
      <c r="F118" s="37" t="s">
        <v>3547</v>
      </c>
      <c r="G118" s="37">
        <v>61</v>
      </c>
      <c r="H118" s="37" t="s">
        <v>1566</v>
      </c>
      <c r="I118" s="37"/>
      <c r="J118" s="37" t="s">
        <v>1567</v>
      </c>
      <c r="K118" s="37" t="s">
        <v>5930</v>
      </c>
      <c r="L118" s="37" t="s">
        <v>6085</v>
      </c>
      <c r="M118" t="str">
        <f t="shared" si="2"/>
        <v>Spider Rossiter</v>
      </c>
      <c r="N118" t="str">
        <f t="shared" si="3"/>
        <v>Washington DC</v>
      </c>
    </row>
    <row r="119" spans="1:14" ht="75" x14ac:dyDescent="0.25">
      <c r="A119" s="37" t="s">
        <v>2440</v>
      </c>
      <c r="B119" s="37" t="s">
        <v>5959</v>
      </c>
      <c r="C119" s="37" t="s">
        <v>6111</v>
      </c>
      <c r="D119" s="37"/>
      <c r="E119" s="37"/>
      <c r="F119" s="37" t="s">
        <v>5927</v>
      </c>
      <c r="G119" s="37">
        <v>54</v>
      </c>
      <c r="H119" s="37" t="s">
        <v>1566</v>
      </c>
      <c r="I119" s="37"/>
      <c r="J119" s="37" t="s">
        <v>1567</v>
      </c>
      <c r="K119" s="37" t="s">
        <v>5930</v>
      </c>
      <c r="L119" s="37" t="s">
        <v>5996</v>
      </c>
      <c r="M119" t="str">
        <f t="shared" si="2"/>
        <v>Evelyn Tribble</v>
      </c>
      <c r="N119" t="str">
        <f t="shared" si="3"/>
        <v>Washington DC</v>
      </c>
    </row>
    <row r="120" spans="1:14" ht="60" x14ac:dyDescent="0.25">
      <c r="A120" s="37" t="s">
        <v>2021</v>
      </c>
      <c r="B120" s="37"/>
      <c r="C120" s="37" t="s">
        <v>6112</v>
      </c>
      <c r="D120" s="37"/>
      <c r="E120" s="37" t="s">
        <v>3987</v>
      </c>
      <c r="F120" s="37" t="s">
        <v>3547</v>
      </c>
      <c r="G120" s="37">
        <v>55</v>
      </c>
      <c r="H120" s="37" t="s">
        <v>1566</v>
      </c>
      <c r="I120" s="37"/>
      <c r="J120" s="37" t="s">
        <v>1567</v>
      </c>
      <c r="K120" s="37" t="s">
        <v>5930</v>
      </c>
      <c r="L120" s="37" t="s">
        <v>5955</v>
      </c>
      <c r="M120" t="str">
        <f t="shared" si="2"/>
        <v>Henry Wigglesworth</v>
      </c>
      <c r="N120" t="str">
        <f t="shared" si="3"/>
        <v>Washington DC</v>
      </c>
    </row>
    <row r="121" spans="1:14" ht="45" x14ac:dyDescent="0.25">
      <c r="A121" s="37" t="s">
        <v>2947</v>
      </c>
      <c r="B121" s="37" t="s">
        <v>5932</v>
      </c>
      <c r="C121" s="37" t="s">
        <v>6113</v>
      </c>
      <c r="D121" s="37"/>
      <c r="E121" s="37" t="s">
        <v>4003</v>
      </c>
      <c r="F121" s="37" t="s">
        <v>3547</v>
      </c>
      <c r="G121" s="37">
        <v>49</v>
      </c>
      <c r="H121" s="37" t="s">
        <v>4002</v>
      </c>
      <c r="I121" s="37"/>
      <c r="J121" s="37" t="s">
        <v>2361</v>
      </c>
      <c r="K121" s="37" t="s">
        <v>5930</v>
      </c>
      <c r="L121" s="37" t="s">
        <v>5955</v>
      </c>
      <c r="M121" t="str">
        <f t="shared" si="2"/>
        <v>Andrew Shearer</v>
      </c>
      <c r="N121" t="str">
        <f t="shared" si="3"/>
        <v>Bear DE</v>
      </c>
    </row>
    <row r="122" spans="1:14" ht="45" x14ac:dyDescent="0.25">
      <c r="A122" s="37" t="s">
        <v>1933</v>
      </c>
      <c r="B122" s="37"/>
      <c r="C122" s="37" t="s">
        <v>6114</v>
      </c>
      <c r="D122" s="37"/>
      <c r="E122" s="37" t="s">
        <v>4003</v>
      </c>
      <c r="F122" s="37" t="s">
        <v>3547</v>
      </c>
      <c r="G122" s="37">
        <v>54</v>
      </c>
      <c r="H122" s="37" t="s">
        <v>4005</v>
      </c>
      <c r="I122" s="37"/>
      <c r="J122" s="37" t="s">
        <v>2361</v>
      </c>
      <c r="K122" s="37" t="s">
        <v>5930</v>
      </c>
      <c r="L122" s="37" t="s">
        <v>6036</v>
      </c>
      <c r="M122" t="str">
        <f t="shared" si="2"/>
        <v>Gary Glowitz</v>
      </c>
      <c r="N122" t="str">
        <f t="shared" si="3"/>
        <v>Delaware City DE</v>
      </c>
    </row>
    <row r="123" spans="1:14" ht="120" x14ac:dyDescent="0.25">
      <c r="A123" s="37" t="s">
        <v>1513</v>
      </c>
      <c r="B123" s="37" t="s">
        <v>6021</v>
      </c>
      <c r="C123" s="37" t="s">
        <v>2724</v>
      </c>
      <c r="D123" s="37"/>
      <c r="E123" s="37" t="s">
        <v>3987</v>
      </c>
      <c r="F123" s="37" t="s">
        <v>3547</v>
      </c>
      <c r="G123" s="37">
        <v>76</v>
      </c>
      <c r="H123" s="37" t="s">
        <v>2725</v>
      </c>
      <c r="I123" s="37"/>
      <c r="J123" s="37" t="s">
        <v>2361</v>
      </c>
      <c r="K123" s="37" t="s">
        <v>5930</v>
      </c>
      <c r="L123" s="37" t="s">
        <v>6115</v>
      </c>
      <c r="M123" t="str">
        <f t="shared" si="2"/>
        <v>Robert Paulen</v>
      </c>
      <c r="N123" t="str">
        <f t="shared" si="3"/>
        <v>Dewey Beach DE</v>
      </c>
    </row>
    <row r="124" spans="1:14" ht="75" x14ac:dyDescent="0.25">
      <c r="A124" s="37" t="s">
        <v>3079</v>
      </c>
      <c r="B124" s="37" t="s">
        <v>5959</v>
      </c>
      <c r="C124" s="37" t="s">
        <v>6116</v>
      </c>
      <c r="D124" s="37"/>
      <c r="E124" s="37" t="s">
        <v>3984</v>
      </c>
      <c r="F124" s="37" t="s">
        <v>3547</v>
      </c>
      <c r="G124" s="37">
        <v>35</v>
      </c>
      <c r="H124" s="37" t="s">
        <v>6117</v>
      </c>
      <c r="I124" s="37"/>
      <c r="J124" s="37" t="s">
        <v>2361</v>
      </c>
      <c r="K124" s="37" t="s">
        <v>5930</v>
      </c>
      <c r="L124" s="37" t="s">
        <v>5946</v>
      </c>
      <c r="M124" t="str">
        <f t="shared" si="2"/>
        <v>Matthew Crowell</v>
      </c>
      <c r="N124" t="str">
        <f t="shared" si="3"/>
        <v>Hockessin DE</v>
      </c>
    </row>
    <row r="125" spans="1:14" ht="75" x14ac:dyDescent="0.25">
      <c r="A125" s="37" t="s">
        <v>4207</v>
      </c>
      <c r="B125" s="37" t="s">
        <v>2883</v>
      </c>
      <c r="C125" s="37" t="s">
        <v>6118</v>
      </c>
      <c r="D125" s="37" t="s">
        <v>5972</v>
      </c>
      <c r="E125" s="37" t="s">
        <v>3984</v>
      </c>
      <c r="F125" s="37" t="s">
        <v>3547</v>
      </c>
      <c r="G125" s="37">
        <v>54</v>
      </c>
      <c r="H125" s="37" t="s">
        <v>4010</v>
      </c>
      <c r="I125" s="37"/>
      <c r="J125" s="37" t="s">
        <v>2361</v>
      </c>
      <c r="K125" s="37" t="s">
        <v>5930</v>
      </c>
      <c r="L125" s="37" t="s">
        <v>6119</v>
      </c>
      <c r="M125" t="str">
        <f t="shared" si="2"/>
        <v>Byron Friend</v>
      </c>
      <c r="N125" t="str">
        <f t="shared" si="3"/>
        <v>Laurel DE</v>
      </c>
    </row>
    <row r="126" spans="1:14" ht="120" x14ac:dyDescent="0.25">
      <c r="A126" s="37" t="s">
        <v>6120</v>
      </c>
      <c r="B126" s="37" t="s">
        <v>5945</v>
      </c>
      <c r="C126" s="37" t="s">
        <v>1918</v>
      </c>
      <c r="D126" s="37"/>
      <c r="E126" s="37" t="s">
        <v>3984</v>
      </c>
      <c r="F126" s="37" t="s">
        <v>5927</v>
      </c>
      <c r="G126" s="37">
        <v>32</v>
      </c>
      <c r="H126" s="37" t="s">
        <v>2439</v>
      </c>
      <c r="I126" s="37"/>
      <c r="J126" s="37" t="s">
        <v>2361</v>
      </c>
      <c r="K126" s="37" t="s">
        <v>5930</v>
      </c>
      <c r="L126" s="37" t="s">
        <v>6121</v>
      </c>
      <c r="M126" t="str">
        <f t="shared" si="2"/>
        <v>Charmaine Davis</v>
      </c>
      <c r="N126" t="str">
        <f t="shared" si="3"/>
        <v>New Castle DE</v>
      </c>
    </row>
    <row r="127" spans="1:14" ht="60" x14ac:dyDescent="0.25">
      <c r="A127" s="37" t="s">
        <v>1506</v>
      </c>
      <c r="B127" s="37" t="s">
        <v>5969</v>
      </c>
      <c r="C127" s="37" t="s">
        <v>6059</v>
      </c>
      <c r="D127" s="37"/>
      <c r="E127" s="37"/>
      <c r="F127" s="37" t="s">
        <v>3547</v>
      </c>
      <c r="G127" s="37">
        <v>56</v>
      </c>
      <c r="H127" s="37" t="s">
        <v>2422</v>
      </c>
      <c r="I127" s="37"/>
      <c r="J127" s="37" t="s">
        <v>2361</v>
      </c>
      <c r="K127" s="37" t="s">
        <v>5930</v>
      </c>
      <c r="L127" s="37" t="s">
        <v>6122</v>
      </c>
      <c r="M127" t="str">
        <f t="shared" si="2"/>
        <v>Michael Ingram</v>
      </c>
      <c r="N127" t="str">
        <f t="shared" si="3"/>
        <v>Newark DE</v>
      </c>
    </row>
    <row r="128" spans="1:14" ht="75" x14ac:dyDescent="0.25">
      <c r="A128" s="37" t="s">
        <v>2268</v>
      </c>
      <c r="B128" s="37" t="s">
        <v>6021</v>
      </c>
      <c r="C128" s="37" t="s">
        <v>1966</v>
      </c>
      <c r="D128" s="37" t="s">
        <v>5972</v>
      </c>
      <c r="E128" s="37" t="s">
        <v>3984</v>
      </c>
      <c r="F128" s="37" t="s">
        <v>3547</v>
      </c>
      <c r="G128" s="37">
        <v>49</v>
      </c>
      <c r="H128" s="37" t="s">
        <v>2422</v>
      </c>
      <c r="I128" s="37"/>
      <c r="J128" s="37" t="s">
        <v>2361</v>
      </c>
      <c r="K128" s="37" t="s">
        <v>5930</v>
      </c>
      <c r="L128" s="37" t="s">
        <v>5931</v>
      </c>
      <c r="M128" t="str">
        <f t="shared" si="2"/>
        <v>George Murray</v>
      </c>
      <c r="N128" t="str">
        <f t="shared" si="3"/>
        <v>Newark DE</v>
      </c>
    </row>
    <row r="129" spans="1:14" ht="120" x14ac:dyDescent="0.25">
      <c r="A129" s="37" t="s">
        <v>2395</v>
      </c>
      <c r="B129" s="37" t="s">
        <v>6087</v>
      </c>
      <c r="C129" s="37" t="s">
        <v>2394</v>
      </c>
      <c r="D129" s="37"/>
      <c r="E129" s="37" t="s">
        <v>3984</v>
      </c>
      <c r="F129" s="37" t="s">
        <v>3547</v>
      </c>
      <c r="G129" s="37">
        <v>63</v>
      </c>
      <c r="H129" s="37" t="s">
        <v>2396</v>
      </c>
      <c r="I129" s="37"/>
      <c r="J129" s="37" t="s">
        <v>2361</v>
      </c>
      <c r="K129" s="37" t="s">
        <v>5930</v>
      </c>
      <c r="L129" s="37" t="s">
        <v>6123</v>
      </c>
      <c r="M129" t="str">
        <f t="shared" si="2"/>
        <v>Rufus Jordan</v>
      </c>
      <c r="N129" t="str">
        <f t="shared" si="3"/>
        <v>Smyrna DE</v>
      </c>
    </row>
    <row r="130" spans="1:14" ht="240" x14ac:dyDescent="0.25">
      <c r="A130" s="37" t="s">
        <v>6124</v>
      </c>
      <c r="B130" s="37"/>
      <c r="C130" s="37" t="s">
        <v>6125</v>
      </c>
      <c r="D130" s="37"/>
      <c r="E130" s="37" t="s">
        <v>3984</v>
      </c>
      <c r="F130" s="37" t="s">
        <v>5927</v>
      </c>
      <c r="G130" s="37">
        <v>60</v>
      </c>
      <c r="H130" s="37" t="s">
        <v>4027</v>
      </c>
      <c r="I130" s="37"/>
      <c r="J130" s="37" t="s">
        <v>2361</v>
      </c>
      <c r="K130" s="37" t="s">
        <v>5930</v>
      </c>
      <c r="L130" s="37" t="s">
        <v>6126</v>
      </c>
      <c r="M130" t="str">
        <f t="shared" ref="M130:M193" si="4">+A130&amp;" "&amp;C130</f>
        <v>Delores Grandison</v>
      </c>
      <c r="N130" t="str">
        <f t="shared" ref="N130:N193" si="5">+H130&amp;" "&amp;J130</f>
        <v>Townsend DE</v>
      </c>
    </row>
    <row r="131" spans="1:14" ht="75" x14ac:dyDescent="0.25">
      <c r="A131" s="37" t="s">
        <v>3049</v>
      </c>
      <c r="B131" s="37" t="s">
        <v>2883</v>
      </c>
      <c r="C131" s="37" t="s">
        <v>1158</v>
      </c>
      <c r="D131" s="37"/>
      <c r="E131" s="37" t="s">
        <v>6127</v>
      </c>
      <c r="F131" s="37" t="s">
        <v>3547</v>
      </c>
      <c r="G131" s="37">
        <v>88</v>
      </c>
      <c r="H131" s="37" t="s">
        <v>1611</v>
      </c>
      <c r="I131" s="37"/>
      <c r="J131" s="37" t="s">
        <v>2361</v>
      </c>
      <c r="K131" s="37" t="s">
        <v>5930</v>
      </c>
      <c r="L131" s="37" t="s">
        <v>6024</v>
      </c>
      <c r="M131" t="str">
        <f t="shared" si="4"/>
        <v>Hugh Campbell</v>
      </c>
      <c r="N131" t="str">
        <f t="shared" si="5"/>
        <v>Wilmington DE</v>
      </c>
    </row>
    <row r="132" spans="1:14" ht="75" x14ac:dyDescent="0.25">
      <c r="A132" s="37" t="s">
        <v>2421</v>
      </c>
      <c r="B132" s="37"/>
      <c r="C132" s="37" t="s">
        <v>1328</v>
      </c>
      <c r="D132" s="37"/>
      <c r="E132" s="37" t="s">
        <v>3984</v>
      </c>
      <c r="F132" s="37" t="s">
        <v>5927</v>
      </c>
      <c r="G132" s="37">
        <v>38</v>
      </c>
      <c r="H132" s="37" t="s">
        <v>1611</v>
      </c>
      <c r="I132" s="37"/>
      <c r="J132" s="37" t="s">
        <v>2361</v>
      </c>
      <c r="K132" s="37" t="s">
        <v>5930</v>
      </c>
      <c r="L132" s="37" t="s">
        <v>5951</v>
      </c>
      <c r="M132" t="str">
        <f t="shared" si="4"/>
        <v>Dawn Kent</v>
      </c>
      <c r="N132" t="str">
        <f t="shared" si="5"/>
        <v>Wilmington DE</v>
      </c>
    </row>
    <row r="133" spans="1:14" ht="75" x14ac:dyDescent="0.25">
      <c r="A133" s="37" t="s">
        <v>1614</v>
      </c>
      <c r="B133" s="37"/>
      <c r="C133" s="37" t="s">
        <v>2634</v>
      </c>
      <c r="D133" s="37"/>
      <c r="E133" s="37" t="s">
        <v>3984</v>
      </c>
      <c r="F133" s="37" t="s">
        <v>5927</v>
      </c>
      <c r="G133" s="37">
        <v>33</v>
      </c>
      <c r="H133" s="37" t="s">
        <v>1611</v>
      </c>
      <c r="I133" s="37"/>
      <c r="J133" s="37" t="s">
        <v>2361</v>
      </c>
      <c r="K133" s="37" t="s">
        <v>5930</v>
      </c>
      <c r="L133" s="37" t="s">
        <v>5944</v>
      </c>
      <c r="M133" t="str">
        <f t="shared" si="4"/>
        <v>Kim Moore</v>
      </c>
      <c r="N133" t="str">
        <f t="shared" si="5"/>
        <v>Wilmington DE</v>
      </c>
    </row>
    <row r="134" spans="1:14" ht="90" x14ac:dyDescent="0.25">
      <c r="A134" s="37" t="s">
        <v>2057</v>
      </c>
      <c r="B134" s="37" t="s">
        <v>3547</v>
      </c>
      <c r="C134" s="37" t="s">
        <v>6128</v>
      </c>
      <c r="D134" s="37"/>
      <c r="E134" s="37" t="s">
        <v>3984</v>
      </c>
      <c r="F134" s="37" t="s">
        <v>3547</v>
      </c>
      <c r="G134" s="37">
        <v>64</v>
      </c>
      <c r="H134" s="37" t="s">
        <v>1611</v>
      </c>
      <c r="I134" s="37"/>
      <c r="J134" s="37" t="s">
        <v>2361</v>
      </c>
      <c r="K134" s="37" t="s">
        <v>5930</v>
      </c>
      <c r="L134" s="37" t="s">
        <v>6129</v>
      </c>
      <c r="M134" t="str">
        <f t="shared" si="4"/>
        <v>Lawrence Nolly</v>
      </c>
      <c r="N134" t="str">
        <f t="shared" si="5"/>
        <v>Wilmington DE</v>
      </c>
    </row>
    <row r="135" spans="1:14" ht="45" x14ac:dyDescent="0.25">
      <c r="A135" s="37" t="s">
        <v>1602</v>
      </c>
      <c r="B135" s="37"/>
      <c r="C135" s="37" t="s">
        <v>1263</v>
      </c>
      <c r="D135" s="37"/>
      <c r="E135" s="37" t="s">
        <v>4045</v>
      </c>
      <c r="F135" s="37" t="s">
        <v>5927</v>
      </c>
      <c r="G135" s="37">
        <v>65</v>
      </c>
      <c r="H135" s="37" t="s">
        <v>2387</v>
      </c>
      <c r="I135" s="37"/>
      <c r="J135" s="37" t="s">
        <v>1460</v>
      </c>
      <c r="K135" s="37" t="s">
        <v>5930</v>
      </c>
      <c r="L135" s="37" t="s">
        <v>6130</v>
      </c>
      <c r="M135" t="str">
        <f t="shared" si="4"/>
        <v>Janet Johnston</v>
      </c>
      <c r="N135" t="str">
        <f t="shared" si="5"/>
        <v>Apopka FL</v>
      </c>
    </row>
    <row r="136" spans="1:14" ht="90" x14ac:dyDescent="0.25">
      <c r="A136" s="37" t="s">
        <v>1780</v>
      </c>
      <c r="B136" s="37"/>
      <c r="C136" s="37" t="s">
        <v>1263</v>
      </c>
      <c r="D136" s="37"/>
      <c r="E136" s="37" t="s">
        <v>4045</v>
      </c>
      <c r="F136" s="37" t="s">
        <v>3547</v>
      </c>
      <c r="G136" s="37">
        <v>69</v>
      </c>
      <c r="H136" s="37" t="s">
        <v>2387</v>
      </c>
      <c r="I136" s="37"/>
      <c r="J136" s="37" t="s">
        <v>1460</v>
      </c>
      <c r="K136" s="37" t="s">
        <v>5930</v>
      </c>
      <c r="L136" s="37" t="s">
        <v>6131</v>
      </c>
      <c r="M136" t="str">
        <f t="shared" si="4"/>
        <v>Joe Johnston</v>
      </c>
      <c r="N136" t="str">
        <f t="shared" si="5"/>
        <v>Apopka FL</v>
      </c>
    </row>
    <row r="137" spans="1:14" ht="45" x14ac:dyDescent="0.25">
      <c r="A137" s="37" t="s">
        <v>2013</v>
      </c>
      <c r="B137" s="37" t="s">
        <v>6021</v>
      </c>
      <c r="C137" s="37" t="s">
        <v>2271</v>
      </c>
      <c r="D137" s="37"/>
      <c r="E137" s="37" t="s">
        <v>4045</v>
      </c>
      <c r="F137" s="37" t="s">
        <v>3547</v>
      </c>
      <c r="G137" s="37">
        <v>65</v>
      </c>
      <c r="H137" s="37" t="s">
        <v>1919</v>
      </c>
      <c r="I137" s="37"/>
      <c r="J137" s="37" t="s">
        <v>1460</v>
      </c>
      <c r="K137" s="37" t="s">
        <v>5930</v>
      </c>
      <c r="L137" s="37" t="s">
        <v>6132</v>
      </c>
      <c r="M137" t="str">
        <f t="shared" si="4"/>
        <v>Bruce Hedendal</v>
      </c>
      <c r="N137" t="str">
        <f t="shared" si="5"/>
        <v>Boca Raton FL</v>
      </c>
    </row>
    <row r="138" spans="1:14" ht="60" x14ac:dyDescent="0.25">
      <c r="A138" s="37" t="s">
        <v>1767</v>
      </c>
      <c r="B138" s="37" t="s">
        <v>5932</v>
      </c>
      <c r="C138" s="37" t="s">
        <v>1768</v>
      </c>
      <c r="D138" s="37"/>
      <c r="E138" s="37"/>
      <c r="F138" s="37" t="s">
        <v>5927</v>
      </c>
      <c r="G138" s="37">
        <v>37</v>
      </c>
      <c r="H138" s="37" t="s">
        <v>1769</v>
      </c>
      <c r="I138" s="37"/>
      <c r="J138" s="37" t="s">
        <v>1460</v>
      </c>
      <c r="K138" s="37" t="s">
        <v>5930</v>
      </c>
      <c r="L138" s="37" t="s">
        <v>6133</v>
      </c>
      <c r="M138" t="str">
        <f t="shared" si="4"/>
        <v>Debra Cane</v>
      </c>
      <c r="N138" t="str">
        <f t="shared" si="5"/>
        <v>Boynton Beach FL</v>
      </c>
    </row>
    <row r="139" spans="1:14" ht="45" x14ac:dyDescent="0.25">
      <c r="A139" s="37" t="s">
        <v>1938</v>
      </c>
      <c r="B139" s="37" t="s">
        <v>5932</v>
      </c>
      <c r="C139" s="37" t="s">
        <v>1939</v>
      </c>
      <c r="D139" s="37"/>
      <c r="E139" s="37" t="s">
        <v>4045</v>
      </c>
      <c r="F139" s="37" t="s">
        <v>5927</v>
      </c>
      <c r="G139" s="37">
        <v>57</v>
      </c>
      <c r="H139" s="37" t="s">
        <v>1940</v>
      </c>
      <c r="I139" s="37"/>
      <c r="J139" s="37" t="s">
        <v>1460</v>
      </c>
      <c r="K139" s="37" t="s">
        <v>5930</v>
      </c>
      <c r="L139" s="37" t="s">
        <v>5979</v>
      </c>
      <c r="M139" t="str">
        <f t="shared" si="4"/>
        <v>Sandra DeNoon</v>
      </c>
      <c r="N139" t="str">
        <f t="shared" si="5"/>
        <v>Clermont FL</v>
      </c>
    </row>
    <row r="140" spans="1:14" ht="45" x14ac:dyDescent="0.25">
      <c r="A140" s="37" t="s">
        <v>6134</v>
      </c>
      <c r="B140" s="37" t="s">
        <v>3547</v>
      </c>
      <c r="C140" s="37" t="s">
        <v>6135</v>
      </c>
      <c r="D140" s="37"/>
      <c r="E140" s="37" t="s">
        <v>4045</v>
      </c>
      <c r="F140" s="37" t="s">
        <v>5927</v>
      </c>
      <c r="G140" s="37">
        <v>65</v>
      </c>
      <c r="H140" s="37" t="s">
        <v>1940</v>
      </c>
      <c r="I140" s="37"/>
      <c r="J140" s="37" t="s">
        <v>1460</v>
      </c>
      <c r="K140" s="37" t="s">
        <v>5930</v>
      </c>
      <c r="L140" s="37" t="s">
        <v>5979</v>
      </c>
      <c r="M140" t="str">
        <f t="shared" si="4"/>
        <v>Sylvia Ellis</v>
      </c>
      <c r="N140" t="str">
        <f t="shared" si="5"/>
        <v>Clermont FL</v>
      </c>
    </row>
    <row r="141" spans="1:14" ht="45" x14ac:dyDescent="0.25">
      <c r="A141" s="37" t="s">
        <v>1807</v>
      </c>
      <c r="B141" s="37" t="s">
        <v>5982</v>
      </c>
      <c r="C141" s="37" t="s">
        <v>1918</v>
      </c>
      <c r="D141" s="37"/>
      <c r="E141" s="37" t="s">
        <v>3833</v>
      </c>
      <c r="F141" s="37" t="s">
        <v>3547</v>
      </c>
      <c r="G141" s="37">
        <v>55</v>
      </c>
      <c r="H141" s="37" t="s">
        <v>1764</v>
      </c>
      <c r="I141" s="37"/>
      <c r="J141" s="37" t="s">
        <v>1460</v>
      </c>
      <c r="K141" s="37" t="s">
        <v>5930</v>
      </c>
      <c r="L141" s="37" t="s">
        <v>5946</v>
      </c>
      <c r="M141" t="str">
        <f t="shared" si="4"/>
        <v>Craig Davis</v>
      </c>
      <c r="N141" t="str">
        <f t="shared" si="5"/>
        <v>Coral Springs FL</v>
      </c>
    </row>
    <row r="142" spans="1:14" ht="90" x14ac:dyDescent="0.25">
      <c r="A142" s="37" t="s">
        <v>1528</v>
      </c>
      <c r="B142" s="37" t="s">
        <v>5948</v>
      </c>
      <c r="C142" s="37" t="s">
        <v>1313</v>
      </c>
      <c r="D142" s="37" t="s">
        <v>6054</v>
      </c>
      <c r="E142" s="37" t="s">
        <v>4045</v>
      </c>
      <c r="F142" s="37" t="s">
        <v>3547</v>
      </c>
      <c r="G142" s="37">
        <v>84</v>
      </c>
      <c r="H142" s="37" t="s">
        <v>4066</v>
      </c>
      <c r="I142" s="37"/>
      <c r="J142" s="37" t="s">
        <v>1460</v>
      </c>
      <c r="K142" s="37" t="s">
        <v>5930</v>
      </c>
      <c r="L142" s="37" t="s">
        <v>5957</v>
      </c>
      <c r="M142" t="str">
        <f t="shared" si="4"/>
        <v>William Bergen</v>
      </c>
      <c r="N142" t="str">
        <f t="shared" si="5"/>
        <v>Dade City FL</v>
      </c>
    </row>
    <row r="143" spans="1:14" ht="45" x14ac:dyDescent="0.25">
      <c r="A143" s="37" t="s">
        <v>1777</v>
      </c>
      <c r="B143" s="37" t="s">
        <v>3547</v>
      </c>
      <c r="C143" s="37" t="s">
        <v>2252</v>
      </c>
      <c r="D143" s="37"/>
      <c r="E143" s="37" t="s">
        <v>4045</v>
      </c>
      <c r="F143" s="37" t="s">
        <v>5927</v>
      </c>
      <c r="G143" s="37">
        <v>62</v>
      </c>
      <c r="H143" s="37" t="s">
        <v>2253</v>
      </c>
      <c r="I143" s="37"/>
      <c r="J143" s="37" t="s">
        <v>1460</v>
      </c>
      <c r="K143" s="37" t="s">
        <v>5930</v>
      </c>
      <c r="L143" s="37" t="s">
        <v>5979</v>
      </c>
      <c r="M143" t="str">
        <f t="shared" si="4"/>
        <v>Ann Harsh</v>
      </c>
      <c r="N143" t="str">
        <f t="shared" si="5"/>
        <v>Ft Lauderdale FL</v>
      </c>
    </row>
    <row r="144" spans="1:14" ht="75" x14ac:dyDescent="0.25">
      <c r="A144" s="37" t="s">
        <v>1525</v>
      </c>
      <c r="B144" s="37" t="s">
        <v>5935</v>
      </c>
      <c r="C144" s="37" t="s">
        <v>2228</v>
      </c>
      <c r="D144" s="37"/>
      <c r="E144" s="37"/>
      <c r="F144" s="37" t="s">
        <v>3547</v>
      </c>
      <c r="G144" s="37">
        <v>53</v>
      </c>
      <c r="H144" s="37" t="s">
        <v>2229</v>
      </c>
      <c r="I144" s="37"/>
      <c r="J144" s="37" t="s">
        <v>1460</v>
      </c>
      <c r="K144" s="37" t="s">
        <v>5930</v>
      </c>
      <c r="L144" s="37" t="s">
        <v>6136</v>
      </c>
      <c r="M144" t="str">
        <f t="shared" si="4"/>
        <v>Brian Hankerson</v>
      </c>
      <c r="N144" t="str">
        <f t="shared" si="5"/>
        <v>Hollywood FL</v>
      </c>
    </row>
    <row r="145" spans="1:14" ht="75" x14ac:dyDescent="0.25">
      <c r="A145" s="37" t="s">
        <v>1985</v>
      </c>
      <c r="B145" s="37"/>
      <c r="C145" s="37" t="s">
        <v>1252</v>
      </c>
      <c r="D145" s="37"/>
      <c r="E145" s="37" t="s">
        <v>4045</v>
      </c>
      <c r="F145" s="37" t="s">
        <v>3547</v>
      </c>
      <c r="G145" s="37">
        <v>81</v>
      </c>
      <c r="H145" s="37" t="s">
        <v>2946</v>
      </c>
      <c r="I145" s="37"/>
      <c r="J145" s="37" t="s">
        <v>1460</v>
      </c>
      <c r="K145" s="37" t="s">
        <v>5930</v>
      </c>
      <c r="L145" s="37" t="s">
        <v>6137</v>
      </c>
      <c r="M145" t="str">
        <f t="shared" si="4"/>
        <v>Alan Smith</v>
      </c>
      <c r="N145" t="str">
        <f t="shared" si="5"/>
        <v>Indialantic FL</v>
      </c>
    </row>
    <row r="146" spans="1:14" ht="30" x14ac:dyDescent="0.25">
      <c r="A146" s="37" t="s">
        <v>1719</v>
      </c>
      <c r="B146" s="37"/>
      <c r="C146" s="37" t="s">
        <v>6138</v>
      </c>
      <c r="D146" s="37"/>
      <c r="E146" s="37"/>
      <c r="F146" s="37" t="s">
        <v>3547</v>
      </c>
      <c r="G146" s="37">
        <v>43</v>
      </c>
      <c r="H146" s="37" t="s">
        <v>1721</v>
      </c>
      <c r="I146" s="37"/>
      <c r="J146" s="37" t="s">
        <v>1460</v>
      </c>
      <c r="K146" s="37" t="s">
        <v>5930</v>
      </c>
      <c r="L146" s="37" t="s">
        <v>5942</v>
      </c>
      <c r="M146" t="str">
        <f t="shared" si="4"/>
        <v>Jeff Norfleet</v>
      </c>
      <c r="N146" t="str">
        <f t="shared" si="5"/>
        <v>Jacksonville FL</v>
      </c>
    </row>
    <row r="147" spans="1:14" ht="90" x14ac:dyDescent="0.25">
      <c r="A147" s="37" t="s">
        <v>1513</v>
      </c>
      <c r="B147" s="37"/>
      <c r="C147" s="37" t="s">
        <v>1514</v>
      </c>
      <c r="D147" s="37" t="s">
        <v>6054</v>
      </c>
      <c r="E147" s="37" t="s">
        <v>3969</v>
      </c>
      <c r="F147" s="37" t="s">
        <v>3547</v>
      </c>
      <c r="G147" s="37">
        <v>54</v>
      </c>
      <c r="H147" s="37" t="s">
        <v>1515</v>
      </c>
      <c r="I147" s="37"/>
      <c r="J147" s="37" t="s">
        <v>1460</v>
      </c>
      <c r="K147" s="37" t="s">
        <v>5930</v>
      </c>
      <c r="L147" s="37" t="s">
        <v>5957</v>
      </c>
      <c r="M147" t="str">
        <f t="shared" si="4"/>
        <v>Robert Arello</v>
      </c>
      <c r="N147" t="str">
        <f t="shared" si="5"/>
        <v>Lakewood Ranch FL</v>
      </c>
    </row>
    <row r="148" spans="1:14" ht="30" x14ac:dyDescent="0.25">
      <c r="A148" s="37" t="s">
        <v>2297</v>
      </c>
      <c r="B148" s="37"/>
      <c r="C148" s="37" t="s">
        <v>6139</v>
      </c>
      <c r="D148" s="37"/>
      <c r="E148" s="37"/>
      <c r="F148" s="37" t="s">
        <v>3547</v>
      </c>
      <c r="G148" s="37">
        <v>47</v>
      </c>
      <c r="H148" s="37" t="s">
        <v>1906</v>
      </c>
      <c r="I148" s="37"/>
      <c r="J148" s="37" t="s">
        <v>1460</v>
      </c>
      <c r="K148" s="37" t="s">
        <v>5930</v>
      </c>
      <c r="L148" s="37" t="s">
        <v>5994</v>
      </c>
      <c r="M148" t="str">
        <f t="shared" si="4"/>
        <v>Aubrey Oliver</v>
      </c>
      <c r="N148" t="str">
        <f t="shared" si="5"/>
        <v>Miami FL</v>
      </c>
    </row>
    <row r="149" spans="1:14" ht="30" x14ac:dyDescent="0.25">
      <c r="A149" s="37" t="s">
        <v>6140</v>
      </c>
      <c r="B149" s="37" t="s">
        <v>5982</v>
      </c>
      <c r="C149" s="37" t="s">
        <v>6141</v>
      </c>
      <c r="D149" s="37"/>
      <c r="E149" s="37"/>
      <c r="F149" s="37" t="s">
        <v>3547</v>
      </c>
      <c r="G149" s="37">
        <v>37</v>
      </c>
      <c r="H149" s="37" t="s">
        <v>1906</v>
      </c>
      <c r="I149" s="37"/>
      <c r="J149" s="37" t="s">
        <v>1460</v>
      </c>
      <c r="K149" s="37" t="s">
        <v>5930</v>
      </c>
      <c r="L149" s="37" t="s">
        <v>6056</v>
      </c>
      <c r="M149" t="str">
        <f t="shared" si="4"/>
        <v>Miguel Puerto</v>
      </c>
      <c r="N149" t="str">
        <f t="shared" si="5"/>
        <v>Miami FL</v>
      </c>
    </row>
    <row r="150" spans="1:14" ht="45" x14ac:dyDescent="0.25">
      <c r="A150" s="37" t="s">
        <v>1739</v>
      </c>
      <c r="B150" s="37"/>
      <c r="C150" s="37" t="s">
        <v>2391</v>
      </c>
      <c r="D150" s="37"/>
      <c r="E150" s="37" t="s">
        <v>4099</v>
      </c>
      <c r="F150" s="37" t="s">
        <v>3547</v>
      </c>
      <c r="G150" s="37">
        <v>48</v>
      </c>
      <c r="H150" s="37" t="s">
        <v>1906</v>
      </c>
      <c r="I150" s="37"/>
      <c r="J150" s="37" t="s">
        <v>1460</v>
      </c>
      <c r="K150" s="37" t="s">
        <v>5930</v>
      </c>
      <c r="L150" s="37" t="s">
        <v>5936</v>
      </c>
      <c r="M150" t="str">
        <f t="shared" si="4"/>
        <v>Karl Ross</v>
      </c>
      <c r="N150" t="str">
        <f t="shared" si="5"/>
        <v>Miami FL</v>
      </c>
    </row>
    <row r="151" spans="1:14" ht="135" x14ac:dyDescent="0.25">
      <c r="A151" s="37" t="s">
        <v>2961</v>
      </c>
      <c r="B151" s="37"/>
      <c r="C151" s="37" t="s">
        <v>2962</v>
      </c>
      <c r="D151" s="37"/>
      <c r="E151" s="37"/>
      <c r="F151" s="37" t="s">
        <v>3547</v>
      </c>
      <c r="G151" s="37">
        <v>38</v>
      </c>
      <c r="H151" s="37" t="s">
        <v>1906</v>
      </c>
      <c r="I151" s="37"/>
      <c r="J151" s="37" t="s">
        <v>1460</v>
      </c>
      <c r="K151" s="37" t="s">
        <v>5930</v>
      </c>
      <c r="L151" s="37" t="s">
        <v>6142</v>
      </c>
      <c r="M151" t="str">
        <f t="shared" si="4"/>
        <v>Jeferson Souza</v>
      </c>
      <c r="N151" t="str">
        <f t="shared" si="5"/>
        <v>Miami FL</v>
      </c>
    </row>
    <row r="152" spans="1:14" ht="75" x14ac:dyDescent="0.25">
      <c r="A152" s="37" t="s">
        <v>1513</v>
      </c>
      <c r="B152" s="37" t="s">
        <v>3547</v>
      </c>
      <c r="C152" s="37" t="s">
        <v>1309</v>
      </c>
      <c r="D152" s="37"/>
      <c r="E152" s="37" t="s">
        <v>4045</v>
      </c>
      <c r="F152" s="37" t="s">
        <v>3547</v>
      </c>
      <c r="G152" s="37">
        <v>70</v>
      </c>
      <c r="H152" s="37" t="s">
        <v>1762</v>
      </c>
      <c r="I152" s="37"/>
      <c r="J152" s="37" t="s">
        <v>1460</v>
      </c>
      <c r="K152" s="37" t="s">
        <v>5930</v>
      </c>
      <c r="L152" s="37" t="s">
        <v>5996</v>
      </c>
      <c r="M152" t="str">
        <f t="shared" si="4"/>
        <v>Robert Cahners</v>
      </c>
      <c r="N152" t="str">
        <f t="shared" si="5"/>
        <v>Naples FL</v>
      </c>
    </row>
    <row r="153" spans="1:14" x14ac:dyDescent="0.25">
      <c r="A153" s="37" t="s">
        <v>6143</v>
      </c>
      <c r="B153" s="37" t="s">
        <v>3547</v>
      </c>
      <c r="C153" s="37" t="s">
        <v>2014</v>
      </c>
      <c r="D153" s="37"/>
      <c r="E153" s="37"/>
      <c r="F153" s="37" t="s">
        <v>3547</v>
      </c>
      <c r="G153" s="37">
        <v>50</v>
      </c>
      <c r="H153" s="37" t="s">
        <v>1762</v>
      </c>
      <c r="I153" s="37"/>
      <c r="J153" s="37" t="s">
        <v>1460</v>
      </c>
      <c r="K153" s="37" t="s">
        <v>5930</v>
      </c>
      <c r="L153" s="37" t="s">
        <v>5958</v>
      </c>
      <c r="M153" t="str">
        <f t="shared" si="4"/>
        <v>Dian Edwards</v>
      </c>
      <c r="N153" t="str">
        <f t="shared" si="5"/>
        <v>Naples FL</v>
      </c>
    </row>
    <row r="154" spans="1:14" x14ac:dyDescent="0.25">
      <c r="A154" s="37" t="s">
        <v>3</v>
      </c>
      <c r="B154" s="37" t="s">
        <v>5935</v>
      </c>
      <c r="C154" s="37" t="s">
        <v>1096</v>
      </c>
      <c r="D154" s="37"/>
      <c r="E154" s="37"/>
      <c r="F154" s="37" t="s">
        <v>3547</v>
      </c>
      <c r="G154" s="37">
        <v>54</v>
      </c>
      <c r="H154" s="37" t="s">
        <v>1632</v>
      </c>
      <c r="I154" s="37"/>
      <c r="J154" s="37" t="s">
        <v>1460</v>
      </c>
      <c r="K154" s="37" t="s">
        <v>5930</v>
      </c>
      <c r="L154" s="37" t="s">
        <v>5992</v>
      </c>
      <c r="M154" t="str">
        <f t="shared" si="4"/>
        <v>Mark Hawkins</v>
      </c>
      <c r="N154" t="str">
        <f t="shared" si="5"/>
        <v>Oldsmar FL</v>
      </c>
    </row>
    <row r="155" spans="1:14" ht="30" x14ac:dyDescent="0.25">
      <c r="A155" s="37" t="s">
        <v>2590</v>
      </c>
      <c r="B155" s="37" t="s">
        <v>3547</v>
      </c>
      <c r="C155" s="37" t="s">
        <v>2591</v>
      </c>
      <c r="D155" s="37"/>
      <c r="E155" s="37"/>
      <c r="F155" s="37" t="s">
        <v>3547</v>
      </c>
      <c r="G155" s="37">
        <v>56</v>
      </c>
      <c r="H155" s="37" t="s">
        <v>2592</v>
      </c>
      <c r="I155" s="37"/>
      <c r="J155" s="37" t="s">
        <v>1460</v>
      </c>
      <c r="K155" s="37" t="s">
        <v>5930</v>
      </c>
      <c r="L155" s="37" t="s">
        <v>5942</v>
      </c>
      <c r="M155" t="str">
        <f t="shared" si="4"/>
        <v>Norman McPherson</v>
      </c>
      <c r="N155" t="str">
        <f t="shared" si="5"/>
        <v>Palm Bay FL</v>
      </c>
    </row>
    <row r="156" spans="1:14" ht="60" x14ac:dyDescent="0.25">
      <c r="A156" s="37" t="s">
        <v>1943</v>
      </c>
      <c r="B156" s="37" t="s">
        <v>6029</v>
      </c>
      <c r="C156" s="37" t="s">
        <v>1944</v>
      </c>
      <c r="D156" s="37"/>
      <c r="E156" s="37" t="s">
        <v>3987</v>
      </c>
      <c r="F156" s="37" t="s">
        <v>3547</v>
      </c>
      <c r="G156" s="37">
        <v>42</v>
      </c>
      <c r="H156" s="37" t="s">
        <v>2648</v>
      </c>
      <c r="I156" s="37"/>
      <c r="J156" s="37" t="s">
        <v>1460</v>
      </c>
      <c r="K156" s="37" t="s">
        <v>5930</v>
      </c>
      <c r="L156" s="37" t="s">
        <v>6105</v>
      </c>
      <c r="M156" t="str">
        <f t="shared" si="4"/>
        <v>Blair DeSio</v>
      </c>
      <c r="N156" t="str">
        <f t="shared" si="5"/>
        <v>Panama City FL</v>
      </c>
    </row>
    <row r="157" spans="1:14" ht="90" x14ac:dyDescent="0.25">
      <c r="A157" s="37" t="s">
        <v>1572</v>
      </c>
      <c r="B157" s="37" t="s">
        <v>5945</v>
      </c>
      <c r="C157" s="37" t="s">
        <v>3106</v>
      </c>
      <c r="D157" s="37"/>
      <c r="E157" s="37" t="s">
        <v>6144</v>
      </c>
      <c r="F157" s="37" t="s">
        <v>3547</v>
      </c>
      <c r="G157" s="37">
        <v>53</v>
      </c>
      <c r="H157" s="37" t="s">
        <v>2311</v>
      </c>
      <c r="I157" s="37"/>
      <c r="J157" s="37" t="s">
        <v>1460</v>
      </c>
      <c r="K157" s="37" t="s">
        <v>5930</v>
      </c>
      <c r="L157" s="37" t="s">
        <v>6145</v>
      </c>
      <c r="M157" t="str">
        <f t="shared" si="4"/>
        <v>Richard White</v>
      </c>
      <c r="N157" t="str">
        <f t="shared" si="5"/>
        <v>Saint Augustine FL</v>
      </c>
    </row>
    <row r="158" spans="1:14" ht="45" x14ac:dyDescent="0.25">
      <c r="A158" s="37" t="s">
        <v>1369</v>
      </c>
      <c r="B158" s="37"/>
      <c r="C158" s="37" t="s">
        <v>6146</v>
      </c>
      <c r="D158" s="37"/>
      <c r="E158" s="37"/>
      <c r="F158" s="37" t="s">
        <v>3547</v>
      </c>
      <c r="G158" s="37">
        <v>37</v>
      </c>
      <c r="H158" s="37" t="s">
        <v>4130</v>
      </c>
      <c r="I158" s="37"/>
      <c r="J158" s="37" t="s">
        <v>1460</v>
      </c>
      <c r="K158" s="37" t="s">
        <v>5930</v>
      </c>
      <c r="L158" s="37" t="s">
        <v>5944</v>
      </c>
      <c r="M158" t="str">
        <f t="shared" si="4"/>
        <v>Scott Dias</v>
      </c>
      <c r="N158" t="str">
        <f t="shared" si="5"/>
        <v>Saint Petersburg FL</v>
      </c>
    </row>
    <row r="159" spans="1:14" ht="30" x14ac:dyDescent="0.25">
      <c r="A159" s="37" t="s">
        <v>1169</v>
      </c>
      <c r="B159" s="37" t="s">
        <v>3551</v>
      </c>
      <c r="C159" s="37" t="s">
        <v>3385</v>
      </c>
      <c r="D159" s="37"/>
      <c r="E159" s="37"/>
      <c r="F159" s="37" t="s">
        <v>3547</v>
      </c>
      <c r="G159" s="37">
        <v>61</v>
      </c>
      <c r="H159" s="37" t="s">
        <v>1606</v>
      </c>
      <c r="I159" s="37"/>
      <c r="J159" s="37" t="s">
        <v>1460</v>
      </c>
      <c r="K159" s="37" t="s">
        <v>5930</v>
      </c>
      <c r="L159" s="37" t="s">
        <v>6009</v>
      </c>
      <c r="M159" t="str">
        <f t="shared" si="4"/>
        <v>James Broun</v>
      </c>
      <c r="N159" t="str">
        <f t="shared" si="5"/>
        <v>Sarasota FL</v>
      </c>
    </row>
    <row r="160" spans="1:14" ht="90" x14ac:dyDescent="0.25">
      <c r="A160" s="37" t="s">
        <v>1933</v>
      </c>
      <c r="B160" s="37" t="s">
        <v>5940</v>
      </c>
      <c r="C160" s="37" t="s">
        <v>1962</v>
      </c>
      <c r="D160" s="37"/>
      <c r="E160" s="37"/>
      <c r="F160" s="37" t="s">
        <v>3547</v>
      </c>
      <c r="G160" s="37">
        <v>55</v>
      </c>
      <c r="H160" s="37" t="s">
        <v>1606</v>
      </c>
      <c r="I160" s="37"/>
      <c r="J160" s="37" t="s">
        <v>1460</v>
      </c>
      <c r="K160" s="37" t="s">
        <v>5930</v>
      </c>
      <c r="L160" s="37" t="s">
        <v>5957</v>
      </c>
      <c r="M160" t="str">
        <f t="shared" si="4"/>
        <v>Gary Dixon</v>
      </c>
      <c r="N160" t="str">
        <f t="shared" si="5"/>
        <v>Sarasota FL</v>
      </c>
    </row>
    <row r="161" spans="1:14" ht="75" x14ac:dyDescent="0.25">
      <c r="A161" s="37" t="s">
        <v>6147</v>
      </c>
      <c r="B161" s="37"/>
      <c r="C161" s="37" t="s">
        <v>6148</v>
      </c>
      <c r="D161" s="37"/>
      <c r="E161" s="37" t="s">
        <v>4045</v>
      </c>
      <c r="F161" s="37" t="s">
        <v>3547</v>
      </c>
      <c r="G161" s="37">
        <v>81</v>
      </c>
      <c r="H161" s="37" t="s">
        <v>1591</v>
      </c>
      <c r="I161" s="37"/>
      <c r="J161" s="37" t="s">
        <v>1460</v>
      </c>
      <c r="K161" s="37" t="s">
        <v>5930</v>
      </c>
      <c r="L161" s="37" t="s">
        <v>5996</v>
      </c>
      <c r="M161" t="str">
        <f t="shared" si="4"/>
        <v>Pay Carstensen</v>
      </c>
      <c r="N161" t="str">
        <f t="shared" si="5"/>
        <v>Spring Hill FL</v>
      </c>
    </row>
    <row r="162" spans="1:14" ht="30" x14ac:dyDescent="0.25">
      <c r="A162" s="37" t="s">
        <v>1589</v>
      </c>
      <c r="B162" s="37" t="s">
        <v>3547</v>
      </c>
      <c r="C162" s="37" t="s">
        <v>6149</v>
      </c>
      <c r="D162" s="37"/>
      <c r="E162" s="37"/>
      <c r="F162" s="37" t="s">
        <v>3547</v>
      </c>
      <c r="G162" s="37">
        <v>31</v>
      </c>
      <c r="H162" s="37" t="s">
        <v>4155</v>
      </c>
      <c r="I162" s="37"/>
      <c r="J162" s="37" t="s">
        <v>1460</v>
      </c>
      <c r="K162" s="37" t="s">
        <v>5930</v>
      </c>
      <c r="L162" s="37" t="s">
        <v>6024</v>
      </c>
      <c r="M162" t="str">
        <f t="shared" si="4"/>
        <v>Kevin O'Grattan</v>
      </c>
      <c r="N162" t="str">
        <f t="shared" si="5"/>
        <v>Winter Garden FL</v>
      </c>
    </row>
    <row r="163" spans="1:14" ht="60" x14ac:dyDescent="0.25">
      <c r="A163" s="37" t="s">
        <v>1555</v>
      </c>
      <c r="B163" s="37" t="s">
        <v>5987</v>
      </c>
      <c r="C163" s="37" t="s">
        <v>1556</v>
      </c>
      <c r="D163" s="37"/>
      <c r="E163" s="37"/>
      <c r="F163" s="37" t="s">
        <v>3547</v>
      </c>
      <c r="G163" s="37">
        <v>52</v>
      </c>
      <c r="H163" s="37" t="s">
        <v>1557</v>
      </c>
      <c r="I163" s="37"/>
      <c r="J163" s="37" t="s">
        <v>1464</v>
      </c>
      <c r="K163" s="37" t="s">
        <v>5930</v>
      </c>
      <c r="L163" s="37" t="s">
        <v>6005</v>
      </c>
      <c r="M163" t="str">
        <f t="shared" si="4"/>
        <v>Anthony Bailey</v>
      </c>
      <c r="N163" t="str">
        <f t="shared" si="5"/>
        <v>Alpharetta GA</v>
      </c>
    </row>
    <row r="164" spans="1:14" ht="30" x14ac:dyDescent="0.25">
      <c r="A164" s="37" t="s">
        <v>1753</v>
      </c>
      <c r="B164" s="37" t="s">
        <v>5973</v>
      </c>
      <c r="C164" s="37" t="s">
        <v>1754</v>
      </c>
      <c r="D164" s="37"/>
      <c r="E164" s="37"/>
      <c r="F164" s="37" t="s">
        <v>3547</v>
      </c>
      <c r="G164" s="37">
        <v>31</v>
      </c>
      <c r="H164" s="37" t="s">
        <v>1619</v>
      </c>
      <c r="I164" s="37"/>
      <c r="J164" s="37" t="s">
        <v>1464</v>
      </c>
      <c r="K164" s="37" t="s">
        <v>5930</v>
      </c>
      <c r="L164" s="37" t="s">
        <v>5942</v>
      </c>
      <c r="M164" t="str">
        <f t="shared" si="4"/>
        <v>Sean Burnett</v>
      </c>
      <c r="N164" t="str">
        <f t="shared" si="5"/>
        <v>Atlanta GA</v>
      </c>
    </row>
    <row r="165" spans="1:14" ht="45" x14ac:dyDescent="0.25">
      <c r="A165" s="37" t="s">
        <v>2269</v>
      </c>
      <c r="B165" s="37" t="s">
        <v>5945</v>
      </c>
      <c r="C165" s="37" t="s">
        <v>3416</v>
      </c>
      <c r="D165" s="37"/>
      <c r="E165" s="37" t="s">
        <v>3550</v>
      </c>
      <c r="F165" s="37" t="s">
        <v>3547</v>
      </c>
      <c r="G165" s="37">
        <v>53</v>
      </c>
      <c r="H165" s="37" t="s">
        <v>1619</v>
      </c>
      <c r="I165" s="37"/>
      <c r="J165" s="37" t="s">
        <v>1464</v>
      </c>
      <c r="K165" s="37" t="s">
        <v>5930</v>
      </c>
      <c r="L165" s="37" t="s">
        <v>6009</v>
      </c>
      <c r="M165" t="str">
        <f t="shared" si="4"/>
        <v>Kenneth Eaton</v>
      </c>
      <c r="N165" t="str">
        <f t="shared" si="5"/>
        <v>Atlanta GA</v>
      </c>
    </row>
    <row r="166" spans="1:14" ht="30" x14ac:dyDescent="0.25">
      <c r="A166" s="37" t="s">
        <v>3452</v>
      </c>
      <c r="B166" s="37"/>
      <c r="C166" s="37" t="s">
        <v>2208</v>
      </c>
      <c r="D166" s="37"/>
      <c r="E166" s="37"/>
      <c r="F166" s="37" t="s">
        <v>3547</v>
      </c>
      <c r="G166" s="37">
        <v>45</v>
      </c>
      <c r="H166" s="37" t="s">
        <v>1619</v>
      </c>
      <c r="I166" s="37"/>
      <c r="J166" s="37" t="s">
        <v>1464</v>
      </c>
      <c r="K166" s="37" t="s">
        <v>5930</v>
      </c>
      <c r="L166" s="37" t="s">
        <v>5942</v>
      </c>
      <c r="M166" t="str">
        <f t="shared" si="4"/>
        <v>Lance Forrest</v>
      </c>
      <c r="N166" t="str">
        <f t="shared" si="5"/>
        <v>Atlanta GA</v>
      </c>
    </row>
    <row r="167" spans="1:14" ht="45" x14ac:dyDescent="0.25">
      <c r="A167" s="37" t="s">
        <v>1506</v>
      </c>
      <c r="B167" s="37" t="s">
        <v>5982</v>
      </c>
      <c r="C167" s="37" t="s">
        <v>1066</v>
      </c>
      <c r="D167" s="37"/>
      <c r="E167" s="37" t="s">
        <v>3550</v>
      </c>
      <c r="F167" s="37" t="s">
        <v>3547</v>
      </c>
      <c r="G167" s="37">
        <v>46</v>
      </c>
      <c r="H167" s="37" t="s">
        <v>1619</v>
      </c>
      <c r="I167" s="37"/>
      <c r="J167" s="37" t="s">
        <v>1464</v>
      </c>
      <c r="K167" s="37" t="s">
        <v>5930</v>
      </c>
      <c r="L167" s="37" t="s">
        <v>6150</v>
      </c>
      <c r="M167" t="str">
        <f t="shared" si="4"/>
        <v>Michael Johnson</v>
      </c>
      <c r="N167" t="str">
        <f t="shared" si="5"/>
        <v>Atlanta GA</v>
      </c>
    </row>
    <row r="168" spans="1:14" ht="45" x14ac:dyDescent="0.25">
      <c r="A168" s="37" t="s">
        <v>2536</v>
      </c>
      <c r="B168" s="37" t="s">
        <v>5945</v>
      </c>
      <c r="C168" s="37" t="s">
        <v>2537</v>
      </c>
      <c r="D168" s="37"/>
      <c r="E168" s="37" t="s">
        <v>3550</v>
      </c>
      <c r="F168" s="37" t="s">
        <v>3547</v>
      </c>
      <c r="G168" s="37">
        <v>57</v>
      </c>
      <c r="H168" s="37" t="s">
        <v>1619</v>
      </c>
      <c r="I168" s="37"/>
      <c r="J168" s="37" t="s">
        <v>1464</v>
      </c>
      <c r="K168" s="37" t="s">
        <v>5930</v>
      </c>
      <c r="L168" s="37" t="s">
        <v>6102</v>
      </c>
      <c r="M168" t="str">
        <f t="shared" si="4"/>
        <v>Reginald Mason</v>
      </c>
      <c r="N168" t="str">
        <f t="shared" si="5"/>
        <v>Atlanta GA</v>
      </c>
    </row>
    <row r="169" spans="1:14" ht="60" x14ac:dyDescent="0.25">
      <c r="A169" s="37" t="s">
        <v>1492</v>
      </c>
      <c r="B169" s="37" t="s">
        <v>5973</v>
      </c>
      <c r="C169" s="37" t="s">
        <v>1143</v>
      </c>
      <c r="D169" s="37"/>
      <c r="E169" s="37" t="s">
        <v>6151</v>
      </c>
      <c r="F169" s="37" t="s">
        <v>3547</v>
      </c>
      <c r="G169" s="37">
        <v>49</v>
      </c>
      <c r="H169" s="37" t="s">
        <v>1619</v>
      </c>
      <c r="I169" s="37"/>
      <c r="J169" s="37" t="s">
        <v>1464</v>
      </c>
      <c r="K169" s="37" t="s">
        <v>5930</v>
      </c>
      <c r="L169" s="37" t="s">
        <v>5958</v>
      </c>
      <c r="M169" t="str">
        <f t="shared" si="4"/>
        <v>Eric Merriweather</v>
      </c>
      <c r="N169" t="str">
        <f t="shared" si="5"/>
        <v>Atlanta GA</v>
      </c>
    </row>
    <row r="170" spans="1:14" ht="45" x14ac:dyDescent="0.25">
      <c r="A170" s="37" t="s">
        <v>1568</v>
      </c>
      <c r="B170" s="37" t="s">
        <v>5982</v>
      </c>
      <c r="C170" s="37" t="s">
        <v>2705</v>
      </c>
      <c r="D170" s="37"/>
      <c r="E170" s="37" t="s">
        <v>3550</v>
      </c>
      <c r="F170" s="37" t="s">
        <v>5927</v>
      </c>
      <c r="G170" s="37">
        <v>59</v>
      </c>
      <c r="H170" s="37" t="s">
        <v>1619</v>
      </c>
      <c r="I170" s="37"/>
      <c r="J170" s="37" t="s">
        <v>1464</v>
      </c>
      <c r="K170" s="37" t="s">
        <v>5930</v>
      </c>
      <c r="L170" s="37" t="s">
        <v>5955</v>
      </c>
      <c r="M170" t="str">
        <f t="shared" si="4"/>
        <v>Terry Ozell</v>
      </c>
      <c r="N170" t="str">
        <f t="shared" si="5"/>
        <v>Atlanta GA</v>
      </c>
    </row>
    <row r="171" spans="1:14" ht="45" x14ac:dyDescent="0.25">
      <c r="A171" s="37" t="s">
        <v>2255</v>
      </c>
      <c r="B171" s="37" t="s">
        <v>6021</v>
      </c>
      <c r="C171" s="37" t="s">
        <v>1326</v>
      </c>
      <c r="D171" s="37"/>
      <c r="E171" s="37" t="s">
        <v>3550</v>
      </c>
      <c r="F171" s="37" t="s">
        <v>5927</v>
      </c>
      <c r="G171" s="37">
        <v>58</v>
      </c>
      <c r="H171" s="37" t="s">
        <v>1619</v>
      </c>
      <c r="I171" s="37"/>
      <c r="J171" s="37" t="s">
        <v>1464</v>
      </c>
      <c r="K171" s="37" t="s">
        <v>5930</v>
      </c>
      <c r="L171" s="37" t="s">
        <v>6056</v>
      </c>
      <c r="M171" t="str">
        <f t="shared" si="4"/>
        <v>Mary Richards</v>
      </c>
      <c r="N171" t="str">
        <f t="shared" si="5"/>
        <v>Atlanta GA</v>
      </c>
    </row>
    <row r="172" spans="1:14" ht="45" x14ac:dyDescent="0.25">
      <c r="A172" s="37" t="s">
        <v>1175</v>
      </c>
      <c r="B172" s="37" t="s">
        <v>3547</v>
      </c>
      <c r="C172" s="37" t="s">
        <v>1068</v>
      </c>
      <c r="D172" s="37"/>
      <c r="E172" s="37" t="s">
        <v>3550</v>
      </c>
      <c r="F172" s="37" t="s">
        <v>3547</v>
      </c>
      <c r="G172" s="37">
        <v>81</v>
      </c>
      <c r="H172" s="37" t="s">
        <v>1619</v>
      </c>
      <c r="I172" s="37"/>
      <c r="J172" s="37" t="s">
        <v>1464</v>
      </c>
      <c r="K172" s="37" t="s">
        <v>5930</v>
      </c>
      <c r="L172" s="37" t="s">
        <v>5979</v>
      </c>
      <c r="M172" t="str">
        <f t="shared" si="4"/>
        <v>Charles Williams</v>
      </c>
      <c r="N172" t="str">
        <f t="shared" si="5"/>
        <v>Atlanta GA</v>
      </c>
    </row>
    <row r="173" spans="1:14" ht="225" x14ac:dyDescent="0.25">
      <c r="A173" s="37" t="s">
        <v>6152</v>
      </c>
      <c r="B173" s="37" t="s">
        <v>5982</v>
      </c>
      <c r="C173" s="37" t="s">
        <v>6069</v>
      </c>
      <c r="D173" s="37"/>
      <c r="E173" s="37" t="s">
        <v>3567</v>
      </c>
      <c r="F173" s="37" t="s">
        <v>5927</v>
      </c>
      <c r="G173" s="37">
        <v>59</v>
      </c>
      <c r="H173" s="37" t="s">
        <v>1619</v>
      </c>
      <c r="I173" s="37"/>
      <c r="J173" s="37" t="s">
        <v>1464</v>
      </c>
      <c r="K173" s="37" t="s">
        <v>5930</v>
      </c>
      <c r="L173" s="37" t="s">
        <v>6153</v>
      </c>
      <c r="M173" t="str">
        <f t="shared" si="4"/>
        <v>Lydia Woods</v>
      </c>
      <c r="N173" t="str">
        <f t="shared" si="5"/>
        <v>Atlanta GA</v>
      </c>
    </row>
    <row r="174" spans="1:14" x14ac:dyDescent="0.25">
      <c r="A174" s="37" t="s">
        <v>2706</v>
      </c>
      <c r="B174" s="37"/>
      <c r="C174" s="37" t="s">
        <v>2153</v>
      </c>
      <c r="D174" s="37"/>
      <c r="E174" s="37"/>
      <c r="F174" s="37" t="s">
        <v>3547</v>
      </c>
      <c r="G174" s="37">
        <v>52</v>
      </c>
      <c r="H174" s="37" t="s">
        <v>3152</v>
      </c>
      <c r="I174" s="37"/>
      <c r="J174" s="37" t="s">
        <v>1464</v>
      </c>
      <c r="K174" s="37" t="s">
        <v>5930</v>
      </c>
      <c r="L174" s="37" t="s">
        <v>5958</v>
      </c>
      <c r="M174" t="str">
        <f t="shared" si="4"/>
        <v>Calvin Goodman</v>
      </c>
      <c r="N174" t="str">
        <f t="shared" si="5"/>
        <v>Austell GA</v>
      </c>
    </row>
    <row r="175" spans="1:14" ht="45" x14ac:dyDescent="0.25">
      <c r="A175" s="37" t="s">
        <v>3150</v>
      </c>
      <c r="B175" s="37"/>
      <c r="C175" s="37" t="s">
        <v>3151</v>
      </c>
      <c r="D175" s="37"/>
      <c r="E175" s="37" t="s">
        <v>3550</v>
      </c>
      <c r="F175" s="37" t="s">
        <v>5927</v>
      </c>
      <c r="G175" s="37">
        <v>58</v>
      </c>
      <c r="H175" s="37" t="s">
        <v>3152</v>
      </c>
      <c r="I175" s="37"/>
      <c r="J175" s="37" t="s">
        <v>1464</v>
      </c>
      <c r="K175" s="37" t="s">
        <v>5930</v>
      </c>
      <c r="L175" s="37" t="s">
        <v>5942</v>
      </c>
      <c r="M175" t="str">
        <f t="shared" si="4"/>
        <v>Loretta Woodward</v>
      </c>
      <c r="N175" t="str">
        <f t="shared" si="5"/>
        <v>Austell GA</v>
      </c>
    </row>
    <row r="176" spans="1:14" ht="45" x14ac:dyDescent="0.25">
      <c r="A176" s="37" t="s">
        <v>6154</v>
      </c>
      <c r="B176" s="37" t="s">
        <v>5959</v>
      </c>
      <c r="C176" s="37" t="s">
        <v>3151</v>
      </c>
      <c r="D176" s="37"/>
      <c r="E176" s="37" t="s">
        <v>3550</v>
      </c>
      <c r="F176" s="37" t="s">
        <v>5927</v>
      </c>
      <c r="G176" s="37">
        <v>33</v>
      </c>
      <c r="H176" s="37" t="s">
        <v>3152</v>
      </c>
      <c r="I176" s="37"/>
      <c r="J176" s="37" t="s">
        <v>1464</v>
      </c>
      <c r="K176" s="37" t="s">
        <v>5930</v>
      </c>
      <c r="L176" s="37" t="s">
        <v>5958</v>
      </c>
      <c r="M176" t="str">
        <f t="shared" si="4"/>
        <v>Marie Woodward</v>
      </c>
      <c r="N176" t="str">
        <f t="shared" si="5"/>
        <v>Austell GA</v>
      </c>
    </row>
    <row r="177" spans="1:14" ht="45" x14ac:dyDescent="0.25">
      <c r="A177" s="37" t="s">
        <v>1256</v>
      </c>
      <c r="B177" s="37"/>
      <c r="C177" s="37" t="s">
        <v>6155</v>
      </c>
      <c r="D177" s="37"/>
      <c r="E177" s="37"/>
      <c r="F177" s="37" t="s">
        <v>3547</v>
      </c>
      <c r="G177" s="37">
        <v>31</v>
      </c>
      <c r="H177" s="37" t="s">
        <v>6156</v>
      </c>
      <c r="I177" s="37"/>
      <c r="J177" s="37" t="s">
        <v>1464</v>
      </c>
      <c r="K177" s="37" t="s">
        <v>5930</v>
      </c>
      <c r="L177" s="37" t="s">
        <v>5944</v>
      </c>
      <c r="M177" t="str">
        <f t="shared" si="4"/>
        <v>Blake Bearden</v>
      </c>
      <c r="N177" t="str">
        <f t="shared" si="5"/>
        <v>Ball Ground GA</v>
      </c>
    </row>
    <row r="178" spans="1:14" ht="45" x14ac:dyDescent="0.25">
      <c r="A178" s="37" t="s">
        <v>6157</v>
      </c>
      <c r="B178" s="37" t="s">
        <v>5945</v>
      </c>
      <c r="C178" s="37" t="s">
        <v>6158</v>
      </c>
      <c r="D178" s="37"/>
      <c r="E178" s="37" t="s">
        <v>3550</v>
      </c>
      <c r="F178" s="37" t="s">
        <v>5927</v>
      </c>
      <c r="G178" s="37">
        <v>46</v>
      </c>
      <c r="H178" s="37" t="s">
        <v>1171</v>
      </c>
      <c r="I178" s="37"/>
      <c r="J178" s="37" t="s">
        <v>1464</v>
      </c>
      <c r="K178" s="37" t="s">
        <v>5930</v>
      </c>
      <c r="L178" s="37" t="s">
        <v>6105</v>
      </c>
      <c r="M178" t="str">
        <f t="shared" si="4"/>
        <v>Yolanda Gaines</v>
      </c>
      <c r="N178" t="str">
        <f t="shared" si="5"/>
        <v>Conley GA</v>
      </c>
    </row>
    <row r="179" spans="1:14" ht="330" x14ac:dyDescent="0.25">
      <c r="A179" s="37" t="s">
        <v>1175</v>
      </c>
      <c r="B179" s="37" t="s">
        <v>6029</v>
      </c>
      <c r="C179" s="37" t="s">
        <v>2391</v>
      </c>
      <c r="D179" s="37"/>
      <c r="E179" s="37" t="s">
        <v>3567</v>
      </c>
      <c r="F179" s="37" t="s">
        <v>3547</v>
      </c>
      <c r="G179" s="37">
        <v>90</v>
      </c>
      <c r="H179" s="37" t="s">
        <v>3343</v>
      </c>
      <c r="I179" s="37"/>
      <c r="J179" s="37" t="s">
        <v>1464</v>
      </c>
      <c r="K179" s="37" t="s">
        <v>5930</v>
      </c>
      <c r="L179" s="37" t="s">
        <v>6159</v>
      </c>
      <c r="M179" t="str">
        <f t="shared" si="4"/>
        <v>Charles Ross</v>
      </c>
      <c r="N179" t="str">
        <f t="shared" si="5"/>
        <v>Conyers GA</v>
      </c>
    </row>
    <row r="180" spans="1:14" ht="45" x14ac:dyDescent="0.25">
      <c r="A180" s="37" t="s">
        <v>1169</v>
      </c>
      <c r="B180" s="37" t="s">
        <v>5998</v>
      </c>
      <c r="C180" s="37" t="s">
        <v>2865</v>
      </c>
      <c r="D180" s="37"/>
      <c r="E180" s="37" t="s">
        <v>3550</v>
      </c>
      <c r="F180" s="37" t="s">
        <v>3547</v>
      </c>
      <c r="G180" s="37">
        <v>64</v>
      </c>
      <c r="H180" s="37" t="s">
        <v>2866</v>
      </c>
      <c r="I180" s="37"/>
      <c r="J180" s="37" t="s">
        <v>1464</v>
      </c>
      <c r="K180" s="37" t="s">
        <v>5930</v>
      </c>
      <c r="L180" s="37" t="s">
        <v>5931</v>
      </c>
      <c r="M180" t="str">
        <f t="shared" si="4"/>
        <v>James Sauers</v>
      </c>
      <c r="N180" t="str">
        <f t="shared" si="5"/>
        <v>Dacula GA</v>
      </c>
    </row>
    <row r="181" spans="1:14" ht="90" x14ac:dyDescent="0.25">
      <c r="A181" s="37" t="s">
        <v>1782</v>
      </c>
      <c r="B181" s="37" t="s">
        <v>5948</v>
      </c>
      <c r="C181" s="37" t="s">
        <v>2511</v>
      </c>
      <c r="D181" s="37"/>
      <c r="E181" s="37" t="s">
        <v>3550</v>
      </c>
      <c r="F181" s="37" t="s">
        <v>5927</v>
      </c>
      <c r="G181" s="37">
        <v>61</v>
      </c>
      <c r="H181" s="37" t="s">
        <v>1489</v>
      </c>
      <c r="I181" s="37"/>
      <c r="J181" s="37" t="s">
        <v>1464</v>
      </c>
      <c r="K181" s="37" t="s">
        <v>5930</v>
      </c>
      <c r="L181" s="37" t="s">
        <v>6129</v>
      </c>
      <c r="M181" t="str">
        <f t="shared" si="4"/>
        <v>Linda Lowery</v>
      </c>
      <c r="N181" t="str">
        <f t="shared" si="5"/>
        <v>Decatur GA</v>
      </c>
    </row>
    <row r="182" spans="1:14" ht="105" x14ac:dyDescent="0.25">
      <c r="A182" s="37" t="s">
        <v>1825</v>
      </c>
      <c r="B182" s="37" t="s">
        <v>5945</v>
      </c>
      <c r="C182" s="37" t="s">
        <v>1061</v>
      </c>
      <c r="D182" s="37"/>
      <c r="E182" s="37" t="s">
        <v>3550</v>
      </c>
      <c r="F182" s="37" t="s">
        <v>5927</v>
      </c>
      <c r="G182" s="37">
        <v>57</v>
      </c>
      <c r="H182" s="37" t="s">
        <v>1826</v>
      </c>
      <c r="I182" s="37"/>
      <c r="J182" s="37" t="s">
        <v>1464</v>
      </c>
      <c r="K182" s="37" t="s">
        <v>5930</v>
      </c>
      <c r="L182" s="37" t="s">
        <v>6160</v>
      </c>
      <c r="M182" t="str">
        <f t="shared" si="4"/>
        <v>Clovis Clark</v>
      </c>
      <c r="N182" t="str">
        <f t="shared" si="5"/>
        <v>Ellenwood GA</v>
      </c>
    </row>
    <row r="183" spans="1:14" ht="45" x14ac:dyDescent="0.25">
      <c r="A183" s="37" t="s">
        <v>1693</v>
      </c>
      <c r="B183" s="37" t="s">
        <v>5982</v>
      </c>
      <c r="C183" s="37" t="s">
        <v>1435</v>
      </c>
      <c r="D183" s="37"/>
      <c r="E183" s="37" t="s">
        <v>3550</v>
      </c>
      <c r="F183" s="37" t="s">
        <v>5927</v>
      </c>
      <c r="G183" s="37">
        <v>76</v>
      </c>
      <c r="H183" s="37" t="s">
        <v>1886</v>
      </c>
      <c r="I183" s="37"/>
      <c r="J183" s="37" t="s">
        <v>1464</v>
      </c>
      <c r="K183" s="37" t="s">
        <v>5930</v>
      </c>
      <c r="L183" s="37" t="s">
        <v>6161</v>
      </c>
      <c r="M183" t="str">
        <f t="shared" si="4"/>
        <v>Jeanne Daprano</v>
      </c>
      <c r="N183" t="str">
        <f t="shared" si="5"/>
        <v>Fayetteville GA</v>
      </c>
    </row>
    <row r="184" spans="1:14" ht="45" x14ac:dyDescent="0.25">
      <c r="A184" s="37" t="s">
        <v>6162</v>
      </c>
      <c r="B184" s="37" t="s">
        <v>5982</v>
      </c>
      <c r="C184" s="37" t="s">
        <v>1290</v>
      </c>
      <c r="D184" s="37"/>
      <c r="E184" s="37"/>
      <c r="F184" s="37" t="s">
        <v>5927</v>
      </c>
      <c r="G184" s="37">
        <v>33</v>
      </c>
      <c r="H184" s="37" t="s">
        <v>2173</v>
      </c>
      <c r="I184" s="37"/>
      <c r="J184" s="37" t="s">
        <v>1464</v>
      </c>
      <c r="K184" s="37" t="s">
        <v>5930</v>
      </c>
      <c r="L184" s="37" t="s">
        <v>6036</v>
      </c>
      <c r="M184" t="str">
        <f t="shared" si="4"/>
        <v>LaQuesha Muller</v>
      </c>
      <c r="N184" t="str">
        <f t="shared" si="5"/>
        <v>Grayson GA</v>
      </c>
    </row>
    <row r="185" spans="1:14" ht="75" x14ac:dyDescent="0.25">
      <c r="A185" s="37" t="s">
        <v>6163</v>
      </c>
      <c r="B185" s="37"/>
      <c r="C185" s="37" t="s">
        <v>6164</v>
      </c>
      <c r="D185" s="37"/>
      <c r="E185" s="37"/>
      <c r="F185" s="37" t="s">
        <v>3547</v>
      </c>
      <c r="G185" s="37">
        <v>55</v>
      </c>
      <c r="H185" s="37" t="s">
        <v>1852</v>
      </c>
      <c r="I185" s="37"/>
      <c r="J185" s="37" t="s">
        <v>1464</v>
      </c>
      <c r="K185" s="37" t="s">
        <v>5930</v>
      </c>
      <c r="L185" s="37" t="s">
        <v>6104</v>
      </c>
      <c r="M185" t="str">
        <f t="shared" si="4"/>
        <v>Limin Niu</v>
      </c>
      <c r="N185" t="str">
        <f t="shared" si="5"/>
        <v>Johns Creek GA</v>
      </c>
    </row>
    <row r="186" spans="1:14" ht="30" x14ac:dyDescent="0.25">
      <c r="A186" s="37" t="s">
        <v>1935</v>
      </c>
      <c r="B186" s="37" t="s">
        <v>5956</v>
      </c>
      <c r="C186" s="37" t="s">
        <v>2026</v>
      </c>
      <c r="D186" s="37"/>
      <c r="E186" s="37"/>
      <c r="F186" s="37" t="s">
        <v>3547</v>
      </c>
      <c r="G186" s="37">
        <v>60</v>
      </c>
      <c r="H186" s="37" t="s">
        <v>2027</v>
      </c>
      <c r="I186" s="37"/>
      <c r="J186" s="37" t="s">
        <v>1464</v>
      </c>
      <c r="K186" s="37" t="s">
        <v>5930</v>
      </c>
      <c r="L186" s="37" t="s">
        <v>6058</v>
      </c>
      <c r="M186" t="str">
        <f t="shared" si="4"/>
        <v>Victor Epps</v>
      </c>
      <c r="N186" t="str">
        <f t="shared" si="5"/>
        <v>Jonesboro GA</v>
      </c>
    </row>
    <row r="187" spans="1:14" ht="75" x14ac:dyDescent="0.25">
      <c r="A187" s="37" t="s">
        <v>1592</v>
      </c>
      <c r="B187" s="37" t="s">
        <v>3551</v>
      </c>
      <c r="C187" s="37" t="s">
        <v>1151</v>
      </c>
      <c r="D187" s="37" t="s">
        <v>5972</v>
      </c>
      <c r="E187" s="37" t="s">
        <v>3626</v>
      </c>
      <c r="F187" s="37" t="s">
        <v>3547</v>
      </c>
      <c r="G187" s="37">
        <v>50</v>
      </c>
      <c r="H187" s="37" t="s">
        <v>2916</v>
      </c>
      <c r="I187" s="37"/>
      <c r="J187" s="37" t="s">
        <v>1464</v>
      </c>
      <c r="K187" s="37" t="s">
        <v>5930</v>
      </c>
      <c r="L187" s="37" t="s">
        <v>5936</v>
      </c>
      <c r="M187" t="str">
        <f t="shared" si="4"/>
        <v>Marcus Shute</v>
      </c>
      <c r="N187" t="str">
        <f t="shared" si="5"/>
        <v>Lithonia GA</v>
      </c>
    </row>
    <row r="188" spans="1:14" x14ac:dyDescent="0.25">
      <c r="A188" s="37" t="s">
        <v>6165</v>
      </c>
      <c r="B188" s="37"/>
      <c r="C188" s="37" t="s">
        <v>1252</v>
      </c>
      <c r="D188" s="37"/>
      <c r="E188" s="37"/>
      <c r="F188" s="37" t="s">
        <v>3547</v>
      </c>
      <c r="G188" s="37">
        <v>36</v>
      </c>
      <c r="H188" s="37" t="s">
        <v>2916</v>
      </c>
      <c r="I188" s="37"/>
      <c r="J188" s="37" t="s">
        <v>1464</v>
      </c>
      <c r="K188" s="37" t="s">
        <v>5930</v>
      </c>
      <c r="L188" s="37" t="s">
        <v>6105</v>
      </c>
      <c r="M188" t="str">
        <f t="shared" si="4"/>
        <v>Tavares Smith</v>
      </c>
      <c r="N188" t="str">
        <f t="shared" si="5"/>
        <v>Lithonia GA</v>
      </c>
    </row>
    <row r="189" spans="1:14" ht="195" x14ac:dyDescent="0.25">
      <c r="A189" s="37" t="s">
        <v>2122</v>
      </c>
      <c r="B189" s="37" t="s">
        <v>5969</v>
      </c>
      <c r="C189" s="37" t="s">
        <v>3334</v>
      </c>
      <c r="D189" s="37"/>
      <c r="E189" s="37" t="s">
        <v>3833</v>
      </c>
      <c r="F189" s="37" t="s">
        <v>5927</v>
      </c>
      <c r="G189" s="37">
        <v>66</v>
      </c>
      <c r="H189" s="37" t="s">
        <v>1889</v>
      </c>
      <c r="I189" s="37"/>
      <c r="J189" s="37" t="s">
        <v>1464</v>
      </c>
      <c r="K189" s="37" t="s">
        <v>5930</v>
      </c>
      <c r="L189" s="37" t="s">
        <v>6166</v>
      </c>
      <c r="M189" t="str">
        <f t="shared" si="4"/>
        <v>Phil Raschker</v>
      </c>
      <c r="N189" t="str">
        <f t="shared" si="5"/>
        <v>Marietta GA</v>
      </c>
    </row>
    <row r="190" spans="1:14" ht="45" x14ac:dyDescent="0.25">
      <c r="A190" s="37" t="s">
        <v>1802</v>
      </c>
      <c r="B190" s="37" t="s">
        <v>5982</v>
      </c>
      <c r="C190" s="37" t="s">
        <v>1401</v>
      </c>
      <c r="D190" s="37"/>
      <c r="E190" s="37" t="s">
        <v>3550</v>
      </c>
      <c r="F190" s="37" t="s">
        <v>5927</v>
      </c>
      <c r="G190" s="37">
        <v>55</v>
      </c>
      <c r="H190" s="37" t="s">
        <v>4258</v>
      </c>
      <c r="I190" s="37"/>
      <c r="J190" s="37" t="s">
        <v>1464</v>
      </c>
      <c r="K190" s="37" t="s">
        <v>5930</v>
      </c>
      <c r="L190" s="37" t="s">
        <v>5944</v>
      </c>
      <c r="M190" t="str">
        <f t="shared" si="4"/>
        <v>Lesley Chaplin</v>
      </c>
      <c r="N190" t="str">
        <f t="shared" si="5"/>
        <v>McDonough GA</v>
      </c>
    </row>
    <row r="191" spans="1:14" ht="45" x14ac:dyDescent="0.25">
      <c r="A191" s="37" t="s">
        <v>1974</v>
      </c>
      <c r="B191" s="37" t="s">
        <v>2883</v>
      </c>
      <c r="C191" s="37" t="s">
        <v>1100</v>
      </c>
      <c r="D191" s="37"/>
      <c r="E191" s="37" t="s">
        <v>3550</v>
      </c>
      <c r="F191" s="37" t="s">
        <v>3547</v>
      </c>
      <c r="G191" s="37">
        <v>43</v>
      </c>
      <c r="H191" s="37" t="s">
        <v>1975</v>
      </c>
      <c r="I191" s="37"/>
      <c r="J191" s="37" t="s">
        <v>1464</v>
      </c>
      <c r="K191" s="37" t="s">
        <v>5930</v>
      </c>
      <c r="L191" s="37" t="s">
        <v>6150</v>
      </c>
      <c r="M191" t="str">
        <f t="shared" si="4"/>
        <v>Don Drummond</v>
      </c>
      <c r="N191" t="str">
        <f t="shared" si="5"/>
        <v>Norcross GA</v>
      </c>
    </row>
    <row r="192" spans="1:14" ht="90" x14ac:dyDescent="0.25">
      <c r="A192" s="37" t="s">
        <v>2077</v>
      </c>
      <c r="B192" s="37" t="s">
        <v>5998</v>
      </c>
      <c r="C192" s="37" t="s">
        <v>2078</v>
      </c>
      <c r="D192" s="37" t="s">
        <v>6054</v>
      </c>
      <c r="E192" s="37" t="s">
        <v>6167</v>
      </c>
      <c r="F192" s="37" t="s">
        <v>3547</v>
      </c>
      <c r="G192" s="37">
        <v>54</v>
      </c>
      <c r="H192" s="37" t="s">
        <v>2079</v>
      </c>
      <c r="I192" s="37"/>
      <c r="J192" s="37" t="s">
        <v>1464</v>
      </c>
      <c r="K192" s="37" t="s">
        <v>5930</v>
      </c>
      <c r="L192" s="37" t="s">
        <v>5957</v>
      </c>
      <c r="M192" t="str">
        <f t="shared" si="4"/>
        <v>Tom Fraker</v>
      </c>
      <c r="N192" t="str">
        <f t="shared" si="5"/>
        <v>Peachtree City GA</v>
      </c>
    </row>
    <row r="193" spans="1:14" ht="45" x14ac:dyDescent="0.25">
      <c r="A193" s="37" t="s">
        <v>1985</v>
      </c>
      <c r="B193" s="37" t="s">
        <v>5998</v>
      </c>
      <c r="C193" s="37" t="s">
        <v>2634</v>
      </c>
      <c r="D193" s="37"/>
      <c r="E193" s="37" t="s">
        <v>3550</v>
      </c>
      <c r="F193" s="37" t="s">
        <v>3547</v>
      </c>
      <c r="G193" s="37">
        <v>67</v>
      </c>
      <c r="H193" s="37" t="s">
        <v>2635</v>
      </c>
      <c r="I193" s="37"/>
      <c r="J193" s="37" t="s">
        <v>1464</v>
      </c>
      <c r="K193" s="37" t="s">
        <v>5930</v>
      </c>
      <c r="L193" s="37" t="s">
        <v>5979</v>
      </c>
      <c r="M193" t="str">
        <f t="shared" si="4"/>
        <v>Alan Moore</v>
      </c>
      <c r="N193" t="str">
        <f t="shared" si="5"/>
        <v>Riverdale GA</v>
      </c>
    </row>
    <row r="194" spans="1:14" ht="30" x14ac:dyDescent="0.25">
      <c r="A194" s="37" t="s">
        <v>1169</v>
      </c>
      <c r="B194" s="37" t="s">
        <v>5973</v>
      </c>
      <c r="C194" s="37" t="s">
        <v>6168</v>
      </c>
      <c r="D194" s="37" t="s">
        <v>6060</v>
      </c>
      <c r="E194" s="37"/>
      <c r="F194" s="37" t="s">
        <v>3547</v>
      </c>
      <c r="G194" s="37">
        <v>60</v>
      </c>
      <c r="H194" s="37" t="s">
        <v>6169</v>
      </c>
      <c r="I194" s="37"/>
      <c r="J194" s="37" t="s">
        <v>1464</v>
      </c>
      <c r="K194" s="37" t="s">
        <v>5930</v>
      </c>
      <c r="L194" s="37" t="s">
        <v>6105</v>
      </c>
      <c r="M194" t="str">
        <f t="shared" ref="M194:M257" si="6">+A194&amp;" "&amp;C194</f>
        <v>James Finney</v>
      </c>
      <c r="N194" t="str">
        <f t="shared" ref="N194:N257" si="7">+H194&amp;" "&amp;J194</f>
        <v>Rocky Face GA</v>
      </c>
    </row>
    <row r="195" spans="1:14" ht="45" x14ac:dyDescent="0.25">
      <c r="A195" s="37" t="s">
        <v>1461</v>
      </c>
      <c r="B195" s="37" t="s">
        <v>6021</v>
      </c>
      <c r="C195" s="37" t="s">
        <v>1462</v>
      </c>
      <c r="D195" s="37"/>
      <c r="E195" s="37" t="s">
        <v>3550</v>
      </c>
      <c r="F195" s="37" t="s">
        <v>5927</v>
      </c>
      <c r="G195" s="37">
        <v>65</v>
      </c>
      <c r="H195" s="37" t="s">
        <v>1463</v>
      </c>
      <c r="I195" s="37"/>
      <c r="J195" s="37" t="s">
        <v>1464</v>
      </c>
      <c r="K195" s="37" t="s">
        <v>5930</v>
      </c>
      <c r="L195" s="37" t="s">
        <v>6170</v>
      </c>
      <c r="M195" t="str">
        <f t="shared" si="6"/>
        <v>Susan Aderhold</v>
      </c>
      <c r="N195" t="str">
        <f t="shared" si="7"/>
        <v>Sautee Nacoochee GA</v>
      </c>
    </row>
    <row r="196" spans="1:14" ht="30" x14ac:dyDescent="0.25">
      <c r="A196" s="37" t="s">
        <v>1506</v>
      </c>
      <c r="B196" s="37" t="s">
        <v>6021</v>
      </c>
      <c r="C196" s="37" t="s">
        <v>6171</v>
      </c>
      <c r="D196" s="37"/>
      <c r="E196" s="37"/>
      <c r="F196" s="37" t="s">
        <v>3547</v>
      </c>
      <c r="G196" s="37">
        <v>36</v>
      </c>
      <c r="H196" s="37" t="s">
        <v>1781</v>
      </c>
      <c r="I196" s="37"/>
      <c r="J196" s="37" t="s">
        <v>1464</v>
      </c>
      <c r="K196" s="37" t="s">
        <v>5930</v>
      </c>
      <c r="L196" s="37" t="s">
        <v>5942</v>
      </c>
      <c r="M196" t="str">
        <f t="shared" si="6"/>
        <v>Michael Wheeler</v>
      </c>
      <c r="N196" t="str">
        <f t="shared" si="7"/>
        <v>Snellville GA</v>
      </c>
    </row>
    <row r="197" spans="1:14" ht="30" x14ac:dyDescent="0.25">
      <c r="A197" s="37" t="s">
        <v>1492</v>
      </c>
      <c r="B197" s="37" t="s">
        <v>3551</v>
      </c>
      <c r="C197" s="37" t="s">
        <v>2670</v>
      </c>
      <c r="D197" s="37"/>
      <c r="E197" s="37"/>
      <c r="F197" s="37" t="s">
        <v>3547</v>
      </c>
      <c r="G197" s="37">
        <v>52</v>
      </c>
      <c r="H197" s="37" t="s">
        <v>2671</v>
      </c>
      <c r="I197" s="37"/>
      <c r="J197" s="37" t="s">
        <v>1464</v>
      </c>
      <c r="K197" s="37" t="s">
        <v>5930</v>
      </c>
      <c r="L197" s="37" t="s">
        <v>6130</v>
      </c>
      <c r="M197" t="str">
        <f t="shared" si="6"/>
        <v>Eric Negley</v>
      </c>
      <c r="N197" t="str">
        <f t="shared" si="7"/>
        <v>Suwanee GA</v>
      </c>
    </row>
    <row r="198" spans="1:14" ht="45" x14ac:dyDescent="0.25">
      <c r="A198" s="37" t="s">
        <v>1979</v>
      </c>
      <c r="B198" s="37" t="s">
        <v>5935</v>
      </c>
      <c r="C198" s="37" t="s">
        <v>1980</v>
      </c>
      <c r="D198" s="37"/>
      <c r="E198" s="37" t="s">
        <v>3550</v>
      </c>
      <c r="F198" s="37" t="s">
        <v>3547</v>
      </c>
      <c r="G198" s="37">
        <v>70</v>
      </c>
      <c r="H198" s="37" t="s">
        <v>1307</v>
      </c>
      <c r="I198" s="37"/>
      <c r="J198" s="37" t="s">
        <v>1464</v>
      </c>
      <c r="K198" s="37" t="s">
        <v>5930</v>
      </c>
      <c r="L198" s="37" t="s">
        <v>5979</v>
      </c>
      <c r="M198" t="str">
        <f t="shared" si="6"/>
        <v>Joel Dubow</v>
      </c>
      <c r="N198" t="str">
        <f t="shared" si="7"/>
        <v>Tucker GA</v>
      </c>
    </row>
    <row r="199" spans="1:14" ht="45" x14ac:dyDescent="0.25">
      <c r="A199" s="37" t="s">
        <v>2170</v>
      </c>
      <c r="B199" s="37" t="s">
        <v>5973</v>
      </c>
      <c r="C199" s="37" t="s">
        <v>1284</v>
      </c>
      <c r="D199" s="37"/>
      <c r="E199" s="37"/>
      <c r="F199" s="37" t="s">
        <v>3547</v>
      </c>
      <c r="G199" s="37">
        <v>66</v>
      </c>
      <c r="H199" s="37" t="s">
        <v>3129</v>
      </c>
      <c r="I199" s="37"/>
      <c r="J199" s="37" t="s">
        <v>3038</v>
      </c>
      <c r="K199" s="37" t="s">
        <v>5930</v>
      </c>
      <c r="L199" s="37" t="s">
        <v>5944</v>
      </c>
      <c r="M199" t="str">
        <f t="shared" si="6"/>
        <v>Ronald Pate</v>
      </c>
      <c r="N199" t="str">
        <f t="shared" si="7"/>
        <v>Honolulu HI</v>
      </c>
    </row>
    <row r="200" spans="1:14" ht="240" x14ac:dyDescent="0.25">
      <c r="A200" s="37" t="s">
        <v>2255</v>
      </c>
      <c r="B200" s="37" t="s">
        <v>2883</v>
      </c>
      <c r="C200" s="37" t="s">
        <v>1420</v>
      </c>
      <c r="D200" s="37"/>
      <c r="E200" s="37" t="s">
        <v>4298</v>
      </c>
      <c r="F200" s="37" t="s">
        <v>5927</v>
      </c>
      <c r="G200" s="37">
        <v>65</v>
      </c>
      <c r="H200" s="37" t="s">
        <v>3037</v>
      </c>
      <c r="I200" s="37"/>
      <c r="J200" s="37" t="s">
        <v>3038</v>
      </c>
      <c r="K200" s="37" t="s">
        <v>5930</v>
      </c>
      <c r="L200" s="37" t="s">
        <v>6172</v>
      </c>
      <c r="M200" t="str">
        <f t="shared" si="6"/>
        <v>Mary Trotto</v>
      </c>
      <c r="N200" t="str">
        <f t="shared" si="7"/>
        <v>Kihei HI</v>
      </c>
    </row>
    <row r="201" spans="1:14" ht="75" x14ac:dyDescent="0.25">
      <c r="A201" s="37" t="s">
        <v>2917</v>
      </c>
      <c r="B201" s="37" t="s">
        <v>3547</v>
      </c>
      <c r="C201" s="37" t="s">
        <v>2918</v>
      </c>
      <c r="D201" s="37"/>
      <c r="E201" s="37" t="s">
        <v>3626</v>
      </c>
      <c r="F201" s="37" t="s">
        <v>3547</v>
      </c>
      <c r="G201" s="37">
        <v>40</v>
      </c>
      <c r="H201" s="37" t="s">
        <v>2919</v>
      </c>
      <c r="I201" s="37"/>
      <c r="J201" s="37" t="s">
        <v>1559</v>
      </c>
      <c r="K201" s="37" t="s">
        <v>5930</v>
      </c>
      <c r="L201" s="37" t="s">
        <v>5942</v>
      </c>
      <c r="M201" t="str">
        <f t="shared" si="6"/>
        <v>Nate Sickerson</v>
      </c>
      <c r="N201" t="str">
        <f t="shared" si="7"/>
        <v>Ankeny IA</v>
      </c>
    </row>
    <row r="202" spans="1:14" ht="30" x14ac:dyDescent="0.25">
      <c r="A202" s="37" t="s">
        <v>3359</v>
      </c>
      <c r="B202" s="37" t="s">
        <v>5998</v>
      </c>
      <c r="C202" s="37" t="s">
        <v>2611</v>
      </c>
      <c r="D202" s="37"/>
      <c r="E202" s="37" t="s">
        <v>3833</v>
      </c>
      <c r="F202" s="37" t="s">
        <v>5927</v>
      </c>
      <c r="G202" s="37">
        <v>49</v>
      </c>
      <c r="H202" s="37" t="s">
        <v>3360</v>
      </c>
      <c r="I202" s="37"/>
      <c r="J202" s="37" t="s">
        <v>1559</v>
      </c>
      <c r="K202" s="37" t="s">
        <v>5930</v>
      </c>
      <c r="L202" s="37" t="s">
        <v>5955</v>
      </c>
      <c r="M202" t="str">
        <f t="shared" si="6"/>
        <v>Sheryl Miller</v>
      </c>
      <c r="N202" t="str">
        <f t="shared" si="7"/>
        <v>Coralville IA</v>
      </c>
    </row>
    <row r="203" spans="1:14" ht="120" x14ac:dyDescent="0.25">
      <c r="A203" s="37" t="s">
        <v>6173</v>
      </c>
      <c r="B203" s="37" t="s">
        <v>5945</v>
      </c>
      <c r="C203" s="37" t="s">
        <v>6174</v>
      </c>
      <c r="D203" s="37"/>
      <c r="E203" s="37"/>
      <c r="F203" s="37" t="s">
        <v>5927</v>
      </c>
      <c r="G203" s="37">
        <v>60</v>
      </c>
      <c r="H203" s="37" t="s">
        <v>6175</v>
      </c>
      <c r="I203" s="37"/>
      <c r="J203" s="37" t="s">
        <v>1559</v>
      </c>
      <c r="K203" s="37" t="s">
        <v>5930</v>
      </c>
      <c r="L203" s="37" t="s">
        <v>6176</v>
      </c>
      <c r="M203" t="str">
        <f t="shared" si="6"/>
        <v>Kay Glynn</v>
      </c>
      <c r="N203" t="str">
        <f t="shared" si="7"/>
        <v>Hastings IA</v>
      </c>
    </row>
    <row r="204" spans="1:14" ht="45" x14ac:dyDescent="0.25">
      <c r="A204" s="37" t="s">
        <v>1933</v>
      </c>
      <c r="B204" s="37" t="s">
        <v>5940</v>
      </c>
      <c r="C204" s="37" t="s">
        <v>2722</v>
      </c>
      <c r="D204" s="37"/>
      <c r="E204" s="37" t="s">
        <v>3608</v>
      </c>
      <c r="F204" s="37" t="s">
        <v>3547</v>
      </c>
      <c r="G204" s="37">
        <v>67</v>
      </c>
      <c r="H204" s="37" t="s">
        <v>2723</v>
      </c>
      <c r="I204" s="37"/>
      <c r="J204" s="37" t="s">
        <v>1559</v>
      </c>
      <c r="K204" s="37" t="s">
        <v>5930</v>
      </c>
      <c r="L204" s="37" t="s">
        <v>5944</v>
      </c>
      <c r="M204" t="str">
        <f t="shared" si="6"/>
        <v>Gary Patton</v>
      </c>
      <c r="N204" t="str">
        <f t="shared" si="7"/>
        <v>Rock Rapids IA</v>
      </c>
    </row>
    <row r="205" spans="1:14" ht="255" x14ac:dyDescent="0.25">
      <c r="A205" s="37" t="s">
        <v>2017</v>
      </c>
      <c r="B205" s="37" t="s">
        <v>5982</v>
      </c>
      <c r="C205" s="37" t="s">
        <v>2214</v>
      </c>
      <c r="D205" s="37"/>
      <c r="E205" s="37" t="s">
        <v>3608</v>
      </c>
      <c r="F205" s="37" t="s">
        <v>5927</v>
      </c>
      <c r="G205" s="37">
        <v>43</v>
      </c>
      <c r="H205" s="37" t="s">
        <v>6177</v>
      </c>
      <c r="I205" s="37"/>
      <c r="J205" s="37" t="s">
        <v>1559</v>
      </c>
      <c r="K205" s="37" t="s">
        <v>5930</v>
      </c>
      <c r="L205" s="37" t="s">
        <v>6178</v>
      </c>
      <c r="M205" t="str">
        <f t="shared" si="6"/>
        <v>Lisa Ryan</v>
      </c>
      <c r="N205" t="str">
        <f t="shared" si="7"/>
        <v>Sioux City IA</v>
      </c>
    </row>
    <row r="206" spans="1:14" ht="30" x14ac:dyDescent="0.25">
      <c r="A206" s="37" t="s">
        <v>2057</v>
      </c>
      <c r="B206" s="37" t="s">
        <v>5945</v>
      </c>
      <c r="C206" s="37" t="s">
        <v>1275</v>
      </c>
      <c r="D206" s="37"/>
      <c r="E206" s="37"/>
      <c r="F206" s="37" t="s">
        <v>3547</v>
      </c>
      <c r="G206" s="37">
        <v>65</v>
      </c>
      <c r="H206" s="37" t="s">
        <v>6179</v>
      </c>
      <c r="I206" s="37"/>
      <c r="J206" s="37" t="s">
        <v>1692</v>
      </c>
      <c r="K206" s="37" t="s">
        <v>5930</v>
      </c>
      <c r="L206" s="37" t="s">
        <v>6130</v>
      </c>
      <c r="M206" t="str">
        <f t="shared" si="6"/>
        <v>Lawrence Lagesse</v>
      </c>
      <c r="N206" t="str">
        <f t="shared" si="7"/>
        <v>Chebasse IL</v>
      </c>
    </row>
    <row r="207" spans="1:14" ht="45" x14ac:dyDescent="0.25">
      <c r="A207" s="37" t="s">
        <v>6180</v>
      </c>
      <c r="B207" s="37" t="s">
        <v>5948</v>
      </c>
      <c r="C207" s="37" t="s">
        <v>2767</v>
      </c>
      <c r="D207" s="37"/>
      <c r="E207" s="37"/>
      <c r="F207" s="37" t="s">
        <v>3547</v>
      </c>
      <c r="G207" s="37">
        <v>40</v>
      </c>
      <c r="H207" s="37" t="s">
        <v>3021</v>
      </c>
      <c r="I207" s="37"/>
      <c r="J207" s="37" t="s">
        <v>1692</v>
      </c>
      <c r="K207" s="37" t="s">
        <v>5930</v>
      </c>
      <c r="L207" s="37" t="s">
        <v>6170</v>
      </c>
      <c r="M207" t="str">
        <f t="shared" si="6"/>
        <v>LaCharles Powell</v>
      </c>
      <c r="N207" t="str">
        <f t="shared" si="7"/>
        <v>Chicago IL</v>
      </c>
    </row>
    <row r="208" spans="1:14" ht="90" x14ac:dyDescent="0.25">
      <c r="A208" s="37" t="s">
        <v>1461</v>
      </c>
      <c r="B208" s="37" t="s">
        <v>5982</v>
      </c>
      <c r="C208" s="37" t="s">
        <v>2222</v>
      </c>
      <c r="D208" s="37"/>
      <c r="E208" s="37" t="s">
        <v>4348</v>
      </c>
      <c r="F208" s="37" t="s">
        <v>5927</v>
      </c>
      <c r="G208" s="37">
        <v>56</v>
      </c>
      <c r="H208" s="37" t="s">
        <v>2223</v>
      </c>
      <c r="I208" s="37"/>
      <c r="J208" s="37" t="s">
        <v>1692</v>
      </c>
      <c r="K208" s="37" t="s">
        <v>5930</v>
      </c>
      <c r="L208" s="37" t="s">
        <v>5957</v>
      </c>
      <c r="M208" t="str">
        <f t="shared" si="6"/>
        <v>Susan Hallen</v>
      </c>
      <c r="N208" t="str">
        <f t="shared" si="7"/>
        <v>Elk Grove Village IL</v>
      </c>
    </row>
    <row r="209" spans="1:14" ht="90" x14ac:dyDescent="0.25">
      <c r="A209" s="37" t="s">
        <v>2384</v>
      </c>
      <c r="B209" s="37" t="s">
        <v>5982</v>
      </c>
      <c r="C209" s="37" t="s">
        <v>3094</v>
      </c>
      <c r="D209" s="37"/>
      <c r="E209" s="37" t="s">
        <v>4348</v>
      </c>
      <c r="F209" s="37" t="s">
        <v>5927</v>
      </c>
      <c r="G209" s="37">
        <v>57</v>
      </c>
      <c r="H209" s="37" t="s">
        <v>2223</v>
      </c>
      <c r="I209" s="37"/>
      <c r="J209" s="37" t="s">
        <v>1692</v>
      </c>
      <c r="K209" s="37" t="s">
        <v>5930</v>
      </c>
      <c r="L209" s="37" t="s">
        <v>5957</v>
      </c>
      <c r="M209" t="str">
        <f t="shared" si="6"/>
        <v>Ruth Welding</v>
      </c>
      <c r="N209" t="str">
        <f t="shared" si="7"/>
        <v>Elk Grove Village IL</v>
      </c>
    </row>
    <row r="210" spans="1:14" ht="30" x14ac:dyDescent="0.25">
      <c r="A210" s="37" t="s">
        <v>6181</v>
      </c>
      <c r="B210" s="37" t="s">
        <v>5945</v>
      </c>
      <c r="C210" s="37" t="s">
        <v>6182</v>
      </c>
      <c r="D210" s="37"/>
      <c r="E210" s="37" t="s">
        <v>4364</v>
      </c>
      <c r="F210" s="37" t="s">
        <v>5927</v>
      </c>
      <c r="G210" s="37">
        <v>37</v>
      </c>
      <c r="H210" s="37" t="s">
        <v>4357</v>
      </c>
      <c r="I210" s="37"/>
      <c r="J210" s="37" t="s">
        <v>1692</v>
      </c>
      <c r="K210" s="37" t="s">
        <v>5930</v>
      </c>
      <c r="L210" s="37" t="s">
        <v>6058</v>
      </c>
      <c r="M210" t="str">
        <f t="shared" si="6"/>
        <v>Josette Bedenfield</v>
      </c>
      <c r="N210" t="str">
        <f t="shared" si="7"/>
        <v>Flossmoor IL</v>
      </c>
    </row>
    <row r="211" spans="1:14" ht="30" x14ac:dyDescent="0.25">
      <c r="A211" s="37" t="s">
        <v>6183</v>
      </c>
      <c r="B211" s="37" t="s">
        <v>5973</v>
      </c>
      <c r="C211" s="37" t="s">
        <v>6184</v>
      </c>
      <c r="D211" s="37"/>
      <c r="E211" s="37" t="s">
        <v>4364</v>
      </c>
      <c r="F211" s="37" t="s">
        <v>5927</v>
      </c>
      <c r="G211" s="37">
        <v>35</v>
      </c>
      <c r="H211" s="37" t="s">
        <v>4357</v>
      </c>
      <c r="I211" s="37"/>
      <c r="J211" s="37" t="s">
        <v>1692</v>
      </c>
      <c r="K211" s="37" t="s">
        <v>5930</v>
      </c>
      <c r="L211" s="37" t="s">
        <v>6058</v>
      </c>
      <c r="M211" t="str">
        <f t="shared" si="6"/>
        <v>Rashida Gates</v>
      </c>
      <c r="N211" t="str">
        <f t="shared" si="7"/>
        <v>Flossmoor IL</v>
      </c>
    </row>
    <row r="212" spans="1:14" ht="30" x14ac:dyDescent="0.25">
      <c r="A212" s="37" t="s">
        <v>6185</v>
      </c>
      <c r="B212" s="37" t="s">
        <v>5982</v>
      </c>
      <c r="C212" s="37" t="s">
        <v>6186</v>
      </c>
      <c r="D212" s="37"/>
      <c r="E212" s="37" t="s">
        <v>4364</v>
      </c>
      <c r="F212" s="37" t="s">
        <v>5927</v>
      </c>
      <c r="G212" s="37">
        <v>55</v>
      </c>
      <c r="H212" s="37" t="s">
        <v>4357</v>
      </c>
      <c r="I212" s="37"/>
      <c r="J212" s="37" t="s">
        <v>1692</v>
      </c>
      <c r="K212" s="37" t="s">
        <v>5930</v>
      </c>
      <c r="L212" s="37" t="s">
        <v>5942</v>
      </c>
      <c r="M212" t="str">
        <f t="shared" si="6"/>
        <v>Cherylyn Gooch</v>
      </c>
      <c r="N212" t="str">
        <f t="shared" si="7"/>
        <v>Flossmoor IL</v>
      </c>
    </row>
    <row r="213" spans="1:14" ht="75" x14ac:dyDescent="0.25">
      <c r="A213" s="37" t="s">
        <v>2573</v>
      </c>
      <c r="B213" s="37" t="s">
        <v>5982</v>
      </c>
      <c r="C213" s="37" t="s">
        <v>2574</v>
      </c>
      <c r="D213" s="37"/>
      <c r="E213" s="37" t="s">
        <v>6187</v>
      </c>
      <c r="F213" s="37" t="s">
        <v>5927</v>
      </c>
      <c r="G213" s="37">
        <v>44</v>
      </c>
      <c r="H213" s="37" t="s">
        <v>2575</v>
      </c>
      <c r="I213" s="37"/>
      <c r="J213" s="37" t="s">
        <v>1692</v>
      </c>
      <c r="K213" s="37" t="s">
        <v>5930</v>
      </c>
      <c r="L213" s="37" t="s">
        <v>5942</v>
      </c>
      <c r="M213" t="str">
        <f t="shared" si="6"/>
        <v>Emmanuelle Mcgowan</v>
      </c>
      <c r="N213" t="str">
        <f t="shared" si="7"/>
        <v>Hanover Park IL</v>
      </c>
    </row>
    <row r="214" spans="1:14" ht="30" x14ac:dyDescent="0.25">
      <c r="A214" s="37" t="s">
        <v>1964</v>
      </c>
      <c r="B214" s="37"/>
      <c r="C214" s="37" t="s">
        <v>1107</v>
      </c>
      <c r="D214" s="37"/>
      <c r="E214" s="37" t="s">
        <v>4364</v>
      </c>
      <c r="F214" s="37" t="s">
        <v>3547</v>
      </c>
      <c r="G214" s="37">
        <v>46</v>
      </c>
      <c r="H214" s="37" t="s">
        <v>4370</v>
      </c>
      <c r="I214" s="37"/>
      <c r="J214" s="37" t="s">
        <v>1692</v>
      </c>
      <c r="K214" s="37" t="s">
        <v>5930</v>
      </c>
      <c r="L214" s="37" t="s">
        <v>5936</v>
      </c>
      <c r="M214" t="str">
        <f t="shared" si="6"/>
        <v>Lee Bridges</v>
      </c>
      <c r="N214" t="str">
        <f t="shared" si="7"/>
        <v>Homewood IL</v>
      </c>
    </row>
    <row r="215" spans="1:14" ht="30" x14ac:dyDescent="0.25">
      <c r="A215" s="37" t="s">
        <v>1584</v>
      </c>
      <c r="B215" s="37" t="s">
        <v>3547</v>
      </c>
      <c r="C215" s="37" t="s">
        <v>6188</v>
      </c>
      <c r="D215" s="37" t="s">
        <v>6054</v>
      </c>
      <c r="E215" s="37" t="s">
        <v>4364</v>
      </c>
      <c r="F215" s="37" t="s">
        <v>3547</v>
      </c>
      <c r="G215" s="37">
        <v>40</v>
      </c>
      <c r="H215" s="37" t="s">
        <v>4370</v>
      </c>
      <c r="I215" s="37"/>
      <c r="J215" s="37" t="s">
        <v>1692</v>
      </c>
      <c r="K215" s="37" t="s">
        <v>5930</v>
      </c>
      <c r="L215" s="37" t="s">
        <v>6105</v>
      </c>
      <c r="M215" t="str">
        <f t="shared" si="6"/>
        <v>Edward Rhyne</v>
      </c>
      <c r="N215" t="str">
        <f t="shared" si="7"/>
        <v>Homewood IL</v>
      </c>
    </row>
    <row r="216" spans="1:14" ht="30" x14ac:dyDescent="0.25">
      <c r="A216" s="37" t="s">
        <v>2170</v>
      </c>
      <c r="B216" s="37" t="s">
        <v>5932</v>
      </c>
      <c r="C216" s="37" t="s">
        <v>6189</v>
      </c>
      <c r="D216" s="37"/>
      <c r="E216" s="37"/>
      <c r="F216" s="37" t="s">
        <v>3547</v>
      </c>
      <c r="G216" s="37">
        <v>60</v>
      </c>
      <c r="H216" s="37" t="s">
        <v>1721</v>
      </c>
      <c r="I216" s="37"/>
      <c r="J216" s="37" t="s">
        <v>1692</v>
      </c>
      <c r="K216" s="37" t="s">
        <v>5930</v>
      </c>
      <c r="L216" s="37" t="s">
        <v>6190</v>
      </c>
      <c r="M216" t="str">
        <f t="shared" si="6"/>
        <v>Ronald Summers</v>
      </c>
      <c r="N216" t="str">
        <f t="shared" si="7"/>
        <v>Jacksonville IL</v>
      </c>
    </row>
    <row r="217" spans="1:14" ht="30" x14ac:dyDescent="0.25">
      <c r="A217" s="37" t="s">
        <v>1465</v>
      </c>
      <c r="B217" s="37" t="s">
        <v>5982</v>
      </c>
      <c r="C217" s="37" t="s">
        <v>1853</v>
      </c>
      <c r="D217" s="37"/>
      <c r="E217" s="37" t="s">
        <v>4364</v>
      </c>
      <c r="F217" s="37" t="s">
        <v>3547</v>
      </c>
      <c r="G217" s="37">
        <v>31</v>
      </c>
      <c r="H217" s="37" t="s">
        <v>4383</v>
      </c>
      <c r="I217" s="37"/>
      <c r="J217" s="37" t="s">
        <v>1692</v>
      </c>
      <c r="K217" s="37" t="s">
        <v>5930</v>
      </c>
      <c r="L217" s="37" t="s">
        <v>6056</v>
      </c>
      <c r="M217" t="str">
        <f t="shared" si="6"/>
        <v>David Cooke</v>
      </c>
      <c r="N217" t="str">
        <f t="shared" si="7"/>
        <v>Markham IL</v>
      </c>
    </row>
    <row r="218" spans="1:14" ht="30" x14ac:dyDescent="0.25">
      <c r="A218" s="37" t="s">
        <v>1328</v>
      </c>
      <c r="B218" s="37" t="s">
        <v>5959</v>
      </c>
      <c r="C218" s="37" t="s">
        <v>2768</v>
      </c>
      <c r="D218" s="37"/>
      <c r="E218" s="37"/>
      <c r="F218" s="37" t="s">
        <v>3547</v>
      </c>
      <c r="G218" s="37">
        <v>51</v>
      </c>
      <c r="H218" s="37" t="s">
        <v>2769</v>
      </c>
      <c r="I218" s="37"/>
      <c r="J218" s="37" t="s">
        <v>1692</v>
      </c>
      <c r="K218" s="37" t="s">
        <v>5930</v>
      </c>
      <c r="L218" s="37" t="s">
        <v>6073</v>
      </c>
      <c r="M218" t="str">
        <f t="shared" si="6"/>
        <v>Kent Powers</v>
      </c>
      <c r="N218" t="str">
        <f t="shared" si="7"/>
        <v>Maryville IL</v>
      </c>
    </row>
    <row r="219" spans="1:14" ht="90" x14ac:dyDescent="0.25">
      <c r="A219" s="37" t="s">
        <v>1278</v>
      </c>
      <c r="B219" s="37" t="s">
        <v>3547</v>
      </c>
      <c r="C219" s="37" t="s">
        <v>6191</v>
      </c>
      <c r="D219" s="37" t="s">
        <v>6192</v>
      </c>
      <c r="E219" s="37"/>
      <c r="F219" s="37" t="s">
        <v>3547</v>
      </c>
      <c r="G219" s="37">
        <v>66</v>
      </c>
      <c r="H219" s="37" t="s">
        <v>4393</v>
      </c>
      <c r="I219" s="37"/>
      <c r="J219" s="37" t="s">
        <v>1692</v>
      </c>
      <c r="K219" s="37" t="s">
        <v>5930</v>
      </c>
      <c r="L219" s="37" t="s">
        <v>5957</v>
      </c>
      <c r="M219" t="str">
        <f t="shared" si="6"/>
        <v>Lewis Breese</v>
      </c>
      <c r="N219" t="str">
        <f t="shared" si="7"/>
        <v>Naperville IL</v>
      </c>
    </row>
    <row r="220" spans="1:14" ht="30" x14ac:dyDescent="0.25">
      <c r="A220" s="37" t="s">
        <v>1513</v>
      </c>
      <c r="B220" s="37" t="s">
        <v>5982</v>
      </c>
      <c r="C220" s="37" t="s">
        <v>1774</v>
      </c>
      <c r="D220" s="37"/>
      <c r="E220" s="37"/>
      <c r="F220" s="37" t="s">
        <v>3547</v>
      </c>
      <c r="G220" s="37">
        <v>53</v>
      </c>
      <c r="H220" s="37" t="s">
        <v>4393</v>
      </c>
      <c r="I220" s="37"/>
      <c r="J220" s="37" t="s">
        <v>1692</v>
      </c>
      <c r="K220" s="37" t="s">
        <v>5930</v>
      </c>
      <c r="L220" s="37" t="s">
        <v>6009</v>
      </c>
      <c r="M220" t="str">
        <f t="shared" si="6"/>
        <v>Robert Stanley</v>
      </c>
      <c r="N220" t="str">
        <f t="shared" si="7"/>
        <v>Naperville IL</v>
      </c>
    </row>
    <row r="221" spans="1:14" ht="120" x14ac:dyDescent="0.25">
      <c r="A221" s="37" t="s">
        <v>1986</v>
      </c>
      <c r="B221" s="37" t="s">
        <v>5982</v>
      </c>
      <c r="C221" s="37" t="s">
        <v>6193</v>
      </c>
      <c r="D221" s="37"/>
      <c r="E221" s="37"/>
      <c r="F221" s="37" t="s">
        <v>5927</v>
      </c>
      <c r="G221" s="37">
        <v>46</v>
      </c>
      <c r="H221" s="37" t="s">
        <v>4393</v>
      </c>
      <c r="I221" s="37"/>
      <c r="J221" s="37" t="s">
        <v>1692</v>
      </c>
      <c r="K221" s="37" t="s">
        <v>5930</v>
      </c>
      <c r="L221" s="37" t="s">
        <v>6194</v>
      </c>
      <c r="M221" t="str">
        <f t="shared" si="6"/>
        <v>Stephanie Timmer</v>
      </c>
      <c r="N221" t="str">
        <f t="shared" si="7"/>
        <v>Naperville IL</v>
      </c>
    </row>
    <row r="222" spans="1:14" ht="30" x14ac:dyDescent="0.25">
      <c r="A222" s="37" t="s">
        <v>1955</v>
      </c>
      <c r="B222" s="37"/>
      <c r="C222" s="37" t="s">
        <v>1956</v>
      </c>
      <c r="D222" s="37"/>
      <c r="E222" s="37"/>
      <c r="F222" s="37" t="s">
        <v>3547</v>
      </c>
      <c r="G222" s="37">
        <v>60</v>
      </c>
      <c r="H222" s="37" t="s">
        <v>1957</v>
      </c>
      <c r="I222" s="37"/>
      <c r="J222" s="37" t="s">
        <v>1692</v>
      </c>
      <c r="K222" s="37" t="s">
        <v>5930</v>
      </c>
      <c r="L222" s="37" t="s">
        <v>6190</v>
      </c>
      <c r="M222" t="str">
        <f t="shared" si="6"/>
        <v>Guy Dirkin</v>
      </c>
      <c r="N222" t="str">
        <f t="shared" si="7"/>
        <v>Oak Park IL</v>
      </c>
    </row>
    <row r="223" spans="1:14" ht="75" x14ac:dyDescent="0.25">
      <c r="A223" s="37" t="s">
        <v>2002</v>
      </c>
      <c r="B223" s="37" t="s">
        <v>3547</v>
      </c>
      <c r="C223" s="37" t="s">
        <v>1059</v>
      </c>
      <c r="D223" s="37"/>
      <c r="E223" s="37" t="s">
        <v>3626</v>
      </c>
      <c r="F223" s="37" t="s">
        <v>3547</v>
      </c>
      <c r="G223" s="37">
        <v>37</v>
      </c>
      <c r="H223" s="37" t="s">
        <v>2003</v>
      </c>
      <c r="I223" s="37"/>
      <c r="J223" s="37" t="s">
        <v>1692</v>
      </c>
      <c r="K223" s="37" t="s">
        <v>5930</v>
      </c>
      <c r="L223" s="37" t="s">
        <v>5936</v>
      </c>
      <c r="M223" t="str">
        <f t="shared" si="6"/>
        <v>Antwon Dussett</v>
      </c>
      <c r="N223" t="str">
        <f t="shared" si="7"/>
        <v>Peoria IL</v>
      </c>
    </row>
    <row r="224" spans="1:14" ht="30" x14ac:dyDescent="0.25">
      <c r="A224" s="37" t="s">
        <v>2944</v>
      </c>
      <c r="B224" s="37" t="s">
        <v>5982</v>
      </c>
      <c r="C224" s="37" t="s">
        <v>6195</v>
      </c>
      <c r="D224" s="37"/>
      <c r="E224" s="37" t="s">
        <v>4364</v>
      </c>
      <c r="F224" s="37" t="s">
        <v>5927</v>
      </c>
      <c r="G224" s="37">
        <v>44</v>
      </c>
      <c r="H224" s="37" t="s">
        <v>1854</v>
      </c>
      <c r="I224" s="37"/>
      <c r="J224" s="37" t="s">
        <v>1692</v>
      </c>
      <c r="K224" s="37" t="s">
        <v>5930</v>
      </c>
      <c r="L224" s="37" t="s">
        <v>5958</v>
      </c>
      <c r="M224" t="str">
        <f t="shared" si="6"/>
        <v>Daphne Kennedy-Johnson</v>
      </c>
      <c r="N224" t="str">
        <f t="shared" si="7"/>
        <v>Richton Park IL</v>
      </c>
    </row>
    <row r="225" spans="1:14" ht="30" x14ac:dyDescent="0.25">
      <c r="A225" s="37" t="s">
        <v>2444</v>
      </c>
      <c r="B225" s="37"/>
      <c r="C225" s="37" t="s">
        <v>1139</v>
      </c>
      <c r="D225" s="37"/>
      <c r="E225" s="37" t="s">
        <v>4364</v>
      </c>
      <c r="F225" s="37" t="s">
        <v>5927</v>
      </c>
      <c r="G225" s="37">
        <v>30</v>
      </c>
      <c r="H225" s="37" t="s">
        <v>2635</v>
      </c>
      <c r="I225" s="37"/>
      <c r="J225" s="37" t="s">
        <v>1692</v>
      </c>
      <c r="K225" s="37" t="s">
        <v>5930</v>
      </c>
      <c r="L225" s="37" t="s">
        <v>6058</v>
      </c>
      <c r="M225" t="str">
        <f t="shared" si="6"/>
        <v>Gloria Jackson</v>
      </c>
      <c r="N225" t="str">
        <f t="shared" si="7"/>
        <v>Riverdale IL</v>
      </c>
    </row>
    <row r="226" spans="1:14" ht="30" x14ac:dyDescent="0.25">
      <c r="A226" s="37" t="s">
        <v>2935</v>
      </c>
      <c r="B226" s="37"/>
      <c r="C226" s="37" t="s">
        <v>2936</v>
      </c>
      <c r="D226" s="37"/>
      <c r="E226" s="37" t="s">
        <v>4364</v>
      </c>
      <c r="F226" s="37" t="s">
        <v>5927</v>
      </c>
      <c r="G226" s="37">
        <v>51</v>
      </c>
      <c r="H226" s="37" t="s">
        <v>2635</v>
      </c>
      <c r="I226" s="37"/>
      <c r="J226" s="37" t="s">
        <v>1692</v>
      </c>
      <c r="K226" s="37" t="s">
        <v>5930</v>
      </c>
      <c r="L226" s="37" t="s">
        <v>5942</v>
      </c>
      <c r="M226" t="str">
        <f t="shared" si="6"/>
        <v>Jacklyn Slaughter</v>
      </c>
      <c r="N226" t="str">
        <f t="shared" si="7"/>
        <v>Riverdale IL</v>
      </c>
    </row>
    <row r="227" spans="1:14" ht="45" x14ac:dyDescent="0.25">
      <c r="A227" s="37" t="s">
        <v>2093</v>
      </c>
      <c r="B227" s="37"/>
      <c r="C227" s="37" t="s">
        <v>1369</v>
      </c>
      <c r="D227" s="37"/>
      <c r="E227" s="37"/>
      <c r="F227" s="37" t="s">
        <v>3547</v>
      </c>
      <c r="G227" s="37">
        <v>55</v>
      </c>
      <c r="H227" s="37" t="s">
        <v>1601</v>
      </c>
      <c r="I227" s="37"/>
      <c r="J227" s="37" t="s">
        <v>1692</v>
      </c>
      <c r="K227" s="37" t="s">
        <v>5930</v>
      </c>
      <c r="L227" s="37" t="s">
        <v>5979</v>
      </c>
      <c r="M227" t="str">
        <f t="shared" si="6"/>
        <v>Jim Scott</v>
      </c>
      <c r="N227" t="str">
        <f t="shared" si="7"/>
        <v>Springfield IL</v>
      </c>
    </row>
    <row r="228" spans="1:14" ht="45" x14ac:dyDescent="0.25">
      <c r="A228" s="37" t="s">
        <v>3171</v>
      </c>
      <c r="B228" s="37" t="s">
        <v>5932</v>
      </c>
      <c r="C228" s="37" t="s">
        <v>1192</v>
      </c>
      <c r="D228" s="37"/>
      <c r="E228" s="37"/>
      <c r="F228" s="37" t="s">
        <v>5927</v>
      </c>
      <c r="G228" s="37">
        <v>60</v>
      </c>
      <c r="H228" s="37" t="s">
        <v>4427</v>
      </c>
      <c r="I228" s="37"/>
      <c r="J228" s="37" t="s">
        <v>1692</v>
      </c>
      <c r="K228" s="37" t="s">
        <v>5930</v>
      </c>
      <c r="L228" s="37" t="s">
        <v>5979</v>
      </c>
      <c r="M228" t="str">
        <f t="shared" si="6"/>
        <v>Donna Green</v>
      </c>
      <c r="N228" t="str">
        <f t="shared" si="7"/>
        <v>Woodridge IL</v>
      </c>
    </row>
    <row r="229" spans="1:14" ht="30" x14ac:dyDescent="0.25">
      <c r="A229" s="37" t="s">
        <v>3098</v>
      </c>
      <c r="B229" s="37" t="s">
        <v>6029</v>
      </c>
      <c r="C229" s="37" t="s">
        <v>6196</v>
      </c>
      <c r="D229" s="37"/>
      <c r="E229" s="37"/>
      <c r="F229" s="37" t="s">
        <v>3547</v>
      </c>
      <c r="G229" s="37">
        <v>54</v>
      </c>
      <c r="H229" s="37" t="s">
        <v>6197</v>
      </c>
      <c r="I229" s="37"/>
      <c r="J229" s="37" t="s">
        <v>1544</v>
      </c>
      <c r="K229" s="37" t="s">
        <v>5930</v>
      </c>
      <c r="L229" s="37" t="s">
        <v>5942</v>
      </c>
      <c r="M229" t="str">
        <f t="shared" si="6"/>
        <v>Dave Jancosek</v>
      </c>
      <c r="N229" t="str">
        <f t="shared" si="7"/>
        <v>Crown Point IN</v>
      </c>
    </row>
    <row r="230" spans="1:14" ht="45" x14ac:dyDescent="0.25">
      <c r="A230" s="37" t="s">
        <v>1682</v>
      </c>
      <c r="B230" s="37" t="s">
        <v>5932</v>
      </c>
      <c r="C230" s="37" t="s">
        <v>2700</v>
      </c>
      <c r="D230" s="37"/>
      <c r="E230" s="37"/>
      <c r="F230" s="37" t="s">
        <v>3547</v>
      </c>
      <c r="G230" s="37">
        <v>60</v>
      </c>
      <c r="H230" s="37" t="s">
        <v>2701</v>
      </c>
      <c r="I230" s="37"/>
      <c r="J230" s="37" t="s">
        <v>1544</v>
      </c>
      <c r="K230" s="37" t="s">
        <v>5930</v>
      </c>
      <c r="L230" s="37" t="s">
        <v>5944</v>
      </c>
      <c r="M230" t="str">
        <f t="shared" si="6"/>
        <v>Jerry Orange</v>
      </c>
      <c r="N230" t="str">
        <f t="shared" si="7"/>
        <v>Floyds Knobs IN</v>
      </c>
    </row>
    <row r="231" spans="1:14" ht="45" x14ac:dyDescent="0.25">
      <c r="A231" s="37" t="s">
        <v>1109</v>
      </c>
      <c r="B231" s="37" t="s">
        <v>5982</v>
      </c>
      <c r="C231" s="37" t="s">
        <v>6198</v>
      </c>
      <c r="D231" s="37"/>
      <c r="E231" s="37"/>
      <c r="F231" s="37" t="s">
        <v>3547</v>
      </c>
      <c r="G231" s="37">
        <v>57</v>
      </c>
      <c r="H231" s="37" t="s">
        <v>1543</v>
      </c>
      <c r="I231" s="37"/>
      <c r="J231" s="37" t="s">
        <v>1544</v>
      </c>
      <c r="K231" s="37" t="s">
        <v>5930</v>
      </c>
      <c r="L231" s="37" t="s">
        <v>6199</v>
      </c>
      <c r="M231" t="str">
        <f t="shared" si="6"/>
        <v>Thomas Bunner</v>
      </c>
      <c r="N231" t="str">
        <f t="shared" si="7"/>
        <v>Fort Wayne IN</v>
      </c>
    </row>
    <row r="232" spans="1:14" ht="30" x14ac:dyDescent="0.25">
      <c r="A232" s="37" t="s">
        <v>1933</v>
      </c>
      <c r="B232" s="37" t="s">
        <v>5982</v>
      </c>
      <c r="C232" s="37" t="s">
        <v>2337</v>
      </c>
      <c r="D232" s="37"/>
      <c r="E232" s="37"/>
      <c r="F232" s="37" t="s">
        <v>3547</v>
      </c>
      <c r="G232" s="37">
        <v>57</v>
      </c>
      <c r="H232" s="37" t="s">
        <v>1543</v>
      </c>
      <c r="I232" s="37"/>
      <c r="J232" s="37" t="s">
        <v>1544</v>
      </c>
      <c r="K232" s="37" t="s">
        <v>5930</v>
      </c>
      <c r="L232" s="37" t="s">
        <v>6130</v>
      </c>
      <c r="M232" t="str">
        <f t="shared" si="6"/>
        <v>Gary Hunter</v>
      </c>
      <c r="N232" t="str">
        <f t="shared" si="7"/>
        <v>Fort Wayne IN</v>
      </c>
    </row>
    <row r="233" spans="1:14" ht="30" x14ac:dyDescent="0.25">
      <c r="A233" s="37" t="s">
        <v>6200</v>
      </c>
      <c r="B233" s="37" t="s">
        <v>5982</v>
      </c>
      <c r="C233" s="37" t="s">
        <v>6201</v>
      </c>
      <c r="D233" s="37"/>
      <c r="E233" s="37"/>
      <c r="F233" s="37" t="s">
        <v>3547</v>
      </c>
      <c r="G233" s="37">
        <v>38</v>
      </c>
      <c r="H233" s="37" t="s">
        <v>2425</v>
      </c>
      <c r="I233" s="37"/>
      <c r="J233" s="37" t="s">
        <v>1544</v>
      </c>
      <c r="K233" s="37" t="s">
        <v>5930</v>
      </c>
      <c r="L233" s="37" t="s">
        <v>5936</v>
      </c>
      <c r="M233" t="str">
        <f t="shared" si="6"/>
        <v>Yameen Chestnut</v>
      </c>
      <c r="N233" t="str">
        <f t="shared" si="7"/>
        <v>Indianapolis IN</v>
      </c>
    </row>
    <row r="234" spans="1:14" ht="30" x14ac:dyDescent="0.25">
      <c r="A234" s="37" t="s">
        <v>2080</v>
      </c>
      <c r="B234" s="37" t="s">
        <v>3547</v>
      </c>
      <c r="C234" s="37" t="s">
        <v>2806</v>
      </c>
      <c r="D234" s="37"/>
      <c r="E234" s="37"/>
      <c r="F234" s="37" t="s">
        <v>5927</v>
      </c>
      <c r="G234" s="37">
        <v>49</v>
      </c>
      <c r="H234" s="37" t="s">
        <v>2425</v>
      </c>
      <c r="I234" s="37"/>
      <c r="J234" s="37" t="s">
        <v>1544</v>
      </c>
      <c r="K234" s="37" t="s">
        <v>5930</v>
      </c>
      <c r="L234" s="37" t="s">
        <v>6130</v>
      </c>
      <c r="M234" t="str">
        <f t="shared" si="6"/>
        <v>Karen Rieger</v>
      </c>
      <c r="N234" t="str">
        <f t="shared" si="7"/>
        <v>Indianapolis IN</v>
      </c>
    </row>
    <row r="235" spans="1:14" ht="60" x14ac:dyDescent="0.25">
      <c r="A235" s="37" t="s">
        <v>6202</v>
      </c>
      <c r="B235" s="37"/>
      <c r="C235" s="37" t="s">
        <v>6203</v>
      </c>
      <c r="D235" s="37"/>
      <c r="E235" s="37"/>
      <c r="F235" s="37" t="s">
        <v>5927</v>
      </c>
      <c r="G235" s="37">
        <v>69</v>
      </c>
      <c r="H235" s="37" t="s">
        <v>3530</v>
      </c>
      <c r="I235" s="37"/>
      <c r="J235" s="37" t="s">
        <v>1544</v>
      </c>
      <c r="K235" s="37" t="s">
        <v>5930</v>
      </c>
      <c r="L235" s="37" t="s">
        <v>6204</v>
      </c>
      <c r="M235" t="str">
        <f t="shared" si="6"/>
        <v>Cathy Primmer</v>
      </c>
      <c r="N235" t="str">
        <f t="shared" si="7"/>
        <v>Muncie IN</v>
      </c>
    </row>
    <row r="236" spans="1:14" ht="30" x14ac:dyDescent="0.25">
      <c r="A236" s="37" t="s">
        <v>3079</v>
      </c>
      <c r="B236" s="37" t="s">
        <v>5973</v>
      </c>
      <c r="C236" s="37" t="s">
        <v>1083</v>
      </c>
      <c r="D236" s="37"/>
      <c r="E236" s="37"/>
      <c r="F236" s="37" t="s">
        <v>3547</v>
      </c>
      <c r="G236" s="37">
        <v>42</v>
      </c>
      <c r="H236" s="37" t="s">
        <v>4467</v>
      </c>
      <c r="I236" s="37"/>
      <c r="J236" s="37" t="s">
        <v>1544</v>
      </c>
      <c r="K236" s="37" t="s">
        <v>5930</v>
      </c>
      <c r="L236" s="37" t="s">
        <v>5931</v>
      </c>
      <c r="M236" t="str">
        <f t="shared" si="6"/>
        <v>Matthew McCubbins</v>
      </c>
      <c r="N236" t="str">
        <f t="shared" si="7"/>
        <v>South Bend IN</v>
      </c>
    </row>
    <row r="237" spans="1:14" ht="150" x14ac:dyDescent="0.25">
      <c r="A237" s="37" t="s">
        <v>6205</v>
      </c>
      <c r="B237" s="37" t="s">
        <v>5969</v>
      </c>
      <c r="C237" s="37" t="s">
        <v>1337</v>
      </c>
      <c r="D237" s="37"/>
      <c r="E237" s="37"/>
      <c r="F237" s="37" t="s">
        <v>5927</v>
      </c>
      <c r="G237" s="37">
        <v>37</v>
      </c>
      <c r="H237" s="37" t="s">
        <v>4468</v>
      </c>
      <c r="I237" s="37"/>
      <c r="J237" s="37" t="s">
        <v>1544</v>
      </c>
      <c r="K237" s="37" t="s">
        <v>5930</v>
      </c>
      <c r="L237" s="37" t="s">
        <v>6206</v>
      </c>
      <c r="M237" t="str">
        <f t="shared" si="6"/>
        <v>Danelle Readinger</v>
      </c>
      <c r="N237" t="str">
        <f t="shared" si="7"/>
        <v>Terre Haute IN</v>
      </c>
    </row>
    <row r="238" spans="1:14" ht="60" x14ac:dyDescent="0.25">
      <c r="A238" s="37" t="s">
        <v>6207</v>
      </c>
      <c r="B238" s="37" t="s">
        <v>5969</v>
      </c>
      <c r="C238" s="37" t="s">
        <v>6208</v>
      </c>
      <c r="D238" s="37"/>
      <c r="E238" s="37"/>
      <c r="F238" s="37" t="s">
        <v>5927</v>
      </c>
      <c r="G238" s="37">
        <v>57</v>
      </c>
      <c r="H238" s="37" t="s">
        <v>6209</v>
      </c>
      <c r="I238" s="37"/>
      <c r="J238" s="37" t="s">
        <v>1544</v>
      </c>
      <c r="K238" s="37" t="s">
        <v>5930</v>
      </c>
      <c r="L238" s="37" t="s">
        <v>6210</v>
      </c>
      <c r="M238" t="str">
        <f t="shared" si="6"/>
        <v>Leandra Funk</v>
      </c>
      <c r="N238" t="str">
        <f t="shared" si="7"/>
        <v>West Lafayette IN</v>
      </c>
    </row>
    <row r="239" spans="1:14" ht="30" x14ac:dyDescent="0.25">
      <c r="A239" s="37" t="s">
        <v>2654</v>
      </c>
      <c r="B239" s="37" t="s">
        <v>5982</v>
      </c>
      <c r="C239" s="37" t="s">
        <v>6211</v>
      </c>
      <c r="D239" s="37"/>
      <c r="E239" s="37"/>
      <c r="F239" s="37" t="s">
        <v>3547</v>
      </c>
      <c r="G239" s="37">
        <v>49</v>
      </c>
      <c r="H239" s="37" t="s">
        <v>6212</v>
      </c>
      <c r="I239" s="37"/>
      <c r="J239" s="37" t="s">
        <v>1971</v>
      </c>
      <c r="K239" s="37" t="s">
        <v>5930</v>
      </c>
      <c r="L239" s="37" t="s">
        <v>6213</v>
      </c>
      <c r="M239" t="str">
        <f t="shared" si="6"/>
        <v>Douglas Ivy</v>
      </c>
      <c r="N239" t="str">
        <f t="shared" si="7"/>
        <v>Olathe KS</v>
      </c>
    </row>
    <row r="240" spans="1:14" ht="45" x14ac:dyDescent="0.25">
      <c r="A240" s="37" t="s">
        <v>1589</v>
      </c>
      <c r="B240" s="37" t="s">
        <v>5932</v>
      </c>
      <c r="C240" s="37" t="s">
        <v>2611</v>
      </c>
      <c r="D240" s="37"/>
      <c r="E240" s="37" t="s">
        <v>6214</v>
      </c>
      <c r="F240" s="37" t="s">
        <v>3547</v>
      </c>
      <c r="G240" s="37">
        <v>51</v>
      </c>
      <c r="H240" s="37" t="s">
        <v>6212</v>
      </c>
      <c r="I240" s="37"/>
      <c r="J240" s="37" t="s">
        <v>1971</v>
      </c>
      <c r="K240" s="37" t="s">
        <v>5930</v>
      </c>
      <c r="L240" s="37" t="s">
        <v>5944</v>
      </c>
      <c r="M240" t="str">
        <f t="shared" si="6"/>
        <v>Kevin Miller</v>
      </c>
      <c r="N240" t="str">
        <f t="shared" si="7"/>
        <v>Olathe KS</v>
      </c>
    </row>
    <row r="241" spans="1:14" ht="60" x14ac:dyDescent="0.25">
      <c r="A241" s="37" t="s">
        <v>6215</v>
      </c>
      <c r="B241" s="37" t="s">
        <v>5945</v>
      </c>
      <c r="C241" s="37" t="s">
        <v>6216</v>
      </c>
      <c r="D241" s="37"/>
      <c r="E241" s="37" t="s">
        <v>4364</v>
      </c>
      <c r="F241" s="37" t="s">
        <v>3547</v>
      </c>
      <c r="G241" s="37">
        <v>32</v>
      </c>
      <c r="H241" s="37" t="s">
        <v>6212</v>
      </c>
      <c r="I241" s="37"/>
      <c r="J241" s="37" t="s">
        <v>1971</v>
      </c>
      <c r="K241" s="37" t="s">
        <v>5930</v>
      </c>
      <c r="L241" s="37" t="s">
        <v>5986</v>
      </c>
      <c r="M241" t="str">
        <f t="shared" si="6"/>
        <v>Quinton Wilks</v>
      </c>
      <c r="N241" t="str">
        <f t="shared" si="7"/>
        <v>Olathe KS</v>
      </c>
    </row>
    <row r="242" spans="1:14" ht="45" x14ac:dyDescent="0.25">
      <c r="A242" s="37" t="s">
        <v>2186</v>
      </c>
      <c r="B242" s="37"/>
      <c r="C242" s="37" t="s">
        <v>6217</v>
      </c>
      <c r="D242" s="37"/>
      <c r="E242" s="37" t="s">
        <v>6214</v>
      </c>
      <c r="F242" s="37" t="s">
        <v>3547</v>
      </c>
      <c r="G242" s="37">
        <v>37</v>
      </c>
      <c r="H242" s="37" t="s">
        <v>2752</v>
      </c>
      <c r="I242" s="37"/>
      <c r="J242" s="37" t="s">
        <v>1971</v>
      </c>
      <c r="K242" s="37" t="s">
        <v>5930</v>
      </c>
      <c r="L242" s="37" t="s">
        <v>5944</v>
      </c>
      <c r="M242" t="str">
        <f t="shared" si="6"/>
        <v>Randy Wasinger</v>
      </c>
      <c r="N242" t="str">
        <f t="shared" si="7"/>
        <v>Overland Park KS</v>
      </c>
    </row>
    <row r="243" spans="1:14" ht="105" x14ac:dyDescent="0.25">
      <c r="A243" s="37" t="s">
        <v>2186</v>
      </c>
      <c r="B243" s="37" t="s">
        <v>5940</v>
      </c>
      <c r="C243" s="37" t="s">
        <v>6218</v>
      </c>
      <c r="D243" s="37"/>
      <c r="E243" s="37" t="s">
        <v>3608</v>
      </c>
      <c r="F243" s="37" t="s">
        <v>3547</v>
      </c>
      <c r="G243" s="37">
        <v>54</v>
      </c>
      <c r="H243" s="37" t="s">
        <v>3120</v>
      </c>
      <c r="I243" s="37"/>
      <c r="J243" s="37" t="s">
        <v>1971</v>
      </c>
      <c r="K243" s="37" t="s">
        <v>5930</v>
      </c>
      <c r="L243" s="37" t="s">
        <v>6219</v>
      </c>
      <c r="M243" t="str">
        <f t="shared" si="6"/>
        <v>Randy McDermott</v>
      </c>
      <c r="N243" t="str">
        <f t="shared" si="7"/>
        <v>Shawnee KS</v>
      </c>
    </row>
    <row r="244" spans="1:14" ht="45" x14ac:dyDescent="0.25">
      <c r="A244" s="37" t="s">
        <v>2638</v>
      </c>
      <c r="B244" s="37"/>
      <c r="C244" s="37" t="s">
        <v>3119</v>
      </c>
      <c r="D244" s="37"/>
      <c r="E244" s="37" t="s">
        <v>3608</v>
      </c>
      <c r="F244" s="37" t="s">
        <v>3547</v>
      </c>
      <c r="G244" s="37">
        <v>65</v>
      </c>
      <c r="H244" s="37" t="s">
        <v>3120</v>
      </c>
      <c r="I244" s="37"/>
      <c r="J244" s="37" t="s">
        <v>1971</v>
      </c>
      <c r="K244" s="37" t="s">
        <v>5930</v>
      </c>
      <c r="L244" s="37" t="s">
        <v>6056</v>
      </c>
      <c r="M244" t="str">
        <f t="shared" si="6"/>
        <v>Tim Wigger</v>
      </c>
      <c r="N244" t="str">
        <f t="shared" si="7"/>
        <v>Shawnee KS</v>
      </c>
    </row>
    <row r="245" spans="1:14" ht="75" x14ac:dyDescent="0.25">
      <c r="A245" s="37" t="s">
        <v>6220</v>
      </c>
      <c r="B245" s="37" t="s">
        <v>6087</v>
      </c>
      <c r="C245" s="37" t="s">
        <v>6221</v>
      </c>
      <c r="D245" s="37"/>
      <c r="E245" s="37"/>
      <c r="F245" s="37" t="s">
        <v>3547</v>
      </c>
      <c r="G245" s="37">
        <v>41</v>
      </c>
      <c r="H245" s="37" t="s">
        <v>6222</v>
      </c>
      <c r="I245" s="37"/>
      <c r="J245" s="37" t="s">
        <v>1971</v>
      </c>
      <c r="K245" s="37" t="s">
        <v>5930</v>
      </c>
      <c r="L245" s="37" t="s">
        <v>6223</v>
      </c>
      <c r="M245" t="str">
        <f t="shared" si="6"/>
        <v>Shawn Dolezilek</v>
      </c>
      <c r="N245" t="str">
        <f t="shared" si="7"/>
        <v>Topeka KS</v>
      </c>
    </row>
    <row r="246" spans="1:14" ht="45" x14ac:dyDescent="0.25">
      <c r="A246" s="37" t="s">
        <v>1513</v>
      </c>
      <c r="B246" s="37" t="s">
        <v>5935</v>
      </c>
      <c r="C246" s="37" t="s">
        <v>1321</v>
      </c>
      <c r="D246" s="37"/>
      <c r="E246" s="37" t="s">
        <v>3833</v>
      </c>
      <c r="F246" s="37" t="s">
        <v>3547</v>
      </c>
      <c r="G246" s="37">
        <v>76</v>
      </c>
      <c r="H246" s="37" t="s">
        <v>2495</v>
      </c>
      <c r="I246" s="37"/>
      <c r="J246" s="37" t="s">
        <v>1971</v>
      </c>
      <c r="K246" s="37" t="s">
        <v>5930</v>
      </c>
      <c r="L246" s="37" t="s">
        <v>5946</v>
      </c>
      <c r="M246" t="str">
        <f t="shared" si="6"/>
        <v>Robert Lida</v>
      </c>
      <c r="N246" t="str">
        <f t="shared" si="7"/>
        <v>Wichita KS</v>
      </c>
    </row>
    <row r="247" spans="1:14" ht="30" x14ac:dyDescent="0.25">
      <c r="A247" s="37" t="s">
        <v>6224</v>
      </c>
      <c r="B247" s="37" t="s">
        <v>3551</v>
      </c>
      <c r="C247" s="37" t="s">
        <v>1369</v>
      </c>
      <c r="D247" s="37"/>
      <c r="E247" s="37"/>
      <c r="F247" s="37" t="s">
        <v>3547</v>
      </c>
      <c r="G247" s="37">
        <v>41</v>
      </c>
      <c r="H247" s="37" t="s">
        <v>6225</v>
      </c>
      <c r="I247" s="37"/>
      <c r="J247" s="37" t="s">
        <v>1718</v>
      </c>
      <c r="K247" s="37" t="s">
        <v>5930</v>
      </c>
      <c r="L247" s="37" t="s">
        <v>6024</v>
      </c>
      <c r="M247" t="str">
        <f t="shared" si="6"/>
        <v>Jef Scott</v>
      </c>
      <c r="N247" t="str">
        <f t="shared" si="7"/>
        <v>Bowling Green KY</v>
      </c>
    </row>
    <row r="248" spans="1:14" ht="60" x14ac:dyDescent="0.25">
      <c r="A248" s="37" t="s">
        <v>6226</v>
      </c>
      <c r="B248" s="37" t="s">
        <v>5982</v>
      </c>
      <c r="C248" s="37" t="s">
        <v>6227</v>
      </c>
      <c r="D248" s="37"/>
      <c r="E248" s="37"/>
      <c r="F248" s="37" t="s">
        <v>3547</v>
      </c>
      <c r="G248" s="37">
        <v>71</v>
      </c>
      <c r="H248" s="37" t="s">
        <v>6228</v>
      </c>
      <c r="I248" s="37"/>
      <c r="J248" s="37" t="s">
        <v>1718</v>
      </c>
      <c r="K248" s="37" t="s">
        <v>5930</v>
      </c>
      <c r="L248" s="37" t="s">
        <v>5986</v>
      </c>
      <c r="M248" t="str">
        <f t="shared" si="6"/>
        <v>Avital Schurr</v>
      </c>
      <c r="N248" t="str">
        <f t="shared" si="7"/>
        <v>Lagrange KY</v>
      </c>
    </row>
    <row r="249" spans="1:14" ht="30" x14ac:dyDescent="0.25">
      <c r="A249" s="37" t="s">
        <v>1175</v>
      </c>
      <c r="B249" s="37" t="s">
        <v>5973</v>
      </c>
      <c r="C249" s="37" t="s">
        <v>6229</v>
      </c>
      <c r="D249" s="37"/>
      <c r="E249" s="37"/>
      <c r="F249" s="37" t="s">
        <v>3547</v>
      </c>
      <c r="G249" s="37">
        <v>60</v>
      </c>
      <c r="H249" s="37" t="s">
        <v>1987</v>
      </c>
      <c r="I249" s="37"/>
      <c r="J249" s="37" t="s">
        <v>1718</v>
      </c>
      <c r="K249" s="37" t="s">
        <v>5930</v>
      </c>
      <c r="L249" s="37" t="s">
        <v>5992</v>
      </c>
      <c r="M249" t="str">
        <f t="shared" si="6"/>
        <v>Charles Lutz</v>
      </c>
      <c r="N249" t="str">
        <f t="shared" si="7"/>
        <v>Lexington KY</v>
      </c>
    </row>
    <row r="250" spans="1:14" ht="45" x14ac:dyDescent="0.25">
      <c r="A250" s="37" t="s">
        <v>2177</v>
      </c>
      <c r="B250" s="37" t="s">
        <v>6004</v>
      </c>
      <c r="C250" s="37" t="s">
        <v>6229</v>
      </c>
      <c r="D250" s="37"/>
      <c r="E250" s="37" t="s">
        <v>6230</v>
      </c>
      <c r="F250" s="37" t="s">
        <v>5927</v>
      </c>
      <c r="G250" s="37">
        <v>56</v>
      </c>
      <c r="H250" s="37" t="s">
        <v>1987</v>
      </c>
      <c r="I250" s="37"/>
      <c r="J250" s="37" t="s">
        <v>1718</v>
      </c>
      <c r="K250" s="37" t="s">
        <v>5930</v>
      </c>
      <c r="L250" s="37" t="s">
        <v>6231</v>
      </c>
      <c r="M250" t="str">
        <f t="shared" si="6"/>
        <v>Martha Lutz</v>
      </c>
      <c r="N250" t="str">
        <f t="shared" si="7"/>
        <v>Lexington KY</v>
      </c>
    </row>
    <row r="251" spans="1:14" ht="45" x14ac:dyDescent="0.25">
      <c r="A251" s="37" t="s">
        <v>1848</v>
      </c>
      <c r="B251" s="37" t="s">
        <v>6029</v>
      </c>
      <c r="C251" s="37" t="s">
        <v>6232</v>
      </c>
      <c r="D251" s="37"/>
      <c r="E251" s="37" t="s">
        <v>3608</v>
      </c>
      <c r="F251" s="37" t="s">
        <v>3547</v>
      </c>
      <c r="G251" s="37">
        <v>59</v>
      </c>
      <c r="H251" s="37" t="s">
        <v>1717</v>
      </c>
      <c r="I251" s="37"/>
      <c r="J251" s="37" t="s">
        <v>1718</v>
      </c>
      <c r="K251" s="37" t="s">
        <v>5930</v>
      </c>
      <c r="L251" s="37" t="s">
        <v>5946</v>
      </c>
      <c r="M251" t="str">
        <f t="shared" si="6"/>
        <v>Bill Cheadle</v>
      </c>
      <c r="N251" t="str">
        <f t="shared" si="7"/>
        <v>Louisville KY</v>
      </c>
    </row>
    <row r="252" spans="1:14" ht="45" x14ac:dyDescent="0.25">
      <c r="A252" s="37" t="s">
        <v>1525</v>
      </c>
      <c r="B252" s="37" t="s">
        <v>6021</v>
      </c>
      <c r="C252" s="37" t="s">
        <v>6233</v>
      </c>
      <c r="D252" s="37"/>
      <c r="E252" s="37" t="s">
        <v>4003</v>
      </c>
      <c r="F252" s="37" t="s">
        <v>3547</v>
      </c>
      <c r="G252" s="37">
        <v>54</v>
      </c>
      <c r="H252" s="37" t="s">
        <v>1717</v>
      </c>
      <c r="I252" s="37"/>
      <c r="J252" s="37" t="s">
        <v>1718</v>
      </c>
      <c r="K252" s="37" t="s">
        <v>5930</v>
      </c>
      <c r="L252" s="37" t="s">
        <v>6056</v>
      </c>
      <c r="M252" t="str">
        <f t="shared" si="6"/>
        <v>Brian Gallagher</v>
      </c>
      <c r="N252" t="str">
        <f t="shared" si="7"/>
        <v>Louisville KY</v>
      </c>
    </row>
    <row r="253" spans="1:14" ht="30" x14ac:dyDescent="0.25">
      <c r="A253" s="37" t="s">
        <v>1589</v>
      </c>
      <c r="B253" s="37" t="s">
        <v>5940</v>
      </c>
      <c r="C253" s="37" t="s">
        <v>6234</v>
      </c>
      <c r="D253" s="37"/>
      <c r="E253" s="37"/>
      <c r="F253" s="37" t="s">
        <v>3547</v>
      </c>
      <c r="G253" s="37">
        <v>41</v>
      </c>
      <c r="H253" s="37" t="s">
        <v>6235</v>
      </c>
      <c r="I253" s="37"/>
      <c r="J253" s="37" t="s">
        <v>1718</v>
      </c>
      <c r="K253" s="37" t="s">
        <v>5930</v>
      </c>
      <c r="L253" s="37" t="s">
        <v>5955</v>
      </c>
      <c r="M253" t="str">
        <f t="shared" si="6"/>
        <v>Kevin Castille</v>
      </c>
      <c r="N253" t="str">
        <f t="shared" si="7"/>
        <v>Nicholasville KY</v>
      </c>
    </row>
    <row r="254" spans="1:14" ht="30" x14ac:dyDescent="0.25">
      <c r="A254" s="37" t="s">
        <v>2746</v>
      </c>
      <c r="B254" s="37" t="s">
        <v>5982</v>
      </c>
      <c r="C254" s="37" t="s">
        <v>6236</v>
      </c>
      <c r="D254" s="37"/>
      <c r="E254" s="37"/>
      <c r="F254" s="37" t="s">
        <v>3547</v>
      </c>
      <c r="G254" s="37">
        <v>52</v>
      </c>
      <c r="H254" s="37" t="s">
        <v>2798</v>
      </c>
      <c r="I254" s="37"/>
      <c r="J254" s="37" t="s">
        <v>1487</v>
      </c>
      <c r="K254" s="37" t="s">
        <v>5930</v>
      </c>
      <c r="L254" s="37" t="s">
        <v>5931</v>
      </c>
      <c r="M254" t="str">
        <f t="shared" si="6"/>
        <v>Greg Vidos</v>
      </c>
      <c r="N254" t="str">
        <f t="shared" si="7"/>
        <v>Lafayette LA</v>
      </c>
    </row>
    <row r="255" spans="1:14" ht="105" x14ac:dyDescent="0.25">
      <c r="A255" s="37" t="s">
        <v>1513</v>
      </c>
      <c r="B255" s="37" t="s">
        <v>6087</v>
      </c>
      <c r="C255" s="37" t="s">
        <v>1308</v>
      </c>
      <c r="D255" s="37"/>
      <c r="E255" s="37" t="s">
        <v>3833</v>
      </c>
      <c r="F255" s="37" t="s">
        <v>3547</v>
      </c>
      <c r="G255" s="37">
        <v>67</v>
      </c>
      <c r="H255" s="37" t="s">
        <v>1686</v>
      </c>
      <c r="I255" s="37"/>
      <c r="J255" s="37" t="s">
        <v>1487</v>
      </c>
      <c r="K255" s="37" t="s">
        <v>5930</v>
      </c>
      <c r="L255" s="37" t="s">
        <v>6237</v>
      </c>
      <c r="M255" t="str">
        <f t="shared" si="6"/>
        <v>Robert Baker</v>
      </c>
      <c r="N255" t="str">
        <f t="shared" si="7"/>
        <v>Metairie LA</v>
      </c>
    </row>
    <row r="256" spans="1:14" ht="30" x14ac:dyDescent="0.25">
      <c r="A256" s="37" t="s">
        <v>1745</v>
      </c>
      <c r="B256" s="37"/>
      <c r="C256" s="37" t="s">
        <v>2237</v>
      </c>
      <c r="D256" s="37"/>
      <c r="E256" s="37"/>
      <c r="F256" s="37" t="s">
        <v>3547</v>
      </c>
      <c r="G256" s="37">
        <v>51</v>
      </c>
      <c r="H256" s="37" t="s">
        <v>2238</v>
      </c>
      <c r="I256" s="37"/>
      <c r="J256" s="37" t="s">
        <v>1487</v>
      </c>
      <c r="K256" s="37" t="s">
        <v>5930</v>
      </c>
      <c r="L256" s="37" t="s">
        <v>5942</v>
      </c>
      <c r="M256" t="str">
        <f t="shared" si="6"/>
        <v>Donald Hardy</v>
      </c>
      <c r="N256" t="str">
        <f t="shared" si="7"/>
        <v>Opelousas LA</v>
      </c>
    </row>
    <row r="257" spans="1:14" ht="60" x14ac:dyDescent="0.25">
      <c r="A257" s="37" t="s">
        <v>1457</v>
      </c>
      <c r="B257" s="37" t="s">
        <v>3547</v>
      </c>
      <c r="C257" s="37" t="s">
        <v>1271</v>
      </c>
      <c r="D257" s="37" t="s">
        <v>6238</v>
      </c>
      <c r="E257" s="37" t="s">
        <v>3956</v>
      </c>
      <c r="F257" s="37" t="s">
        <v>3547</v>
      </c>
      <c r="G257" s="37">
        <v>62</v>
      </c>
      <c r="H257" s="37" t="s">
        <v>4528</v>
      </c>
      <c r="I257" s="37"/>
      <c r="J257" s="37" t="s">
        <v>1531</v>
      </c>
      <c r="K257" s="37" t="s">
        <v>5930</v>
      </c>
      <c r="L257" s="37" t="s">
        <v>6005</v>
      </c>
      <c r="M257" t="str">
        <f t="shared" si="6"/>
        <v>John Oleski</v>
      </c>
      <c r="N257" t="str">
        <f t="shared" si="7"/>
        <v>Belmont MA</v>
      </c>
    </row>
    <row r="258" spans="1:14" ht="60" x14ac:dyDescent="0.25">
      <c r="A258" s="37" t="s">
        <v>6239</v>
      </c>
      <c r="B258" s="37" t="s">
        <v>3547</v>
      </c>
      <c r="C258" s="37" t="s">
        <v>1358</v>
      </c>
      <c r="D258" s="37"/>
      <c r="E258" s="37" t="s">
        <v>3956</v>
      </c>
      <c r="F258" s="37" t="s">
        <v>5927</v>
      </c>
      <c r="G258" s="37">
        <v>47</v>
      </c>
      <c r="H258" s="37" t="s">
        <v>2266</v>
      </c>
      <c r="I258" s="37"/>
      <c r="J258" s="37" t="s">
        <v>1531</v>
      </c>
      <c r="K258" s="37" t="s">
        <v>5930</v>
      </c>
      <c r="L258" s="37" t="s">
        <v>6170</v>
      </c>
      <c r="M258" t="str">
        <f t="shared" ref="M258:M321" si="8">+A258&amp;" "&amp;C258</f>
        <v>Diane Pomeroy</v>
      </c>
      <c r="N258" t="str">
        <f t="shared" ref="N258:N321" si="9">+H258&amp;" "&amp;J258</f>
        <v>Beverly MA</v>
      </c>
    </row>
    <row r="259" spans="1:14" ht="60" x14ac:dyDescent="0.25">
      <c r="A259" s="37" t="s">
        <v>6240</v>
      </c>
      <c r="B259" s="37" t="s">
        <v>3551</v>
      </c>
      <c r="C259" s="37" t="s">
        <v>1256</v>
      </c>
      <c r="D259" s="37"/>
      <c r="E259" s="37" t="s">
        <v>3956</v>
      </c>
      <c r="F259" s="37" t="s">
        <v>3547</v>
      </c>
      <c r="G259" s="37">
        <v>62</v>
      </c>
      <c r="H259" s="37" t="s">
        <v>3345</v>
      </c>
      <c r="I259" s="37"/>
      <c r="J259" s="37" t="s">
        <v>1531</v>
      </c>
      <c r="K259" s="37" t="s">
        <v>5930</v>
      </c>
      <c r="L259" s="37" t="s">
        <v>5936</v>
      </c>
      <c r="M259" t="str">
        <f t="shared" si="8"/>
        <v>Carroll Blake</v>
      </c>
      <c r="N259" t="str">
        <f t="shared" si="9"/>
        <v>Boston MA</v>
      </c>
    </row>
    <row r="260" spans="1:14" ht="45" x14ac:dyDescent="0.25">
      <c r="A260" s="37" t="s">
        <v>6241</v>
      </c>
      <c r="B260" s="37" t="s">
        <v>5973</v>
      </c>
      <c r="C260" s="37" t="s">
        <v>6242</v>
      </c>
      <c r="D260" s="37"/>
      <c r="E260" s="37" t="s">
        <v>4003</v>
      </c>
      <c r="F260" s="37" t="s">
        <v>3547</v>
      </c>
      <c r="G260" s="37">
        <v>64</v>
      </c>
      <c r="H260" s="37" t="s">
        <v>3345</v>
      </c>
      <c r="I260" s="37"/>
      <c r="J260" s="37" t="s">
        <v>1531</v>
      </c>
      <c r="K260" s="37" t="s">
        <v>5930</v>
      </c>
      <c r="L260" s="37" t="s">
        <v>5955</v>
      </c>
      <c r="M260" t="str">
        <f t="shared" si="8"/>
        <v>Fred Dedrick</v>
      </c>
      <c r="N260" t="str">
        <f t="shared" si="9"/>
        <v>Boston MA</v>
      </c>
    </row>
    <row r="261" spans="1:14" ht="60" x14ac:dyDescent="0.25">
      <c r="A261" s="37" t="s">
        <v>2524</v>
      </c>
      <c r="B261" s="37"/>
      <c r="C261" s="37" t="s">
        <v>1119</v>
      </c>
      <c r="D261" s="37"/>
      <c r="E261" s="37" t="s">
        <v>3956</v>
      </c>
      <c r="F261" s="37" t="s">
        <v>3547</v>
      </c>
      <c r="G261" s="37">
        <v>47</v>
      </c>
      <c r="H261" s="37" t="s">
        <v>3345</v>
      </c>
      <c r="I261" s="37"/>
      <c r="J261" s="37" t="s">
        <v>1531</v>
      </c>
      <c r="K261" s="37" t="s">
        <v>5930</v>
      </c>
      <c r="L261" s="37" t="s">
        <v>5936</v>
      </c>
      <c r="M261" t="str">
        <f t="shared" si="8"/>
        <v>Shigeki Makino</v>
      </c>
      <c r="N261" t="str">
        <f t="shared" si="9"/>
        <v>Boston MA</v>
      </c>
    </row>
    <row r="262" spans="1:14" ht="60" x14ac:dyDescent="0.25">
      <c r="A262" s="37" t="s">
        <v>1545</v>
      </c>
      <c r="B262" s="37"/>
      <c r="C262" s="37" t="s">
        <v>2658</v>
      </c>
      <c r="D262" s="37"/>
      <c r="E262" s="37" t="s">
        <v>4541</v>
      </c>
      <c r="F262" s="37" t="s">
        <v>3547</v>
      </c>
      <c r="G262" s="37">
        <v>65</v>
      </c>
      <c r="H262" s="37" t="s">
        <v>3345</v>
      </c>
      <c r="I262" s="37"/>
      <c r="J262" s="37" t="s">
        <v>1531</v>
      </c>
      <c r="K262" s="37" t="s">
        <v>5930</v>
      </c>
      <c r="L262" s="37" t="s">
        <v>6102</v>
      </c>
      <c r="M262" t="str">
        <f t="shared" si="8"/>
        <v>Paul Murphy</v>
      </c>
      <c r="N262" t="str">
        <f t="shared" si="9"/>
        <v>Boston MA</v>
      </c>
    </row>
    <row r="263" spans="1:14" ht="60" x14ac:dyDescent="0.25">
      <c r="A263" s="37" t="s">
        <v>1933</v>
      </c>
      <c r="B263" s="37"/>
      <c r="C263" s="37" t="s">
        <v>1295</v>
      </c>
      <c r="D263" s="37"/>
      <c r="E263" s="37" t="s">
        <v>3956</v>
      </c>
      <c r="F263" s="37" t="s">
        <v>3547</v>
      </c>
      <c r="G263" s="37">
        <v>69</v>
      </c>
      <c r="H263" s="37" t="s">
        <v>3345</v>
      </c>
      <c r="I263" s="37"/>
      <c r="J263" s="37" t="s">
        <v>1531</v>
      </c>
      <c r="K263" s="37" t="s">
        <v>5930</v>
      </c>
      <c r="L263" s="37" t="s">
        <v>5942</v>
      </c>
      <c r="M263" t="str">
        <f t="shared" si="8"/>
        <v>Gary Snyder</v>
      </c>
      <c r="N263" t="str">
        <f t="shared" si="9"/>
        <v>Boston MA</v>
      </c>
    </row>
    <row r="264" spans="1:14" x14ac:dyDescent="0.25">
      <c r="A264" s="37" t="s">
        <v>1572</v>
      </c>
      <c r="B264" s="37" t="s">
        <v>5959</v>
      </c>
      <c r="C264" s="37" t="s">
        <v>6243</v>
      </c>
      <c r="D264" s="37"/>
      <c r="E264" s="37"/>
      <c r="F264" s="37" t="s">
        <v>3547</v>
      </c>
      <c r="G264" s="37">
        <v>44</v>
      </c>
      <c r="H264" s="37" t="s">
        <v>6244</v>
      </c>
      <c r="I264" s="37"/>
      <c r="J264" s="37" t="s">
        <v>1531</v>
      </c>
      <c r="K264" s="37" t="s">
        <v>5930</v>
      </c>
      <c r="L264" s="37" t="s">
        <v>5951</v>
      </c>
      <c r="M264" t="str">
        <f t="shared" si="8"/>
        <v>Richard Hartnett</v>
      </c>
      <c r="N264" t="str">
        <f t="shared" si="9"/>
        <v>Chicopee MA</v>
      </c>
    </row>
    <row r="265" spans="1:14" ht="60" x14ac:dyDescent="0.25">
      <c r="A265" s="37" t="s">
        <v>3115</v>
      </c>
      <c r="B265" s="37" t="s">
        <v>2883</v>
      </c>
      <c r="C265" s="37" t="s">
        <v>6245</v>
      </c>
      <c r="D265" s="37"/>
      <c r="E265" s="37" t="s">
        <v>3956</v>
      </c>
      <c r="F265" s="37" t="s">
        <v>3547</v>
      </c>
      <c r="G265" s="37">
        <v>68</v>
      </c>
      <c r="H265" s="37" t="s">
        <v>6244</v>
      </c>
      <c r="I265" s="37"/>
      <c r="J265" s="37" t="s">
        <v>1531</v>
      </c>
      <c r="K265" s="37" t="s">
        <v>5930</v>
      </c>
      <c r="L265" s="37" t="s">
        <v>6024</v>
      </c>
      <c r="M265" t="str">
        <f t="shared" si="8"/>
        <v>Jonathan Tetherly</v>
      </c>
      <c r="N265" t="str">
        <f t="shared" si="9"/>
        <v>Chicopee MA</v>
      </c>
    </row>
    <row r="266" spans="1:14" ht="60" x14ac:dyDescent="0.25">
      <c r="A266" s="37" t="s">
        <v>1757</v>
      </c>
      <c r="B266" s="37"/>
      <c r="C266" s="37" t="s">
        <v>1311</v>
      </c>
      <c r="D266" s="37"/>
      <c r="E266" s="37" t="s">
        <v>3956</v>
      </c>
      <c r="F266" s="37" t="s">
        <v>3547</v>
      </c>
      <c r="G266" s="37">
        <v>68</v>
      </c>
      <c r="H266" s="37" t="s">
        <v>2908</v>
      </c>
      <c r="I266" s="37"/>
      <c r="J266" s="37" t="s">
        <v>1531</v>
      </c>
      <c r="K266" s="37" t="s">
        <v>5930</v>
      </c>
      <c r="L266" s="37" t="s">
        <v>5946</v>
      </c>
      <c r="M266" t="str">
        <f t="shared" si="8"/>
        <v>Roger Pierce</v>
      </c>
      <c r="N266" t="str">
        <f t="shared" si="9"/>
        <v>Essex MA</v>
      </c>
    </row>
    <row r="267" spans="1:14" ht="45" x14ac:dyDescent="0.25">
      <c r="A267" s="37" t="s">
        <v>1584</v>
      </c>
      <c r="B267" s="37" t="s">
        <v>5927</v>
      </c>
      <c r="C267" s="37" t="s">
        <v>3244</v>
      </c>
      <c r="D267" s="37" t="s">
        <v>6060</v>
      </c>
      <c r="E267" s="37" t="s">
        <v>5006</v>
      </c>
      <c r="F267" s="37" t="s">
        <v>3547</v>
      </c>
      <c r="G267" s="37">
        <v>51</v>
      </c>
      <c r="H267" s="37" t="s">
        <v>6084</v>
      </c>
      <c r="I267" s="37"/>
      <c r="J267" s="37" t="s">
        <v>1531</v>
      </c>
      <c r="K267" s="37" t="s">
        <v>5930</v>
      </c>
      <c r="L267" s="37" t="s">
        <v>5979</v>
      </c>
      <c r="M267" t="str">
        <f t="shared" si="8"/>
        <v>Edward O'Rourke</v>
      </c>
      <c r="N267" t="str">
        <f t="shared" si="9"/>
        <v>Groton MA</v>
      </c>
    </row>
    <row r="268" spans="1:14" ht="75" x14ac:dyDescent="0.25">
      <c r="A268" s="37" t="s">
        <v>2638</v>
      </c>
      <c r="B268" s="37"/>
      <c r="C268" s="37" t="s">
        <v>1211</v>
      </c>
      <c r="D268" s="37"/>
      <c r="E268" s="37" t="s">
        <v>3969</v>
      </c>
      <c r="F268" s="37" t="s">
        <v>3547</v>
      </c>
      <c r="G268" s="37">
        <v>56</v>
      </c>
      <c r="H268" s="37" t="s">
        <v>2642</v>
      </c>
      <c r="I268" s="37"/>
      <c r="J268" s="37" t="s">
        <v>1531</v>
      </c>
      <c r="K268" s="37" t="s">
        <v>5930</v>
      </c>
      <c r="L268" s="37" t="s">
        <v>5996</v>
      </c>
      <c r="M268" t="str">
        <f t="shared" si="8"/>
        <v>Tim Morse</v>
      </c>
      <c r="N268" t="str">
        <f t="shared" si="9"/>
        <v>Hingham MA</v>
      </c>
    </row>
    <row r="269" spans="1:14" ht="60" x14ac:dyDescent="0.25">
      <c r="A269" s="37" t="s">
        <v>1818</v>
      </c>
      <c r="B269" s="37"/>
      <c r="C269" s="37" t="s">
        <v>6246</v>
      </c>
      <c r="D269" s="37"/>
      <c r="E269" s="37" t="s">
        <v>4541</v>
      </c>
      <c r="F269" s="37" t="s">
        <v>3547</v>
      </c>
      <c r="G269" s="37">
        <v>39</v>
      </c>
      <c r="H269" s="37" t="s">
        <v>4540</v>
      </c>
      <c r="I269" s="37"/>
      <c r="J269" s="37" t="s">
        <v>1531</v>
      </c>
      <c r="K269" s="37" t="s">
        <v>5930</v>
      </c>
      <c r="L269" s="37" t="s">
        <v>6056</v>
      </c>
      <c r="M269" t="str">
        <f t="shared" si="8"/>
        <v>Christian Blondin</v>
      </c>
      <c r="N269" t="str">
        <f t="shared" si="9"/>
        <v>Ipswich MA</v>
      </c>
    </row>
    <row r="270" spans="1:14" ht="60" x14ac:dyDescent="0.25">
      <c r="A270" s="37" t="s">
        <v>2610</v>
      </c>
      <c r="B270" s="37"/>
      <c r="C270" s="37" t="s">
        <v>1071</v>
      </c>
      <c r="D270" s="37"/>
      <c r="E270" s="37" t="s">
        <v>3956</v>
      </c>
      <c r="F270" s="37" t="s">
        <v>3547</v>
      </c>
      <c r="G270" s="37">
        <v>42</v>
      </c>
      <c r="H270" s="37" t="s">
        <v>4542</v>
      </c>
      <c r="I270" s="37"/>
      <c r="J270" s="37" t="s">
        <v>1531</v>
      </c>
      <c r="K270" s="37" t="s">
        <v>5930</v>
      </c>
      <c r="L270" s="37" t="s">
        <v>5942</v>
      </c>
      <c r="M270" t="str">
        <f t="shared" si="8"/>
        <v>Andre Baynes</v>
      </c>
      <c r="N270" t="str">
        <f t="shared" si="9"/>
        <v>Methuen MA</v>
      </c>
    </row>
    <row r="271" spans="1:14" ht="60" x14ac:dyDescent="0.25">
      <c r="A271" s="37" t="s">
        <v>6247</v>
      </c>
      <c r="B271" s="37" t="s">
        <v>2883</v>
      </c>
      <c r="C271" s="37" t="s">
        <v>6248</v>
      </c>
      <c r="D271" s="37"/>
      <c r="E271" s="37" t="s">
        <v>3956</v>
      </c>
      <c r="F271" s="37" t="s">
        <v>3547</v>
      </c>
      <c r="G271" s="37">
        <v>45</v>
      </c>
      <c r="H271" s="37" t="s">
        <v>6249</v>
      </c>
      <c r="I271" s="37"/>
      <c r="J271" s="37" t="s">
        <v>1531</v>
      </c>
      <c r="K271" s="37" t="s">
        <v>5930</v>
      </c>
      <c r="L271" s="37" t="s">
        <v>5942</v>
      </c>
      <c r="M271" t="str">
        <f t="shared" si="8"/>
        <v>Barney Borromeo</v>
      </c>
      <c r="N271" t="str">
        <f t="shared" si="9"/>
        <v>Middleboro MA</v>
      </c>
    </row>
    <row r="272" spans="1:14" ht="45" x14ac:dyDescent="0.25">
      <c r="A272" s="37" t="s">
        <v>2080</v>
      </c>
      <c r="B272" s="37" t="s">
        <v>6021</v>
      </c>
      <c r="C272" s="37" t="s">
        <v>6250</v>
      </c>
      <c r="D272" s="37"/>
      <c r="E272" s="37" t="s">
        <v>6251</v>
      </c>
      <c r="F272" s="37" t="s">
        <v>5927</v>
      </c>
      <c r="G272" s="37">
        <v>54</v>
      </c>
      <c r="H272" s="37" t="s">
        <v>6252</v>
      </c>
      <c r="I272" s="37"/>
      <c r="J272" s="37" t="s">
        <v>1531</v>
      </c>
      <c r="K272" s="37" t="s">
        <v>5930</v>
      </c>
      <c r="L272" s="37" t="s">
        <v>5955</v>
      </c>
      <c r="M272" t="str">
        <f t="shared" si="8"/>
        <v>Karen Lein</v>
      </c>
      <c r="N272" t="str">
        <f t="shared" si="9"/>
        <v>Newton Highlands MA</v>
      </c>
    </row>
    <row r="273" spans="1:14" ht="30" x14ac:dyDescent="0.25">
      <c r="A273" s="37" t="s">
        <v>1109</v>
      </c>
      <c r="B273" s="37" t="s">
        <v>6021</v>
      </c>
      <c r="C273" s="37" t="s">
        <v>1210</v>
      </c>
      <c r="D273" s="37"/>
      <c r="E273" s="37"/>
      <c r="F273" s="37" t="s">
        <v>3547</v>
      </c>
      <c r="G273" s="37">
        <v>54</v>
      </c>
      <c r="H273" s="37" t="s">
        <v>2074</v>
      </c>
      <c r="I273" s="37"/>
      <c r="J273" s="37" t="s">
        <v>1531</v>
      </c>
      <c r="K273" s="37" t="s">
        <v>5930</v>
      </c>
      <c r="L273" s="37" t="s">
        <v>5931</v>
      </c>
      <c r="M273" t="str">
        <f t="shared" si="8"/>
        <v>Thomas Foley</v>
      </c>
      <c r="N273" t="str">
        <f t="shared" si="9"/>
        <v>Plymouth MA</v>
      </c>
    </row>
    <row r="274" spans="1:14" ht="60" x14ac:dyDescent="0.25">
      <c r="A274" s="37" t="s">
        <v>1564</v>
      </c>
      <c r="B274" s="37"/>
      <c r="C274" s="37" t="s">
        <v>6253</v>
      </c>
      <c r="D274" s="37"/>
      <c r="E274" s="37" t="s">
        <v>3956</v>
      </c>
      <c r="F274" s="37" t="s">
        <v>3547</v>
      </c>
      <c r="G274" s="37">
        <v>64</v>
      </c>
      <c r="H274" s="37" t="s">
        <v>6254</v>
      </c>
      <c r="I274" s="37"/>
      <c r="J274" s="37" t="s">
        <v>1531</v>
      </c>
      <c r="K274" s="37" t="s">
        <v>5930</v>
      </c>
      <c r="L274" s="37" t="s">
        <v>6024</v>
      </c>
      <c r="M274" t="str">
        <f t="shared" si="8"/>
        <v>Stephen Viegas</v>
      </c>
      <c r="N274" t="str">
        <f t="shared" si="9"/>
        <v>Reading MA</v>
      </c>
    </row>
    <row r="275" spans="1:14" ht="60" x14ac:dyDescent="0.25">
      <c r="A275" s="37" t="s">
        <v>1169</v>
      </c>
      <c r="B275" s="37"/>
      <c r="C275" s="37" t="s">
        <v>6255</v>
      </c>
      <c r="D275" s="37"/>
      <c r="E275" s="37" t="s">
        <v>6256</v>
      </c>
      <c r="F275" s="37" t="s">
        <v>3547</v>
      </c>
      <c r="G275" s="37">
        <v>50</v>
      </c>
      <c r="H275" s="37" t="s">
        <v>2203</v>
      </c>
      <c r="I275" s="37"/>
      <c r="J275" s="37" t="s">
        <v>1531</v>
      </c>
      <c r="K275" s="37" t="s">
        <v>5930</v>
      </c>
      <c r="L275" s="37" t="s">
        <v>6257</v>
      </c>
      <c r="M275" t="str">
        <f t="shared" si="8"/>
        <v>James Tylock</v>
      </c>
      <c r="N275" t="str">
        <f t="shared" si="9"/>
        <v>Shrewsbury MA</v>
      </c>
    </row>
    <row r="276" spans="1:14" ht="60" x14ac:dyDescent="0.25">
      <c r="A276" s="37" t="s">
        <v>1742</v>
      </c>
      <c r="B276" s="37"/>
      <c r="C276" s="37" t="s">
        <v>1156</v>
      </c>
      <c r="D276" s="37"/>
      <c r="E276" s="37" t="s">
        <v>3956</v>
      </c>
      <c r="F276" s="37" t="s">
        <v>3547</v>
      </c>
      <c r="G276" s="37">
        <v>56</v>
      </c>
      <c r="H276" s="37" t="s">
        <v>4557</v>
      </c>
      <c r="I276" s="37"/>
      <c r="J276" s="37" t="s">
        <v>1531</v>
      </c>
      <c r="K276" s="37" t="s">
        <v>5930</v>
      </c>
      <c r="L276" s="37" t="s">
        <v>5936</v>
      </c>
      <c r="M276" t="str">
        <f t="shared" si="8"/>
        <v>Chris McConnell</v>
      </c>
      <c r="N276" t="str">
        <f t="shared" si="9"/>
        <v>Stoneham MA</v>
      </c>
    </row>
    <row r="277" spans="1:14" ht="75" x14ac:dyDescent="0.25">
      <c r="A277" s="37" t="s">
        <v>1793</v>
      </c>
      <c r="B277" s="37"/>
      <c r="C277" s="37" t="s">
        <v>1794</v>
      </c>
      <c r="D277" s="37"/>
      <c r="E277" s="37" t="s">
        <v>3969</v>
      </c>
      <c r="F277" s="37" t="s">
        <v>3547</v>
      </c>
      <c r="G277" s="37">
        <v>58</v>
      </c>
      <c r="H277" s="37" t="s">
        <v>1795</v>
      </c>
      <c r="I277" s="37"/>
      <c r="J277" s="37" t="s">
        <v>1531</v>
      </c>
      <c r="K277" s="37" t="s">
        <v>5930</v>
      </c>
      <c r="L277" s="37" t="s">
        <v>5996</v>
      </c>
      <c r="M277" t="str">
        <f t="shared" si="8"/>
        <v>Bob Cedrone</v>
      </c>
      <c r="N277" t="str">
        <f t="shared" si="9"/>
        <v>Stoughton MA</v>
      </c>
    </row>
    <row r="278" spans="1:14" ht="60" x14ac:dyDescent="0.25">
      <c r="A278" s="37" t="s">
        <v>1630</v>
      </c>
      <c r="B278" s="37"/>
      <c r="C278" s="37" t="s">
        <v>6258</v>
      </c>
      <c r="D278" s="37"/>
      <c r="E278" s="37" t="s">
        <v>3956</v>
      </c>
      <c r="F278" s="37" t="s">
        <v>3547</v>
      </c>
      <c r="G278" s="37">
        <v>49</v>
      </c>
      <c r="H278" s="37" t="s">
        <v>6259</v>
      </c>
      <c r="I278" s="37"/>
      <c r="J278" s="37" t="s">
        <v>1531</v>
      </c>
      <c r="K278" s="37" t="s">
        <v>5930</v>
      </c>
      <c r="L278" s="37" t="s">
        <v>5994</v>
      </c>
      <c r="M278" t="str">
        <f t="shared" si="8"/>
        <v>Dan Grimes</v>
      </c>
      <c r="N278" t="str">
        <f t="shared" si="9"/>
        <v>Swampscott MA</v>
      </c>
    </row>
    <row r="279" spans="1:14" ht="60" x14ac:dyDescent="0.25">
      <c r="A279" s="37" t="s">
        <v>3315</v>
      </c>
      <c r="B279" s="37" t="s">
        <v>5982</v>
      </c>
      <c r="C279" s="37" t="s">
        <v>6260</v>
      </c>
      <c r="D279" s="37"/>
      <c r="E279" s="37" t="s">
        <v>3956</v>
      </c>
      <c r="F279" s="37" t="s">
        <v>3547</v>
      </c>
      <c r="G279" s="37">
        <v>65</v>
      </c>
      <c r="H279" s="37" t="s">
        <v>6259</v>
      </c>
      <c r="I279" s="37"/>
      <c r="J279" s="37" t="s">
        <v>1531</v>
      </c>
      <c r="K279" s="37" t="s">
        <v>5930</v>
      </c>
      <c r="L279" s="37" t="s">
        <v>5936</v>
      </c>
      <c r="M279" t="str">
        <f t="shared" si="8"/>
        <v>Ralph Souppa</v>
      </c>
      <c r="N279" t="str">
        <f t="shared" si="9"/>
        <v>Swampscott MA</v>
      </c>
    </row>
    <row r="280" spans="1:14" ht="90" x14ac:dyDescent="0.25">
      <c r="A280" s="37" t="s">
        <v>1169</v>
      </c>
      <c r="B280" s="37" t="s">
        <v>6021</v>
      </c>
      <c r="C280" s="37" t="s">
        <v>6261</v>
      </c>
      <c r="D280" s="37" t="s">
        <v>6054</v>
      </c>
      <c r="E280" s="37" t="s">
        <v>3969</v>
      </c>
      <c r="F280" s="37" t="s">
        <v>3547</v>
      </c>
      <c r="G280" s="37">
        <v>52</v>
      </c>
      <c r="H280" s="37" t="s">
        <v>6262</v>
      </c>
      <c r="I280" s="37"/>
      <c r="J280" s="37" t="s">
        <v>1531</v>
      </c>
      <c r="K280" s="37" t="s">
        <v>5930</v>
      </c>
      <c r="L280" s="37" t="s">
        <v>5957</v>
      </c>
      <c r="M280" t="str">
        <f t="shared" si="8"/>
        <v>James Burgoyne</v>
      </c>
      <c r="N280" t="str">
        <f t="shared" si="9"/>
        <v>Tewksbury MA</v>
      </c>
    </row>
    <row r="281" spans="1:14" ht="60" x14ac:dyDescent="0.25">
      <c r="A281" s="37" t="s">
        <v>1496</v>
      </c>
      <c r="B281" s="37" t="s">
        <v>2883</v>
      </c>
      <c r="C281" s="37" t="s">
        <v>1279</v>
      </c>
      <c r="D281" s="37"/>
      <c r="E281" s="37" t="s">
        <v>4541</v>
      </c>
      <c r="F281" s="37" t="s">
        <v>5927</v>
      </c>
      <c r="G281" s="37">
        <v>50</v>
      </c>
      <c r="H281" s="37" t="s">
        <v>3313</v>
      </c>
      <c r="I281" s="37"/>
      <c r="J281" s="37" t="s">
        <v>1531</v>
      </c>
      <c r="K281" s="37" t="s">
        <v>5930</v>
      </c>
      <c r="L281" s="37" t="s">
        <v>5946</v>
      </c>
      <c r="M281" t="str">
        <f t="shared" si="8"/>
        <v>Sarah Lawson</v>
      </c>
      <c r="N281" t="str">
        <f t="shared" si="9"/>
        <v>Wayland MA</v>
      </c>
    </row>
    <row r="282" spans="1:14" ht="105" x14ac:dyDescent="0.25">
      <c r="A282" s="37" t="s">
        <v>6263</v>
      </c>
      <c r="B282" s="37"/>
      <c r="C282" s="37" t="s">
        <v>6264</v>
      </c>
      <c r="D282" s="37"/>
      <c r="E282" s="37"/>
      <c r="F282" s="37" t="s">
        <v>5927</v>
      </c>
      <c r="G282" s="37">
        <v>36</v>
      </c>
      <c r="H282" s="37" t="s">
        <v>6265</v>
      </c>
      <c r="I282" s="37"/>
      <c r="J282" s="37" t="s">
        <v>1531</v>
      </c>
      <c r="K282" s="37" t="s">
        <v>5930</v>
      </c>
      <c r="L282" s="37" t="s">
        <v>6266</v>
      </c>
      <c r="M282" t="str">
        <f t="shared" si="8"/>
        <v>Jain Lattes</v>
      </c>
      <c r="N282" t="str">
        <f t="shared" si="9"/>
        <v>Westhampton MA</v>
      </c>
    </row>
    <row r="283" spans="1:14" ht="60" x14ac:dyDescent="0.25">
      <c r="A283" s="37" t="s">
        <v>1132</v>
      </c>
      <c r="B283" s="37" t="s">
        <v>5940</v>
      </c>
      <c r="C283" s="37" t="s">
        <v>6267</v>
      </c>
      <c r="D283" s="37"/>
      <c r="E283" s="37" t="s">
        <v>3956</v>
      </c>
      <c r="F283" s="37" t="s">
        <v>3547</v>
      </c>
      <c r="G283" s="37">
        <v>80</v>
      </c>
      <c r="H283" s="37" t="s">
        <v>6268</v>
      </c>
      <c r="I283" s="37"/>
      <c r="J283" s="37" t="s">
        <v>1531</v>
      </c>
      <c r="K283" s="37" t="s">
        <v>5930</v>
      </c>
      <c r="L283" s="37" t="s">
        <v>5942</v>
      </c>
      <c r="M283" t="str">
        <f t="shared" si="8"/>
        <v>Dennis Melanson</v>
      </c>
      <c r="N283" t="str">
        <f t="shared" si="9"/>
        <v>Westwood MA</v>
      </c>
    </row>
    <row r="284" spans="1:14" ht="45" x14ac:dyDescent="0.25">
      <c r="A284" s="37" t="s">
        <v>2111</v>
      </c>
      <c r="B284" s="37"/>
      <c r="C284" s="37" t="s">
        <v>6269</v>
      </c>
      <c r="D284" s="37"/>
      <c r="E284" s="37"/>
      <c r="F284" s="37" t="s">
        <v>5927</v>
      </c>
      <c r="G284" s="37">
        <v>46</v>
      </c>
      <c r="H284" s="37" t="s">
        <v>1611</v>
      </c>
      <c r="I284" s="37"/>
      <c r="J284" s="37" t="s">
        <v>1531</v>
      </c>
      <c r="K284" s="37" t="s">
        <v>5930</v>
      </c>
      <c r="L284" s="37" t="s">
        <v>6270</v>
      </c>
      <c r="M284" t="str">
        <f t="shared" si="8"/>
        <v>Rebecca Connolly</v>
      </c>
      <c r="N284" t="str">
        <f t="shared" si="9"/>
        <v>Wilmington MA</v>
      </c>
    </row>
    <row r="285" spans="1:14" ht="60" x14ac:dyDescent="0.25">
      <c r="A285" s="37" t="s">
        <v>1175</v>
      </c>
      <c r="B285" s="37"/>
      <c r="C285" s="37" t="s">
        <v>2172</v>
      </c>
      <c r="D285" s="37"/>
      <c r="E285" s="37" t="s">
        <v>3956</v>
      </c>
      <c r="F285" s="37" t="s">
        <v>3547</v>
      </c>
      <c r="G285" s="37">
        <v>58</v>
      </c>
      <c r="H285" s="37" t="s">
        <v>6271</v>
      </c>
      <c r="I285" s="37"/>
      <c r="J285" s="37" t="s">
        <v>1531</v>
      </c>
      <c r="K285" s="37" t="s">
        <v>5930</v>
      </c>
      <c r="L285" s="37" t="s">
        <v>5936</v>
      </c>
      <c r="M285" t="str">
        <f t="shared" si="8"/>
        <v>Charles Kelley</v>
      </c>
      <c r="N285" t="str">
        <f t="shared" si="9"/>
        <v>Woburn MA</v>
      </c>
    </row>
    <row r="286" spans="1:14" ht="30" x14ac:dyDescent="0.25">
      <c r="A286" s="37" t="s">
        <v>3039</v>
      </c>
      <c r="B286" s="37" t="s">
        <v>5940</v>
      </c>
      <c r="C286" s="37" t="s">
        <v>3378</v>
      </c>
      <c r="D286" s="37"/>
      <c r="E286" s="37"/>
      <c r="F286" s="37" t="s">
        <v>3547</v>
      </c>
      <c r="G286" s="37">
        <v>55</v>
      </c>
      <c r="H286" s="37" t="s">
        <v>1748</v>
      </c>
      <c r="I286" s="37"/>
      <c r="J286" s="37" t="s">
        <v>1531</v>
      </c>
      <c r="K286" s="37" t="s">
        <v>5930</v>
      </c>
      <c r="L286" s="37" t="s">
        <v>6009</v>
      </c>
      <c r="M286" t="str">
        <f t="shared" si="8"/>
        <v>Eugene Anton</v>
      </c>
      <c r="N286" t="str">
        <f t="shared" si="9"/>
        <v>Worcester MA</v>
      </c>
    </row>
    <row r="287" spans="1:14" ht="75" x14ac:dyDescent="0.25">
      <c r="A287" s="37" t="s">
        <v>1114</v>
      </c>
      <c r="B287" s="37"/>
      <c r="C287" s="37" t="s">
        <v>1144</v>
      </c>
      <c r="D287" s="37"/>
      <c r="E287" s="37" t="s">
        <v>6272</v>
      </c>
      <c r="F287" s="37" t="s">
        <v>3547</v>
      </c>
      <c r="G287" s="37">
        <v>48</v>
      </c>
      <c r="H287" s="37" t="s">
        <v>1748</v>
      </c>
      <c r="I287" s="37"/>
      <c r="J287" s="37" t="s">
        <v>1531</v>
      </c>
      <c r="K287" s="37" t="s">
        <v>5930</v>
      </c>
      <c r="L287" s="37" t="s">
        <v>5955</v>
      </c>
      <c r="M287" t="str">
        <f t="shared" si="8"/>
        <v>Francis Burdett</v>
      </c>
      <c r="N287" t="str">
        <f t="shared" si="9"/>
        <v>Worcester MA</v>
      </c>
    </row>
    <row r="288" spans="1:14" ht="75" x14ac:dyDescent="0.25">
      <c r="A288" s="37" t="s">
        <v>6273</v>
      </c>
      <c r="B288" s="37"/>
      <c r="C288" s="37" t="s">
        <v>2672</v>
      </c>
      <c r="D288" s="37" t="s">
        <v>6054</v>
      </c>
      <c r="E288" s="37" t="s">
        <v>3984</v>
      </c>
      <c r="F288" s="37" t="s">
        <v>3547</v>
      </c>
      <c r="G288" s="37">
        <v>39</v>
      </c>
      <c r="H288" s="37" t="s">
        <v>1893</v>
      </c>
      <c r="I288" s="37"/>
      <c r="J288" s="37" t="s">
        <v>1595</v>
      </c>
      <c r="K288" s="37" t="s">
        <v>5930</v>
      </c>
      <c r="L288" s="37" t="s">
        <v>6274</v>
      </c>
      <c r="M288" t="str">
        <f t="shared" si="8"/>
        <v>Etroy Nelson</v>
      </c>
      <c r="N288" t="str">
        <f t="shared" si="9"/>
        <v>Abingdon MD</v>
      </c>
    </row>
    <row r="289" spans="1:14" ht="60" x14ac:dyDescent="0.25">
      <c r="A289" s="37" t="s">
        <v>6275</v>
      </c>
      <c r="B289" s="37" t="s">
        <v>6004</v>
      </c>
      <c r="C289" s="37" t="s">
        <v>1976</v>
      </c>
      <c r="D289" s="37"/>
      <c r="E289" s="37" t="s">
        <v>3987</v>
      </c>
      <c r="F289" s="37" t="s">
        <v>3547</v>
      </c>
      <c r="G289" s="37">
        <v>77</v>
      </c>
      <c r="H289" s="37" t="s">
        <v>2736</v>
      </c>
      <c r="I289" s="37"/>
      <c r="J289" s="37" t="s">
        <v>1595</v>
      </c>
      <c r="K289" s="37" t="s">
        <v>5930</v>
      </c>
      <c r="L289" s="37" t="s">
        <v>6085</v>
      </c>
      <c r="M289" t="str">
        <f t="shared" si="8"/>
        <v>Rolland Elliott</v>
      </c>
      <c r="N289" t="str">
        <f t="shared" si="9"/>
        <v>Accokeek MD</v>
      </c>
    </row>
    <row r="290" spans="1:14" ht="90" x14ac:dyDescent="0.25">
      <c r="A290" s="37" t="s">
        <v>2038</v>
      </c>
      <c r="B290" s="37" t="s">
        <v>5982</v>
      </c>
      <c r="C290" s="37" t="s">
        <v>2735</v>
      </c>
      <c r="D290" s="37"/>
      <c r="E290" s="37" t="s">
        <v>3987</v>
      </c>
      <c r="F290" s="37" t="s">
        <v>3547</v>
      </c>
      <c r="G290" s="37">
        <v>60</v>
      </c>
      <c r="H290" s="37" t="s">
        <v>2736</v>
      </c>
      <c r="I290" s="37"/>
      <c r="J290" s="37" t="s">
        <v>1595</v>
      </c>
      <c r="K290" s="37" t="s">
        <v>5930</v>
      </c>
      <c r="L290" s="37" t="s">
        <v>6276</v>
      </c>
      <c r="M290" t="str">
        <f t="shared" si="8"/>
        <v>Oscar Peyton</v>
      </c>
      <c r="N290" t="str">
        <f t="shared" si="9"/>
        <v>Accokeek MD</v>
      </c>
    </row>
    <row r="291" spans="1:14" ht="60" x14ac:dyDescent="0.25">
      <c r="A291" s="37" t="s">
        <v>1513</v>
      </c>
      <c r="B291" s="37" t="s">
        <v>5935</v>
      </c>
      <c r="C291" s="37" t="s">
        <v>1282</v>
      </c>
      <c r="D291" s="37"/>
      <c r="E291" s="37" t="s">
        <v>3987</v>
      </c>
      <c r="F291" s="37" t="s">
        <v>3547</v>
      </c>
      <c r="G291" s="37">
        <v>65</v>
      </c>
      <c r="H291" s="37" t="s">
        <v>2736</v>
      </c>
      <c r="I291" s="37"/>
      <c r="J291" s="37" t="s">
        <v>1595</v>
      </c>
      <c r="K291" s="37" t="s">
        <v>5930</v>
      </c>
      <c r="L291" s="37" t="s">
        <v>5944</v>
      </c>
      <c r="M291" t="str">
        <f t="shared" si="8"/>
        <v>Robert Weiner</v>
      </c>
      <c r="N291" t="str">
        <f t="shared" si="9"/>
        <v>Accokeek MD</v>
      </c>
    </row>
    <row r="292" spans="1:14" ht="30" x14ac:dyDescent="0.25">
      <c r="A292" s="37" t="s">
        <v>2268</v>
      </c>
      <c r="B292" s="37"/>
      <c r="C292" s="37" t="s">
        <v>6277</v>
      </c>
      <c r="D292" s="37"/>
      <c r="E292" s="37" t="s">
        <v>6278</v>
      </c>
      <c r="F292" s="37" t="s">
        <v>3547</v>
      </c>
      <c r="G292" s="37">
        <v>46</v>
      </c>
      <c r="H292" s="37" t="s">
        <v>4577</v>
      </c>
      <c r="I292" s="37"/>
      <c r="J292" s="37" t="s">
        <v>1595</v>
      </c>
      <c r="K292" s="37" t="s">
        <v>5930</v>
      </c>
      <c r="L292" s="37" t="s">
        <v>5942</v>
      </c>
      <c r="M292" t="str">
        <f t="shared" si="8"/>
        <v>George Onyenyeonwu</v>
      </c>
      <c r="N292" t="str">
        <f t="shared" si="9"/>
        <v>Andrews Afb MD</v>
      </c>
    </row>
    <row r="293" spans="1:14" ht="45" x14ac:dyDescent="0.25">
      <c r="A293" s="37" t="s">
        <v>3483</v>
      </c>
      <c r="B293" s="37" t="s">
        <v>5932</v>
      </c>
      <c r="C293" s="37" t="s">
        <v>1075</v>
      </c>
      <c r="D293" s="37"/>
      <c r="E293" s="37" t="s">
        <v>3995</v>
      </c>
      <c r="F293" s="37" t="s">
        <v>5927</v>
      </c>
      <c r="G293" s="37">
        <v>33</v>
      </c>
      <c r="H293" s="37" t="s">
        <v>6279</v>
      </c>
      <c r="I293" s="37"/>
      <c r="J293" s="37" t="s">
        <v>1595</v>
      </c>
      <c r="K293" s="37" t="s">
        <v>5930</v>
      </c>
      <c r="L293" s="37" t="s">
        <v>5955</v>
      </c>
      <c r="M293" t="str">
        <f t="shared" si="8"/>
        <v>Patricia Brown</v>
      </c>
      <c r="N293" t="str">
        <f t="shared" si="9"/>
        <v>Andrews Air Force Base MD</v>
      </c>
    </row>
    <row r="294" spans="1:14" ht="45" x14ac:dyDescent="0.25">
      <c r="A294" s="37" t="s">
        <v>1169</v>
      </c>
      <c r="B294" s="37" t="s">
        <v>5935</v>
      </c>
      <c r="C294" s="37" t="s">
        <v>1504</v>
      </c>
      <c r="D294" s="37"/>
      <c r="E294" s="37" t="s">
        <v>4003</v>
      </c>
      <c r="F294" s="37" t="s">
        <v>3547</v>
      </c>
      <c r="G294" s="37">
        <v>53</v>
      </c>
      <c r="H294" s="37" t="s">
        <v>4579</v>
      </c>
      <c r="I294" s="37"/>
      <c r="J294" s="37" t="s">
        <v>1595</v>
      </c>
      <c r="K294" s="37" t="s">
        <v>5930</v>
      </c>
      <c r="L294" s="37" t="s">
        <v>5944</v>
      </c>
      <c r="M294" t="str">
        <f t="shared" si="8"/>
        <v>James Anderson</v>
      </c>
      <c r="N294" t="str">
        <f t="shared" si="9"/>
        <v>Annapolis MD</v>
      </c>
    </row>
    <row r="295" spans="1:14" ht="120" x14ac:dyDescent="0.25">
      <c r="A295" s="37" t="s">
        <v>1175</v>
      </c>
      <c r="B295" s="37" t="s">
        <v>6087</v>
      </c>
      <c r="C295" s="37" t="s">
        <v>6280</v>
      </c>
      <c r="D295" s="37"/>
      <c r="E295" s="37" t="s">
        <v>3987</v>
      </c>
      <c r="F295" s="37" t="s">
        <v>3547</v>
      </c>
      <c r="G295" s="37">
        <v>89</v>
      </c>
      <c r="H295" s="37" t="s">
        <v>4579</v>
      </c>
      <c r="I295" s="37"/>
      <c r="J295" s="37" t="s">
        <v>1595</v>
      </c>
      <c r="K295" s="37" t="s">
        <v>5930</v>
      </c>
      <c r="L295" s="37" t="s">
        <v>6281</v>
      </c>
      <c r="M295" t="str">
        <f t="shared" si="8"/>
        <v>Charles Boyle</v>
      </c>
      <c r="N295" t="str">
        <f t="shared" si="9"/>
        <v>Annapolis MD</v>
      </c>
    </row>
    <row r="296" spans="1:14" ht="60" x14ac:dyDescent="0.25">
      <c r="A296" s="37" t="s">
        <v>1169</v>
      </c>
      <c r="B296" s="37" t="s">
        <v>5932</v>
      </c>
      <c r="C296" s="37" t="s">
        <v>6282</v>
      </c>
      <c r="D296" s="37"/>
      <c r="E296" s="37" t="s">
        <v>3987</v>
      </c>
      <c r="F296" s="37" t="s">
        <v>3547</v>
      </c>
      <c r="G296" s="37">
        <v>43</v>
      </c>
      <c r="H296" s="37" t="s">
        <v>4579</v>
      </c>
      <c r="I296" s="37"/>
      <c r="J296" s="37" t="s">
        <v>1595</v>
      </c>
      <c r="K296" s="37" t="s">
        <v>5930</v>
      </c>
      <c r="L296" s="37" t="s">
        <v>5944</v>
      </c>
      <c r="M296" t="str">
        <f t="shared" si="8"/>
        <v>James Cooper</v>
      </c>
      <c r="N296" t="str">
        <f t="shared" si="9"/>
        <v>Annapolis MD</v>
      </c>
    </row>
    <row r="297" spans="1:14" ht="90" x14ac:dyDescent="0.25">
      <c r="A297" s="37" t="s">
        <v>2316</v>
      </c>
      <c r="B297" s="37" t="s">
        <v>5945</v>
      </c>
      <c r="C297" s="37" t="s">
        <v>6283</v>
      </c>
      <c r="D297" s="37"/>
      <c r="E297" s="37" t="s">
        <v>3987</v>
      </c>
      <c r="F297" s="37" t="s">
        <v>3547</v>
      </c>
      <c r="G297" s="37">
        <v>83</v>
      </c>
      <c r="H297" s="37" t="s">
        <v>4579</v>
      </c>
      <c r="I297" s="37"/>
      <c r="J297" s="37" t="s">
        <v>1595</v>
      </c>
      <c r="K297" s="37" t="s">
        <v>5930</v>
      </c>
      <c r="L297" s="37" t="s">
        <v>5957</v>
      </c>
      <c r="M297" t="str">
        <f t="shared" si="8"/>
        <v>Darrell Dempster</v>
      </c>
      <c r="N297" t="str">
        <f t="shared" si="9"/>
        <v>Annapolis MD</v>
      </c>
    </row>
    <row r="298" spans="1:14" ht="60" x14ac:dyDescent="0.25">
      <c r="A298" s="37" t="s">
        <v>1630</v>
      </c>
      <c r="B298" s="37" t="s">
        <v>3547</v>
      </c>
      <c r="C298" s="37" t="s">
        <v>6284</v>
      </c>
      <c r="D298" s="37"/>
      <c r="E298" s="37" t="s">
        <v>3987</v>
      </c>
      <c r="F298" s="37" t="s">
        <v>3547</v>
      </c>
      <c r="G298" s="37">
        <v>68</v>
      </c>
      <c r="H298" s="37" t="s">
        <v>4579</v>
      </c>
      <c r="I298" s="37"/>
      <c r="J298" s="37" t="s">
        <v>1595</v>
      </c>
      <c r="K298" s="37" t="s">
        <v>5930</v>
      </c>
      <c r="L298" s="37" t="s">
        <v>6102</v>
      </c>
      <c r="M298" t="str">
        <f t="shared" si="8"/>
        <v>Dan Masterson</v>
      </c>
      <c r="N298" t="str">
        <f t="shared" si="9"/>
        <v>Annapolis MD</v>
      </c>
    </row>
    <row r="299" spans="1:14" ht="30" x14ac:dyDescent="0.25">
      <c r="A299" s="37" t="s">
        <v>6285</v>
      </c>
      <c r="B299" s="37" t="s">
        <v>5969</v>
      </c>
      <c r="C299" s="37" t="s">
        <v>6286</v>
      </c>
      <c r="D299" s="37"/>
      <c r="E299" s="37"/>
      <c r="F299" s="37" t="s">
        <v>5927</v>
      </c>
      <c r="G299" s="37">
        <v>57</v>
      </c>
      <c r="H299" s="37" t="s">
        <v>2167</v>
      </c>
      <c r="I299" s="37"/>
      <c r="J299" s="37" t="s">
        <v>1595</v>
      </c>
      <c r="K299" s="37" t="s">
        <v>5930</v>
      </c>
      <c r="L299" s="37" t="s">
        <v>6024</v>
      </c>
      <c r="M299" t="str">
        <f t="shared" si="8"/>
        <v>Alison Suckling</v>
      </c>
      <c r="N299" t="str">
        <f t="shared" si="9"/>
        <v>Arnold MD</v>
      </c>
    </row>
    <row r="300" spans="1:14" ht="45" x14ac:dyDescent="0.25">
      <c r="A300" s="37" t="s">
        <v>1564</v>
      </c>
      <c r="B300" s="37" t="s">
        <v>5959</v>
      </c>
      <c r="C300" s="37" t="s">
        <v>6287</v>
      </c>
      <c r="D300" s="37"/>
      <c r="E300" s="37"/>
      <c r="F300" s="37" t="s">
        <v>3547</v>
      </c>
      <c r="G300" s="37">
        <v>72</v>
      </c>
      <c r="H300" s="37" t="s">
        <v>2624</v>
      </c>
      <c r="I300" s="37"/>
      <c r="J300" s="37" t="s">
        <v>1595</v>
      </c>
      <c r="K300" s="37" t="s">
        <v>5930</v>
      </c>
      <c r="L300" s="37" t="s">
        <v>5951</v>
      </c>
      <c r="M300" t="str">
        <f t="shared" si="8"/>
        <v>Stephen Hameroff</v>
      </c>
      <c r="N300" t="str">
        <f t="shared" si="9"/>
        <v>Baltimore MD</v>
      </c>
    </row>
    <row r="301" spans="1:14" ht="45" x14ac:dyDescent="0.25">
      <c r="A301" s="37" t="s">
        <v>2172</v>
      </c>
      <c r="B301" s="37" t="s">
        <v>5945</v>
      </c>
      <c r="C301" s="37" t="s">
        <v>1139</v>
      </c>
      <c r="D301" s="37"/>
      <c r="E301" s="37"/>
      <c r="F301" s="37" t="s">
        <v>3547</v>
      </c>
      <c r="G301" s="37">
        <v>30</v>
      </c>
      <c r="H301" s="37" t="s">
        <v>2624</v>
      </c>
      <c r="I301" s="37"/>
      <c r="J301" s="37" t="s">
        <v>1595</v>
      </c>
      <c r="K301" s="37" t="s">
        <v>5930</v>
      </c>
      <c r="L301" s="37" t="s">
        <v>5951</v>
      </c>
      <c r="M301" t="str">
        <f t="shared" si="8"/>
        <v>Kelley Jackson</v>
      </c>
      <c r="N301" t="str">
        <f t="shared" si="9"/>
        <v>Baltimore MD</v>
      </c>
    </row>
    <row r="302" spans="1:14" ht="60" x14ac:dyDescent="0.25">
      <c r="A302" s="37" t="s">
        <v>6288</v>
      </c>
      <c r="B302" s="37"/>
      <c r="C302" s="37" t="s">
        <v>6289</v>
      </c>
      <c r="D302" s="37"/>
      <c r="E302" s="37" t="s">
        <v>3987</v>
      </c>
      <c r="F302" s="37" t="s">
        <v>3547</v>
      </c>
      <c r="G302" s="37">
        <v>43</v>
      </c>
      <c r="H302" s="37" t="s">
        <v>2624</v>
      </c>
      <c r="I302" s="37"/>
      <c r="J302" s="37" t="s">
        <v>1595</v>
      </c>
      <c r="K302" s="37" t="s">
        <v>5930</v>
      </c>
      <c r="L302" s="37" t="s">
        <v>5994</v>
      </c>
      <c r="M302" t="str">
        <f t="shared" si="8"/>
        <v>Remus Medley</v>
      </c>
      <c r="N302" t="str">
        <f t="shared" si="9"/>
        <v>Baltimore MD</v>
      </c>
    </row>
    <row r="303" spans="1:14" ht="60" x14ac:dyDescent="0.25">
      <c r="A303" s="37" t="s">
        <v>2512</v>
      </c>
      <c r="B303" s="37"/>
      <c r="C303" s="37" t="s">
        <v>6290</v>
      </c>
      <c r="D303" s="37"/>
      <c r="E303" s="37" t="s">
        <v>3987</v>
      </c>
      <c r="F303" s="37" t="s">
        <v>3547</v>
      </c>
      <c r="G303" s="37">
        <v>57</v>
      </c>
      <c r="H303" s="37" t="s">
        <v>2624</v>
      </c>
      <c r="I303" s="37"/>
      <c r="J303" s="37" t="s">
        <v>1595</v>
      </c>
      <c r="K303" s="37" t="s">
        <v>5930</v>
      </c>
      <c r="L303" s="37" t="s">
        <v>5944</v>
      </c>
      <c r="M303" t="str">
        <f t="shared" si="8"/>
        <v>Maurice Pointer</v>
      </c>
      <c r="N303" t="str">
        <f t="shared" si="9"/>
        <v>Baltimore MD</v>
      </c>
    </row>
    <row r="304" spans="1:14" ht="45" x14ac:dyDescent="0.25">
      <c r="A304" s="37" t="s">
        <v>2890</v>
      </c>
      <c r="B304" s="37" t="s">
        <v>5932</v>
      </c>
      <c r="C304" s="37" t="s">
        <v>3036</v>
      </c>
      <c r="D304" s="37"/>
      <c r="E304" s="37"/>
      <c r="F304" s="37" t="s">
        <v>5927</v>
      </c>
      <c r="G304" s="37">
        <v>51</v>
      </c>
      <c r="H304" s="37" t="s">
        <v>2624</v>
      </c>
      <c r="I304" s="37"/>
      <c r="J304" s="37" t="s">
        <v>1595</v>
      </c>
      <c r="K304" s="37" t="s">
        <v>5930</v>
      </c>
      <c r="L304" s="37" t="s">
        <v>5942</v>
      </c>
      <c r="M304" t="str">
        <f t="shared" si="8"/>
        <v>Sandy Triolo</v>
      </c>
      <c r="N304" t="str">
        <f t="shared" si="9"/>
        <v>Baltimore MD</v>
      </c>
    </row>
    <row r="305" spans="1:14" ht="60" x14ac:dyDescent="0.25">
      <c r="A305" s="37" t="s">
        <v>6291</v>
      </c>
      <c r="B305" s="37"/>
      <c r="C305" s="37" t="s">
        <v>6292</v>
      </c>
      <c r="D305" s="37"/>
      <c r="E305" s="37" t="s">
        <v>3987</v>
      </c>
      <c r="F305" s="37" t="s">
        <v>3547</v>
      </c>
      <c r="G305" s="37">
        <v>52</v>
      </c>
      <c r="H305" s="37" t="s">
        <v>4584</v>
      </c>
      <c r="I305" s="37"/>
      <c r="J305" s="37" t="s">
        <v>1595</v>
      </c>
      <c r="K305" s="37" t="s">
        <v>5930</v>
      </c>
      <c r="L305" s="37" t="s">
        <v>5958</v>
      </c>
      <c r="M305" t="str">
        <f t="shared" si="8"/>
        <v>Clifton Quarrie</v>
      </c>
      <c r="N305" t="str">
        <f t="shared" si="9"/>
        <v>Beltsville MD</v>
      </c>
    </row>
    <row r="306" spans="1:14" ht="45" x14ac:dyDescent="0.25">
      <c r="A306" s="37" t="s">
        <v>6120</v>
      </c>
      <c r="B306" s="37" t="s">
        <v>2883</v>
      </c>
      <c r="C306" s="37" t="s">
        <v>1342</v>
      </c>
      <c r="D306" s="37"/>
      <c r="E306" s="37" t="s">
        <v>4585</v>
      </c>
      <c r="F306" s="37" t="s">
        <v>5927</v>
      </c>
      <c r="G306" s="37">
        <v>45</v>
      </c>
      <c r="H306" s="37" t="s">
        <v>4584</v>
      </c>
      <c r="I306" s="37"/>
      <c r="J306" s="37" t="s">
        <v>1595</v>
      </c>
      <c r="K306" s="37" t="s">
        <v>5930</v>
      </c>
      <c r="L306" s="37" t="s">
        <v>5936</v>
      </c>
      <c r="M306" t="str">
        <f t="shared" si="8"/>
        <v>Charmaine Roberts</v>
      </c>
      <c r="N306" t="str">
        <f t="shared" si="9"/>
        <v>Beltsville MD</v>
      </c>
    </row>
    <row r="307" spans="1:14" ht="60" x14ac:dyDescent="0.25">
      <c r="A307" s="37" t="s">
        <v>6293</v>
      </c>
      <c r="B307" s="37" t="s">
        <v>5945</v>
      </c>
      <c r="C307" s="37" t="s">
        <v>1342</v>
      </c>
      <c r="D307" s="37"/>
      <c r="E307" s="37" t="s">
        <v>3987</v>
      </c>
      <c r="F307" s="37" t="s">
        <v>3547</v>
      </c>
      <c r="G307" s="37">
        <v>50</v>
      </c>
      <c r="H307" s="37" t="s">
        <v>4584</v>
      </c>
      <c r="I307" s="37"/>
      <c r="J307" s="37" t="s">
        <v>1595</v>
      </c>
      <c r="K307" s="37" t="s">
        <v>5930</v>
      </c>
      <c r="L307" s="37" t="s">
        <v>5942</v>
      </c>
      <c r="M307" t="str">
        <f t="shared" si="8"/>
        <v>Jeremy Roberts</v>
      </c>
      <c r="N307" t="str">
        <f t="shared" si="9"/>
        <v>Beltsville MD</v>
      </c>
    </row>
    <row r="308" spans="1:14" ht="60" x14ac:dyDescent="0.25">
      <c r="A308" s="37" t="s">
        <v>1506</v>
      </c>
      <c r="B308" s="37"/>
      <c r="C308" s="37" t="s">
        <v>6294</v>
      </c>
      <c r="D308" s="37" t="s">
        <v>6054</v>
      </c>
      <c r="E308" s="37" t="s">
        <v>3987</v>
      </c>
      <c r="F308" s="37" t="s">
        <v>3547</v>
      </c>
      <c r="G308" s="37">
        <v>44</v>
      </c>
      <c r="H308" s="37" t="s">
        <v>4588</v>
      </c>
      <c r="I308" s="37"/>
      <c r="J308" s="37" t="s">
        <v>1595</v>
      </c>
      <c r="K308" s="37" t="s">
        <v>5930</v>
      </c>
      <c r="L308" s="37" t="s">
        <v>6105</v>
      </c>
      <c r="M308" t="str">
        <f t="shared" si="8"/>
        <v>Michael Hannan</v>
      </c>
      <c r="N308" t="str">
        <f t="shared" si="9"/>
        <v>Bethesda MD</v>
      </c>
    </row>
    <row r="309" spans="1:14" ht="60" x14ac:dyDescent="0.25">
      <c r="A309" s="37" t="s">
        <v>1506</v>
      </c>
      <c r="B309" s="37" t="s">
        <v>5940</v>
      </c>
      <c r="C309" s="37" t="s">
        <v>6295</v>
      </c>
      <c r="D309" s="37"/>
      <c r="E309" s="37" t="s">
        <v>3987</v>
      </c>
      <c r="F309" s="37" t="s">
        <v>3547</v>
      </c>
      <c r="G309" s="37">
        <v>41</v>
      </c>
      <c r="H309" s="37" t="s">
        <v>4588</v>
      </c>
      <c r="I309" s="37"/>
      <c r="J309" s="37" t="s">
        <v>1595</v>
      </c>
      <c r="K309" s="37" t="s">
        <v>5930</v>
      </c>
      <c r="L309" s="37" t="s">
        <v>5994</v>
      </c>
      <c r="M309" t="str">
        <f t="shared" si="8"/>
        <v>Michael Karlin</v>
      </c>
      <c r="N309" t="str">
        <f t="shared" si="9"/>
        <v>Bethesda MD</v>
      </c>
    </row>
    <row r="310" spans="1:14" ht="60" x14ac:dyDescent="0.25">
      <c r="A310" s="37" t="s">
        <v>6296</v>
      </c>
      <c r="B310" s="37" t="s">
        <v>6297</v>
      </c>
      <c r="C310" s="37" t="s">
        <v>6295</v>
      </c>
      <c r="D310" s="37"/>
      <c r="E310" s="37" t="s">
        <v>3987</v>
      </c>
      <c r="F310" s="37" t="s">
        <v>3547</v>
      </c>
      <c r="G310" s="37">
        <v>74</v>
      </c>
      <c r="H310" s="37" t="s">
        <v>4588</v>
      </c>
      <c r="I310" s="37"/>
      <c r="J310" s="37" t="s">
        <v>1595</v>
      </c>
      <c r="K310" s="37" t="s">
        <v>5930</v>
      </c>
      <c r="L310" s="37" t="s">
        <v>6298</v>
      </c>
      <c r="M310" t="str">
        <f t="shared" si="8"/>
        <v>Sylvan Karlin</v>
      </c>
      <c r="N310" t="str">
        <f t="shared" si="9"/>
        <v>Bethesda MD</v>
      </c>
    </row>
    <row r="311" spans="1:14" ht="60" x14ac:dyDescent="0.25">
      <c r="A311" s="37" t="s">
        <v>2770</v>
      </c>
      <c r="B311" s="37" t="s">
        <v>5998</v>
      </c>
      <c r="C311" s="37" t="s">
        <v>2830</v>
      </c>
      <c r="D311" s="37"/>
      <c r="E311" s="37" t="s">
        <v>3987</v>
      </c>
      <c r="F311" s="37" t="s">
        <v>3547</v>
      </c>
      <c r="G311" s="37">
        <v>54</v>
      </c>
      <c r="H311" s="37" t="s">
        <v>4588</v>
      </c>
      <c r="I311" s="37"/>
      <c r="J311" s="37" t="s">
        <v>1595</v>
      </c>
      <c r="K311" s="37" t="s">
        <v>5930</v>
      </c>
      <c r="L311" s="37" t="s">
        <v>5951</v>
      </c>
      <c r="M311" t="str">
        <f t="shared" si="8"/>
        <v>Larry Rosen</v>
      </c>
      <c r="N311" t="str">
        <f t="shared" si="9"/>
        <v>Bethesda MD</v>
      </c>
    </row>
    <row r="312" spans="1:14" ht="60" x14ac:dyDescent="0.25">
      <c r="A312" s="37" t="s">
        <v>1510</v>
      </c>
      <c r="B312" s="37" t="s">
        <v>6021</v>
      </c>
      <c r="C312" s="37" t="s">
        <v>1068</v>
      </c>
      <c r="D312" s="37"/>
      <c r="E312" s="37" t="s">
        <v>3987</v>
      </c>
      <c r="F312" s="37" t="s">
        <v>3547</v>
      </c>
      <c r="G312" s="37">
        <v>72</v>
      </c>
      <c r="H312" s="37" t="s">
        <v>4588</v>
      </c>
      <c r="I312" s="37"/>
      <c r="J312" s="37" t="s">
        <v>1595</v>
      </c>
      <c r="K312" s="37" t="s">
        <v>5930</v>
      </c>
      <c r="L312" s="37" t="s">
        <v>5946</v>
      </c>
      <c r="M312" t="str">
        <f t="shared" si="8"/>
        <v>Albert Williams</v>
      </c>
      <c r="N312" t="str">
        <f t="shared" si="9"/>
        <v>Bethesda MD</v>
      </c>
    </row>
    <row r="313" spans="1:14" ht="45" x14ac:dyDescent="0.25">
      <c r="A313" s="37" t="s">
        <v>2770</v>
      </c>
      <c r="B313" s="37"/>
      <c r="C313" s="37" t="s">
        <v>6299</v>
      </c>
      <c r="D313" s="37"/>
      <c r="E313" s="37" t="s">
        <v>3995</v>
      </c>
      <c r="F313" s="37" t="s">
        <v>3547</v>
      </c>
      <c r="G313" s="37">
        <v>76</v>
      </c>
      <c r="H313" s="37" t="s">
        <v>2119</v>
      </c>
      <c r="I313" s="37"/>
      <c r="J313" s="37" t="s">
        <v>1595</v>
      </c>
      <c r="K313" s="37" t="s">
        <v>5930</v>
      </c>
      <c r="L313" s="37" t="s">
        <v>5936</v>
      </c>
      <c r="M313" t="str">
        <f t="shared" si="8"/>
        <v>Larry Colbert</v>
      </c>
      <c r="N313" t="str">
        <f t="shared" si="9"/>
        <v>Bowie MD</v>
      </c>
    </row>
    <row r="314" spans="1:14" ht="30" x14ac:dyDescent="0.25">
      <c r="A314" s="37" t="s">
        <v>1274</v>
      </c>
      <c r="B314" s="37"/>
      <c r="C314" s="37" t="s">
        <v>6300</v>
      </c>
      <c r="D314" s="37"/>
      <c r="E314" s="37"/>
      <c r="F314" s="37" t="s">
        <v>3547</v>
      </c>
      <c r="G314" s="37">
        <v>36</v>
      </c>
      <c r="H314" s="37" t="s">
        <v>2119</v>
      </c>
      <c r="I314" s="37"/>
      <c r="J314" s="37" t="s">
        <v>1595</v>
      </c>
      <c r="K314" s="37" t="s">
        <v>5930</v>
      </c>
      <c r="L314" s="37" t="s">
        <v>6301</v>
      </c>
      <c r="M314" t="str">
        <f t="shared" si="8"/>
        <v>Ford Rene</v>
      </c>
      <c r="N314" t="str">
        <f t="shared" si="9"/>
        <v>Bowie MD</v>
      </c>
    </row>
    <row r="315" spans="1:14" ht="30" x14ac:dyDescent="0.25">
      <c r="A315" s="37" t="s">
        <v>1545</v>
      </c>
      <c r="B315" s="37" t="s">
        <v>5932</v>
      </c>
      <c r="C315" s="37" t="s">
        <v>1339</v>
      </c>
      <c r="D315" s="37" t="s">
        <v>6054</v>
      </c>
      <c r="E315" s="37"/>
      <c r="F315" s="37" t="s">
        <v>3547</v>
      </c>
      <c r="G315" s="37">
        <v>57</v>
      </c>
      <c r="H315" s="37" t="s">
        <v>2119</v>
      </c>
      <c r="I315" s="37"/>
      <c r="J315" s="37" t="s">
        <v>1595</v>
      </c>
      <c r="K315" s="37" t="s">
        <v>5930</v>
      </c>
      <c r="L315" s="37" t="s">
        <v>6130</v>
      </c>
      <c r="M315" t="str">
        <f t="shared" si="8"/>
        <v>Paul Taylor</v>
      </c>
      <c r="N315" t="str">
        <f t="shared" si="9"/>
        <v>Bowie MD</v>
      </c>
    </row>
    <row r="316" spans="1:14" ht="30" x14ac:dyDescent="0.25">
      <c r="A316" s="37" t="s">
        <v>6302</v>
      </c>
      <c r="B316" s="37"/>
      <c r="C316" s="37" t="s">
        <v>3106</v>
      </c>
      <c r="D316" s="37"/>
      <c r="E316" s="37"/>
      <c r="F316" s="37" t="s">
        <v>5927</v>
      </c>
      <c r="G316" s="37">
        <v>40</v>
      </c>
      <c r="H316" s="37" t="s">
        <v>2119</v>
      </c>
      <c r="I316" s="37"/>
      <c r="J316" s="37" t="s">
        <v>1595</v>
      </c>
      <c r="K316" s="37" t="s">
        <v>5930</v>
      </c>
      <c r="L316" s="37" t="s">
        <v>5942</v>
      </c>
      <c r="M316" t="str">
        <f t="shared" si="8"/>
        <v>Teniko White</v>
      </c>
      <c r="N316" t="str">
        <f t="shared" si="9"/>
        <v>Bowie MD</v>
      </c>
    </row>
    <row r="317" spans="1:14" ht="60" x14ac:dyDescent="0.25">
      <c r="A317" s="37" t="s">
        <v>1950</v>
      </c>
      <c r="B317" s="37" t="s">
        <v>3551</v>
      </c>
      <c r="C317" s="37" t="s">
        <v>6303</v>
      </c>
      <c r="D317" s="37"/>
      <c r="E317" s="37" t="s">
        <v>3995</v>
      </c>
      <c r="F317" s="37" t="s">
        <v>5927</v>
      </c>
      <c r="G317" s="37">
        <v>63</v>
      </c>
      <c r="H317" s="37" t="s">
        <v>6304</v>
      </c>
      <c r="I317" s="37"/>
      <c r="J317" s="37" t="s">
        <v>1595</v>
      </c>
      <c r="K317" s="37" t="s">
        <v>5930</v>
      </c>
      <c r="L317" s="37" t="s">
        <v>5992</v>
      </c>
      <c r="M317" t="str">
        <f t="shared" si="8"/>
        <v>Paula Matabane</v>
      </c>
      <c r="N317" t="str">
        <f t="shared" si="9"/>
        <v>Capitol Heights MD</v>
      </c>
    </row>
    <row r="318" spans="1:14" ht="60" x14ac:dyDescent="0.25">
      <c r="A318" s="37" t="s">
        <v>2988</v>
      </c>
      <c r="B318" s="37"/>
      <c r="C318" s="37" t="s">
        <v>6305</v>
      </c>
      <c r="D318" s="37" t="s">
        <v>6054</v>
      </c>
      <c r="E318" s="37"/>
      <c r="F318" s="37" t="s">
        <v>3547</v>
      </c>
      <c r="G318" s="37">
        <v>49</v>
      </c>
      <c r="H318" s="37" t="s">
        <v>6304</v>
      </c>
      <c r="I318" s="37"/>
      <c r="J318" s="37" t="s">
        <v>1595</v>
      </c>
      <c r="K318" s="37" t="s">
        <v>5930</v>
      </c>
      <c r="L318" s="37" t="s">
        <v>5958</v>
      </c>
      <c r="M318" t="str">
        <f t="shared" si="8"/>
        <v>Eddie Tolbert</v>
      </c>
      <c r="N318" t="str">
        <f t="shared" si="9"/>
        <v>Capitol Heights MD</v>
      </c>
    </row>
    <row r="319" spans="1:14" ht="90" x14ac:dyDescent="0.25">
      <c r="A319" s="37" t="s">
        <v>3171</v>
      </c>
      <c r="B319" s="37" t="s">
        <v>3547</v>
      </c>
      <c r="C319" s="37" t="s">
        <v>1578</v>
      </c>
      <c r="D319" s="37"/>
      <c r="E319" s="37" t="s">
        <v>3995</v>
      </c>
      <c r="F319" s="37" t="s">
        <v>5927</v>
      </c>
      <c r="G319" s="37">
        <v>56</v>
      </c>
      <c r="H319" s="37" t="s">
        <v>6306</v>
      </c>
      <c r="I319" s="37"/>
      <c r="J319" s="37" t="s">
        <v>1595</v>
      </c>
      <c r="K319" s="37" t="s">
        <v>5930</v>
      </c>
      <c r="L319" s="37" t="s">
        <v>5957</v>
      </c>
      <c r="M319" t="str">
        <f t="shared" si="8"/>
        <v>Donna Barrett</v>
      </c>
      <c r="N319" t="str">
        <f t="shared" si="9"/>
        <v>Cheltenham MD</v>
      </c>
    </row>
    <row r="320" spans="1:14" ht="90" x14ac:dyDescent="0.25">
      <c r="A320" s="37" t="s">
        <v>6307</v>
      </c>
      <c r="B320" s="37" t="s">
        <v>5932</v>
      </c>
      <c r="C320" s="37" t="s">
        <v>6308</v>
      </c>
      <c r="D320" s="37"/>
      <c r="E320" s="37"/>
      <c r="F320" s="37" t="s">
        <v>5927</v>
      </c>
      <c r="G320" s="37">
        <v>53</v>
      </c>
      <c r="H320" s="37" t="s">
        <v>6309</v>
      </c>
      <c r="I320" s="37"/>
      <c r="J320" s="37" t="s">
        <v>1595</v>
      </c>
      <c r="K320" s="37" t="s">
        <v>5930</v>
      </c>
      <c r="L320" s="37" t="s">
        <v>5951</v>
      </c>
      <c r="M320" t="str">
        <f t="shared" si="8"/>
        <v>Monica Silbas</v>
      </c>
      <c r="N320" t="str">
        <f t="shared" si="9"/>
        <v>Chesapeake Beach MD</v>
      </c>
    </row>
    <row r="321" spans="1:14" ht="60" x14ac:dyDescent="0.25">
      <c r="A321" s="37" t="s">
        <v>2013</v>
      </c>
      <c r="B321" s="37" t="s">
        <v>2883</v>
      </c>
      <c r="C321" s="37" t="s">
        <v>6310</v>
      </c>
      <c r="D321" s="37" t="s">
        <v>6054</v>
      </c>
      <c r="E321" s="37" t="s">
        <v>3987</v>
      </c>
      <c r="F321" s="37" t="s">
        <v>3547</v>
      </c>
      <c r="G321" s="37">
        <v>51</v>
      </c>
      <c r="H321" s="37" t="s">
        <v>6311</v>
      </c>
      <c r="I321" s="37"/>
      <c r="J321" s="37" t="s">
        <v>1595</v>
      </c>
      <c r="K321" s="37" t="s">
        <v>5930</v>
      </c>
      <c r="L321" s="37" t="s">
        <v>5992</v>
      </c>
      <c r="M321" t="str">
        <f t="shared" si="8"/>
        <v>Bruce Becker</v>
      </c>
      <c r="N321" t="str">
        <f t="shared" si="9"/>
        <v>Chevy Chase MD</v>
      </c>
    </row>
    <row r="322" spans="1:14" ht="60" x14ac:dyDescent="0.25">
      <c r="A322" s="37" t="s">
        <v>6139</v>
      </c>
      <c r="B322" s="37"/>
      <c r="C322" s="37" t="s">
        <v>2164</v>
      </c>
      <c r="D322" s="37"/>
      <c r="E322" s="37" t="s">
        <v>3987</v>
      </c>
      <c r="F322" s="37" t="s">
        <v>3547</v>
      </c>
      <c r="G322" s="37">
        <v>77</v>
      </c>
      <c r="H322" s="37" t="s">
        <v>6311</v>
      </c>
      <c r="I322" s="37"/>
      <c r="J322" s="37" t="s">
        <v>1595</v>
      </c>
      <c r="K322" s="37" t="s">
        <v>5930</v>
      </c>
      <c r="L322" s="37" t="s">
        <v>6056</v>
      </c>
      <c r="M322" t="str">
        <f t="shared" ref="M322:M385" si="10">+A322&amp;" "&amp;C322</f>
        <v>Oliver Grant</v>
      </c>
      <c r="N322" t="str">
        <f t="shared" ref="N322:N385" si="11">+H322&amp;" "&amp;J322</f>
        <v>Chevy Chase MD</v>
      </c>
    </row>
    <row r="323" spans="1:14" ht="60" x14ac:dyDescent="0.25">
      <c r="A323" s="37" t="s">
        <v>1974</v>
      </c>
      <c r="B323" s="37" t="s">
        <v>5940</v>
      </c>
      <c r="C323" s="37" t="s">
        <v>1918</v>
      </c>
      <c r="D323" s="37"/>
      <c r="E323" s="37" t="s">
        <v>3987</v>
      </c>
      <c r="F323" s="37" t="s">
        <v>3547</v>
      </c>
      <c r="G323" s="37">
        <v>46</v>
      </c>
      <c r="H323" s="37" t="s">
        <v>6312</v>
      </c>
      <c r="I323" s="37"/>
      <c r="J323" s="37" t="s">
        <v>1595</v>
      </c>
      <c r="K323" s="37" t="s">
        <v>5930</v>
      </c>
      <c r="L323" s="37" t="s">
        <v>5958</v>
      </c>
      <c r="M323" t="str">
        <f t="shared" si="10"/>
        <v>Don Davis</v>
      </c>
      <c r="N323" t="str">
        <f t="shared" si="11"/>
        <v>Clarksville MD</v>
      </c>
    </row>
    <row r="324" spans="1:14" ht="45" x14ac:dyDescent="0.25">
      <c r="A324" s="37" t="s">
        <v>1465</v>
      </c>
      <c r="B324" s="37" t="s">
        <v>5982</v>
      </c>
      <c r="C324" s="37" t="s">
        <v>1087</v>
      </c>
      <c r="D324" s="37"/>
      <c r="E324" s="37"/>
      <c r="F324" s="37" t="s">
        <v>3547</v>
      </c>
      <c r="G324" s="37">
        <v>52</v>
      </c>
      <c r="H324" s="37" t="s">
        <v>6312</v>
      </c>
      <c r="I324" s="37"/>
      <c r="J324" s="37" t="s">
        <v>1595</v>
      </c>
      <c r="K324" s="37" t="s">
        <v>5930</v>
      </c>
      <c r="L324" s="37" t="s">
        <v>6102</v>
      </c>
      <c r="M324" t="str">
        <f t="shared" si="10"/>
        <v>David Jones</v>
      </c>
      <c r="N324" t="str">
        <f t="shared" si="11"/>
        <v>Clarksville MD</v>
      </c>
    </row>
    <row r="325" spans="1:14" ht="30" x14ac:dyDescent="0.25">
      <c r="A325" s="37" t="s">
        <v>1974</v>
      </c>
      <c r="B325" s="37" t="s">
        <v>5982</v>
      </c>
      <c r="C325" s="37" t="s">
        <v>2571</v>
      </c>
      <c r="D325" s="37"/>
      <c r="E325" s="37"/>
      <c r="F325" s="37" t="s">
        <v>3547</v>
      </c>
      <c r="G325" s="37">
        <v>52</v>
      </c>
      <c r="H325" s="37" t="s">
        <v>2572</v>
      </c>
      <c r="I325" s="37"/>
      <c r="J325" s="37" t="s">
        <v>1595</v>
      </c>
      <c r="K325" s="37" t="s">
        <v>5930</v>
      </c>
      <c r="L325" s="37" t="s">
        <v>5942</v>
      </c>
      <c r="M325" t="str">
        <f t="shared" si="10"/>
        <v>Don McGee</v>
      </c>
      <c r="N325" t="str">
        <f t="shared" si="11"/>
        <v>Clinton MD</v>
      </c>
    </row>
    <row r="326" spans="1:14" ht="60" x14ac:dyDescent="0.25">
      <c r="A326" s="37" t="s">
        <v>1682</v>
      </c>
      <c r="B326" s="37"/>
      <c r="C326" s="37" t="s">
        <v>1683</v>
      </c>
      <c r="D326" s="37"/>
      <c r="E326" s="37" t="s">
        <v>3987</v>
      </c>
      <c r="F326" s="37" t="s">
        <v>3547</v>
      </c>
      <c r="G326" s="37">
        <v>66</v>
      </c>
      <c r="H326" s="37" t="s">
        <v>1494</v>
      </c>
      <c r="I326" s="37"/>
      <c r="J326" s="37" t="s">
        <v>1595</v>
      </c>
      <c r="K326" s="37" t="s">
        <v>5930</v>
      </c>
      <c r="L326" s="37" t="s">
        <v>6190</v>
      </c>
      <c r="M326" t="str">
        <f t="shared" si="10"/>
        <v>Jerry Bookin-Weiner</v>
      </c>
      <c r="N326" t="str">
        <f t="shared" si="11"/>
        <v>Columbia MD</v>
      </c>
    </row>
    <row r="327" spans="1:14" ht="60" x14ac:dyDescent="0.25">
      <c r="A327" s="37" t="s">
        <v>1457</v>
      </c>
      <c r="B327" s="37" t="s">
        <v>5998</v>
      </c>
      <c r="C327" s="37" t="s">
        <v>6313</v>
      </c>
      <c r="D327" s="37"/>
      <c r="E327" s="37" t="s">
        <v>3987</v>
      </c>
      <c r="F327" s="37" t="s">
        <v>3547</v>
      </c>
      <c r="G327" s="37">
        <v>65</v>
      </c>
      <c r="H327" s="37" t="s">
        <v>1494</v>
      </c>
      <c r="I327" s="37"/>
      <c r="J327" s="37" t="s">
        <v>1595</v>
      </c>
      <c r="K327" s="37" t="s">
        <v>5930</v>
      </c>
      <c r="L327" s="37" t="s">
        <v>5979</v>
      </c>
      <c r="M327" t="str">
        <f t="shared" si="10"/>
        <v>John Gersh</v>
      </c>
      <c r="N327" t="str">
        <f t="shared" si="11"/>
        <v>Columbia MD</v>
      </c>
    </row>
    <row r="328" spans="1:14" ht="90" x14ac:dyDescent="0.25">
      <c r="A328" s="37" t="s">
        <v>1169</v>
      </c>
      <c r="B328" s="37" t="s">
        <v>3551</v>
      </c>
      <c r="C328" s="37" t="s">
        <v>6314</v>
      </c>
      <c r="D328" s="37"/>
      <c r="E328" s="37" t="s">
        <v>3987</v>
      </c>
      <c r="F328" s="37" t="s">
        <v>3547</v>
      </c>
      <c r="G328" s="37">
        <v>67</v>
      </c>
      <c r="H328" s="37" t="s">
        <v>1494</v>
      </c>
      <c r="I328" s="37"/>
      <c r="J328" s="37" t="s">
        <v>1595</v>
      </c>
      <c r="K328" s="37" t="s">
        <v>5930</v>
      </c>
      <c r="L328" s="37" t="s">
        <v>5957</v>
      </c>
      <c r="M328" t="str">
        <f t="shared" si="10"/>
        <v>James Pearce</v>
      </c>
      <c r="N328" t="str">
        <f t="shared" si="11"/>
        <v>Columbia MD</v>
      </c>
    </row>
    <row r="329" spans="1:14" ht="60" x14ac:dyDescent="0.25">
      <c r="A329" s="37" t="s">
        <v>1457</v>
      </c>
      <c r="B329" s="37" t="s">
        <v>5998</v>
      </c>
      <c r="C329" s="37" t="s">
        <v>6315</v>
      </c>
      <c r="D329" s="37" t="s">
        <v>6054</v>
      </c>
      <c r="E329" s="37"/>
      <c r="F329" s="37" t="s">
        <v>3547</v>
      </c>
      <c r="G329" s="37">
        <v>59</v>
      </c>
      <c r="H329" s="37" t="s">
        <v>6316</v>
      </c>
      <c r="I329" s="37"/>
      <c r="J329" s="37" t="s">
        <v>1595</v>
      </c>
      <c r="K329" s="37" t="s">
        <v>5930</v>
      </c>
      <c r="L329" s="37" t="s">
        <v>5942</v>
      </c>
      <c r="M329" t="str">
        <f t="shared" si="10"/>
        <v>John Smyth</v>
      </c>
      <c r="N329" t="str">
        <f t="shared" si="11"/>
        <v>Cumberland MD</v>
      </c>
    </row>
    <row r="330" spans="1:14" ht="90" x14ac:dyDescent="0.25">
      <c r="A330" s="37" t="s">
        <v>2255</v>
      </c>
      <c r="B330" s="37"/>
      <c r="C330" s="37" t="s">
        <v>1380</v>
      </c>
      <c r="D330" s="37"/>
      <c r="E330" s="37" t="s">
        <v>3995</v>
      </c>
      <c r="F330" s="37" t="s">
        <v>5927</v>
      </c>
      <c r="G330" s="37">
        <v>52</v>
      </c>
      <c r="H330" s="37" t="s">
        <v>3123</v>
      </c>
      <c r="I330" s="37"/>
      <c r="J330" s="37" t="s">
        <v>1595</v>
      </c>
      <c r="K330" s="37" t="s">
        <v>5930</v>
      </c>
      <c r="L330" s="37" t="s">
        <v>5957</v>
      </c>
      <c r="M330" t="str">
        <f t="shared" si="10"/>
        <v>Mary Wilkins</v>
      </c>
      <c r="N330" t="str">
        <f t="shared" si="11"/>
        <v>District Heights MD</v>
      </c>
    </row>
    <row r="331" spans="1:14" ht="120" x14ac:dyDescent="0.25">
      <c r="A331" s="37" t="s">
        <v>2810</v>
      </c>
      <c r="B331" s="37"/>
      <c r="C331" s="37" t="s">
        <v>6317</v>
      </c>
      <c r="D331" s="37"/>
      <c r="E331" s="37" t="s">
        <v>6318</v>
      </c>
      <c r="F331" s="37" t="s">
        <v>3547</v>
      </c>
      <c r="G331" s="37">
        <v>33</v>
      </c>
      <c r="H331" s="37" t="s">
        <v>6319</v>
      </c>
      <c r="I331" s="37"/>
      <c r="J331" s="37" t="s">
        <v>1595</v>
      </c>
      <c r="K331" s="37" t="s">
        <v>5930</v>
      </c>
      <c r="L331" s="37" t="s">
        <v>6115</v>
      </c>
      <c r="M331" t="str">
        <f t="shared" si="10"/>
        <v>Josh Rollins</v>
      </c>
      <c r="N331" t="str">
        <f t="shared" si="11"/>
        <v>Elkridge MD</v>
      </c>
    </row>
    <row r="332" spans="1:14" ht="75" x14ac:dyDescent="0.25">
      <c r="A332" s="37" t="s">
        <v>6320</v>
      </c>
      <c r="B332" s="37" t="s">
        <v>5982</v>
      </c>
      <c r="C332" s="37" t="s">
        <v>1551</v>
      </c>
      <c r="D332" s="37"/>
      <c r="E332" s="37" t="s">
        <v>3984</v>
      </c>
      <c r="F332" s="37" t="s">
        <v>3547</v>
      </c>
      <c r="G332" s="37">
        <v>43</v>
      </c>
      <c r="H332" s="37" t="s">
        <v>2553</v>
      </c>
      <c r="I332" s="37"/>
      <c r="J332" s="37" t="s">
        <v>1595</v>
      </c>
      <c r="K332" s="37" t="s">
        <v>5930</v>
      </c>
      <c r="L332" s="37" t="s">
        <v>5936</v>
      </c>
      <c r="M332" t="str">
        <f t="shared" si="10"/>
        <v>Mohamed Ali</v>
      </c>
      <c r="N332" t="str">
        <f t="shared" si="11"/>
        <v>Ellicott City MD</v>
      </c>
    </row>
    <row r="333" spans="1:14" ht="60" x14ac:dyDescent="0.25">
      <c r="A333" s="37" t="s">
        <v>1964</v>
      </c>
      <c r="B333" s="37"/>
      <c r="C333" s="37" t="s">
        <v>2552</v>
      </c>
      <c r="D333" s="37"/>
      <c r="E333" s="37" t="s">
        <v>3987</v>
      </c>
      <c r="F333" s="37" t="s">
        <v>3547</v>
      </c>
      <c r="G333" s="37">
        <v>73</v>
      </c>
      <c r="H333" s="37" t="s">
        <v>2553</v>
      </c>
      <c r="I333" s="37"/>
      <c r="J333" s="37" t="s">
        <v>1595</v>
      </c>
      <c r="K333" s="37" t="s">
        <v>5930</v>
      </c>
      <c r="L333" s="37" t="s">
        <v>5951</v>
      </c>
      <c r="M333" t="str">
        <f t="shared" si="10"/>
        <v>Lee McCabe</v>
      </c>
      <c r="N333" t="str">
        <f t="shared" si="11"/>
        <v>Ellicott City MD</v>
      </c>
    </row>
    <row r="334" spans="1:14" ht="75" x14ac:dyDescent="0.25">
      <c r="A334" s="37" t="s">
        <v>1734</v>
      </c>
      <c r="B334" s="37"/>
      <c r="C334" s="37" t="s">
        <v>6321</v>
      </c>
      <c r="D334" s="37"/>
      <c r="E334" s="37" t="s">
        <v>5825</v>
      </c>
      <c r="F334" s="37" t="s">
        <v>3547</v>
      </c>
      <c r="G334" s="37">
        <v>45</v>
      </c>
      <c r="H334" s="37" t="s">
        <v>2553</v>
      </c>
      <c r="I334" s="37"/>
      <c r="J334" s="37" t="s">
        <v>1595</v>
      </c>
      <c r="K334" s="37" t="s">
        <v>5930</v>
      </c>
      <c r="L334" s="37" t="s">
        <v>5992</v>
      </c>
      <c r="M334" t="str">
        <f t="shared" si="10"/>
        <v>Doug Mock</v>
      </c>
      <c r="N334" t="str">
        <f t="shared" si="11"/>
        <v>Ellicott City MD</v>
      </c>
    </row>
    <row r="335" spans="1:14" ht="45" x14ac:dyDescent="0.25">
      <c r="A335" s="37" t="s">
        <v>1898</v>
      </c>
      <c r="B335" s="37"/>
      <c r="C335" s="37" t="s">
        <v>6321</v>
      </c>
      <c r="D335" s="37"/>
      <c r="E335" s="37"/>
      <c r="F335" s="37" t="s">
        <v>5927</v>
      </c>
      <c r="G335" s="37">
        <v>32</v>
      </c>
      <c r="H335" s="37" t="s">
        <v>2553</v>
      </c>
      <c r="I335" s="37"/>
      <c r="J335" s="37" t="s">
        <v>1595</v>
      </c>
      <c r="K335" s="37" t="s">
        <v>5930</v>
      </c>
      <c r="L335" s="37" t="s">
        <v>5946</v>
      </c>
      <c r="M335" t="str">
        <f t="shared" si="10"/>
        <v>Jill Mock</v>
      </c>
      <c r="N335" t="str">
        <f t="shared" si="11"/>
        <v>Ellicott City MD</v>
      </c>
    </row>
    <row r="336" spans="1:14" ht="60" x14ac:dyDescent="0.25">
      <c r="A336" s="37" t="s">
        <v>6220</v>
      </c>
      <c r="B336" s="37" t="s">
        <v>3551</v>
      </c>
      <c r="C336" s="37" t="s">
        <v>2812</v>
      </c>
      <c r="D336" s="37"/>
      <c r="E336" s="37" t="s">
        <v>3987</v>
      </c>
      <c r="F336" s="37" t="s">
        <v>3547</v>
      </c>
      <c r="G336" s="37">
        <v>51</v>
      </c>
      <c r="H336" s="37" t="s">
        <v>2553</v>
      </c>
      <c r="I336" s="37"/>
      <c r="J336" s="37" t="s">
        <v>1595</v>
      </c>
      <c r="K336" s="37" t="s">
        <v>5930</v>
      </c>
      <c r="L336" s="37" t="s">
        <v>6132</v>
      </c>
      <c r="M336" t="str">
        <f t="shared" si="10"/>
        <v>Shawn Robinson</v>
      </c>
      <c r="N336" t="str">
        <f t="shared" si="11"/>
        <v>Ellicott City MD</v>
      </c>
    </row>
    <row r="337" spans="1:14" ht="60" x14ac:dyDescent="0.25">
      <c r="A337" s="37" t="s">
        <v>1457</v>
      </c>
      <c r="B337" s="37" t="s">
        <v>5927</v>
      </c>
      <c r="C337" s="37" t="s">
        <v>6322</v>
      </c>
      <c r="D337" s="37"/>
      <c r="E337" s="37" t="s">
        <v>3987</v>
      </c>
      <c r="F337" s="37" t="s">
        <v>3547</v>
      </c>
      <c r="G337" s="37">
        <v>64</v>
      </c>
      <c r="H337" s="37" t="s">
        <v>2908</v>
      </c>
      <c r="I337" s="37"/>
      <c r="J337" s="37" t="s">
        <v>1595</v>
      </c>
      <c r="K337" s="37" t="s">
        <v>5930</v>
      </c>
      <c r="L337" s="37" t="s">
        <v>5979</v>
      </c>
      <c r="M337" t="str">
        <f t="shared" si="10"/>
        <v>John Morrison</v>
      </c>
      <c r="N337" t="str">
        <f t="shared" si="11"/>
        <v>Essex MD</v>
      </c>
    </row>
    <row r="338" spans="1:14" ht="45" x14ac:dyDescent="0.25">
      <c r="A338" s="37" t="s">
        <v>2013</v>
      </c>
      <c r="B338" s="37" t="s">
        <v>6029</v>
      </c>
      <c r="C338" s="37" t="s">
        <v>3663</v>
      </c>
      <c r="D338" s="37"/>
      <c r="E338" s="37" t="s">
        <v>3995</v>
      </c>
      <c r="F338" s="37" t="s">
        <v>3547</v>
      </c>
      <c r="G338" s="37">
        <v>66</v>
      </c>
      <c r="H338" s="37" t="s">
        <v>6323</v>
      </c>
      <c r="I338" s="37"/>
      <c r="J338" s="37" t="s">
        <v>1595</v>
      </c>
      <c r="K338" s="37" t="s">
        <v>5930</v>
      </c>
      <c r="L338" s="37" t="s">
        <v>6009</v>
      </c>
      <c r="M338" t="str">
        <f t="shared" si="10"/>
        <v>Bruce Carson</v>
      </c>
      <c r="N338" t="str">
        <f t="shared" si="11"/>
        <v>Finksburg MD</v>
      </c>
    </row>
    <row r="339" spans="1:14" ht="75" x14ac:dyDescent="0.25">
      <c r="A339" s="37" t="s">
        <v>6324</v>
      </c>
      <c r="B339" s="37"/>
      <c r="C339" s="37" t="s">
        <v>1158</v>
      </c>
      <c r="D339" s="37"/>
      <c r="E339" s="37" t="s">
        <v>3995</v>
      </c>
      <c r="F339" s="37" t="s">
        <v>3547</v>
      </c>
      <c r="G339" s="37">
        <v>30</v>
      </c>
      <c r="H339" s="37" t="s">
        <v>6325</v>
      </c>
      <c r="I339" s="37"/>
      <c r="J339" s="37" t="s">
        <v>1595</v>
      </c>
      <c r="K339" s="37" t="s">
        <v>5930</v>
      </c>
      <c r="L339" s="37" t="s">
        <v>6326</v>
      </c>
      <c r="M339" t="str">
        <f t="shared" si="10"/>
        <v>Damond Campbell</v>
      </c>
      <c r="N339" t="str">
        <f t="shared" si="11"/>
        <v>Fort Washington MD</v>
      </c>
    </row>
    <row r="340" spans="1:14" ht="75" x14ac:dyDescent="0.25">
      <c r="A340" s="37" t="s">
        <v>2265</v>
      </c>
      <c r="B340" s="37"/>
      <c r="C340" s="37" t="s">
        <v>6327</v>
      </c>
      <c r="D340" s="37"/>
      <c r="E340" s="37"/>
      <c r="F340" s="37" t="s">
        <v>3547</v>
      </c>
      <c r="G340" s="37">
        <v>37</v>
      </c>
      <c r="H340" s="37" t="s">
        <v>6325</v>
      </c>
      <c r="I340" s="37"/>
      <c r="J340" s="37" t="s">
        <v>1595</v>
      </c>
      <c r="K340" s="37" t="s">
        <v>5930</v>
      </c>
      <c r="L340" s="37" t="s">
        <v>5936</v>
      </c>
      <c r="M340" t="str">
        <f t="shared" si="10"/>
        <v>Courtney Payne</v>
      </c>
      <c r="N340" t="str">
        <f t="shared" si="11"/>
        <v>Fort Washington MD</v>
      </c>
    </row>
    <row r="341" spans="1:14" ht="60" x14ac:dyDescent="0.25">
      <c r="A341" s="37" t="s">
        <v>1568</v>
      </c>
      <c r="B341" s="37" t="s">
        <v>5945</v>
      </c>
      <c r="C341" s="37" t="s">
        <v>6328</v>
      </c>
      <c r="D341" s="37"/>
      <c r="E341" s="37" t="s">
        <v>3987</v>
      </c>
      <c r="F341" s="37" t="s">
        <v>3547</v>
      </c>
      <c r="G341" s="37">
        <v>75</v>
      </c>
      <c r="H341" s="37" t="s">
        <v>1534</v>
      </c>
      <c r="I341" s="37"/>
      <c r="J341" s="37" t="s">
        <v>1595</v>
      </c>
      <c r="K341" s="37" t="s">
        <v>5930</v>
      </c>
      <c r="L341" s="37" t="s">
        <v>5979</v>
      </c>
      <c r="M341" t="str">
        <f t="shared" si="10"/>
        <v>Terry Copeland</v>
      </c>
      <c r="N341" t="str">
        <f t="shared" si="11"/>
        <v>Frederick MD</v>
      </c>
    </row>
    <row r="342" spans="1:14" ht="135" x14ac:dyDescent="0.25">
      <c r="A342" s="37" t="s">
        <v>6329</v>
      </c>
      <c r="B342" s="37"/>
      <c r="C342" s="37" t="s">
        <v>6330</v>
      </c>
      <c r="D342" s="37"/>
      <c r="E342" s="37" t="s">
        <v>3987</v>
      </c>
      <c r="F342" s="37" t="s">
        <v>5927</v>
      </c>
      <c r="G342" s="37">
        <v>78</v>
      </c>
      <c r="H342" s="37" t="s">
        <v>1534</v>
      </c>
      <c r="I342" s="37"/>
      <c r="J342" s="37" t="s">
        <v>1595</v>
      </c>
      <c r="K342" s="37" t="s">
        <v>5930</v>
      </c>
      <c r="L342" s="37" t="s">
        <v>6331</v>
      </c>
      <c r="M342" t="str">
        <f t="shared" si="10"/>
        <v>Audrey Lary</v>
      </c>
      <c r="N342" t="str">
        <f t="shared" si="11"/>
        <v>Frederick MD</v>
      </c>
    </row>
    <row r="343" spans="1:14" ht="45" x14ac:dyDescent="0.25">
      <c r="A343" s="37" t="s">
        <v>6332</v>
      </c>
      <c r="B343" s="37" t="s">
        <v>5932</v>
      </c>
      <c r="C343" s="37" t="s">
        <v>6333</v>
      </c>
      <c r="D343" s="37"/>
      <c r="E343" s="37"/>
      <c r="F343" s="37" t="s">
        <v>5927</v>
      </c>
      <c r="G343" s="37">
        <v>48</v>
      </c>
      <c r="H343" s="37" t="s">
        <v>1534</v>
      </c>
      <c r="I343" s="37"/>
      <c r="J343" s="37" t="s">
        <v>1595</v>
      </c>
      <c r="K343" s="37" t="s">
        <v>5930</v>
      </c>
      <c r="L343" s="37" t="s">
        <v>5992</v>
      </c>
      <c r="M343" t="str">
        <f t="shared" si="10"/>
        <v>Darcy Strouse</v>
      </c>
      <c r="N343" t="str">
        <f t="shared" si="11"/>
        <v>Frederick MD</v>
      </c>
    </row>
    <row r="344" spans="1:14" ht="105" x14ac:dyDescent="0.25">
      <c r="A344" s="37" t="s">
        <v>1132</v>
      </c>
      <c r="B344" s="37" t="s">
        <v>6004</v>
      </c>
      <c r="C344" s="37" t="s">
        <v>6334</v>
      </c>
      <c r="D344" s="37"/>
      <c r="E344" s="37" t="s">
        <v>6101</v>
      </c>
      <c r="F344" s="37" t="s">
        <v>3547</v>
      </c>
      <c r="G344" s="37">
        <v>55</v>
      </c>
      <c r="H344" s="37" t="s">
        <v>6335</v>
      </c>
      <c r="I344" s="37"/>
      <c r="J344" s="37" t="s">
        <v>1595</v>
      </c>
      <c r="K344" s="37" t="s">
        <v>5930</v>
      </c>
      <c r="L344" s="37" t="s">
        <v>5944</v>
      </c>
      <c r="M344" t="str">
        <f t="shared" si="10"/>
        <v>Dennis Coleman</v>
      </c>
      <c r="N344" t="str">
        <f t="shared" si="11"/>
        <v>Gaithersburg MD</v>
      </c>
    </row>
    <row r="345" spans="1:14" ht="60" x14ac:dyDescent="0.25">
      <c r="A345" s="37" t="s">
        <v>1892</v>
      </c>
      <c r="B345" s="37" t="s">
        <v>6021</v>
      </c>
      <c r="C345" s="37" t="s">
        <v>1918</v>
      </c>
      <c r="D345" s="37"/>
      <c r="E345" s="37"/>
      <c r="F345" s="37" t="s">
        <v>3547</v>
      </c>
      <c r="G345" s="37">
        <v>55</v>
      </c>
      <c r="H345" s="37" t="s">
        <v>6335</v>
      </c>
      <c r="I345" s="37"/>
      <c r="J345" s="37" t="s">
        <v>1595</v>
      </c>
      <c r="K345" s="37" t="s">
        <v>5930</v>
      </c>
      <c r="L345" s="37" t="s">
        <v>6102</v>
      </c>
      <c r="M345" t="str">
        <f t="shared" si="10"/>
        <v>Curtis Davis</v>
      </c>
      <c r="N345" t="str">
        <f t="shared" si="11"/>
        <v>Gaithersburg MD</v>
      </c>
    </row>
    <row r="346" spans="1:14" ht="60" x14ac:dyDescent="0.25">
      <c r="A346" s="37" t="s">
        <v>6336</v>
      </c>
      <c r="B346" s="37" t="s">
        <v>6029</v>
      </c>
      <c r="C346" s="37" t="s">
        <v>5168</v>
      </c>
      <c r="D346" s="37" t="s">
        <v>5972</v>
      </c>
      <c r="E346" s="37"/>
      <c r="F346" s="37" t="s">
        <v>3547</v>
      </c>
      <c r="G346" s="37">
        <v>51</v>
      </c>
      <c r="H346" s="37" t="s">
        <v>6337</v>
      </c>
      <c r="I346" s="37"/>
      <c r="J346" s="37" t="s">
        <v>1595</v>
      </c>
      <c r="K346" s="37" t="s">
        <v>5930</v>
      </c>
      <c r="L346" s="37" t="s">
        <v>5936</v>
      </c>
      <c r="M346" t="str">
        <f t="shared" si="10"/>
        <v>Adrian Harrison</v>
      </c>
      <c r="N346" t="str">
        <f t="shared" si="11"/>
        <v>Germantown MD</v>
      </c>
    </row>
    <row r="347" spans="1:14" ht="60" x14ac:dyDescent="0.25">
      <c r="A347" s="37" t="s">
        <v>2397</v>
      </c>
      <c r="B347" s="37" t="s">
        <v>6021</v>
      </c>
      <c r="C347" s="37" t="s">
        <v>6338</v>
      </c>
      <c r="D347" s="37"/>
      <c r="E347" s="37" t="s">
        <v>3987</v>
      </c>
      <c r="F347" s="37" t="s">
        <v>3547</v>
      </c>
      <c r="G347" s="37">
        <v>55</v>
      </c>
      <c r="H347" s="37" t="s">
        <v>6337</v>
      </c>
      <c r="I347" s="37"/>
      <c r="J347" s="37" t="s">
        <v>1595</v>
      </c>
      <c r="K347" s="37" t="s">
        <v>5930</v>
      </c>
      <c r="L347" s="37" t="s">
        <v>5951</v>
      </c>
      <c r="M347" t="str">
        <f t="shared" si="10"/>
        <v>Joseph Johns</v>
      </c>
      <c r="N347" t="str">
        <f t="shared" si="11"/>
        <v>Germantown MD</v>
      </c>
    </row>
    <row r="348" spans="1:14" ht="180" x14ac:dyDescent="0.25">
      <c r="A348" s="37" t="s">
        <v>1457</v>
      </c>
      <c r="B348" s="37"/>
      <c r="C348" s="37" t="s">
        <v>2762</v>
      </c>
      <c r="D348" s="37" t="s">
        <v>6054</v>
      </c>
      <c r="E348" s="37" t="s">
        <v>3984</v>
      </c>
      <c r="F348" s="37" t="s">
        <v>3547</v>
      </c>
      <c r="G348" s="37">
        <v>34</v>
      </c>
      <c r="H348" s="37" t="s">
        <v>4602</v>
      </c>
      <c r="I348" s="37"/>
      <c r="J348" s="37" t="s">
        <v>1595</v>
      </c>
      <c r="K348" s="37" t="s">
        <v>5930</v>
      </c>
      <c r="L348" s="37" t="s">
        <v>6339</v>
      </c>
      <c r="M348" t="str">
        <f t="shared" si="10"/>
        <v>John Porter</v>
      </c>
      <c r="N348" t="str">
        <f t="shared" si="11"/>
        <v>Glen Burnie MD</v>
      </c>
    </row>
    <row r="349" spans="1:14" ht="45" x14ac:dyDescent="0.25">
      <c r="A349" s="37" t="s">
        <v>3135</v>
      </c>
      <c r="B349" s="37"/>
      <c r="C349" s="37" t="s">
        <v>1088</v>
      </c>
      <c r="D349" s="37" t="s">
        <v>5972</v>
      </c>
      <c r="E349" s="37" t="s">
        <v>3995</v>
      </c>
      <c r="F349" s="37" t="s">
        <v>3547</v>
      </c>
      <c r="G349" s="37">
        <v>83</v>
      </c>
      <c r="H349" s="37" t="s">
        <v>6340</v>
      </c>
      <c r="I349" s="37"/>
      <c r="J349" s="37" t="s">
        <v>1595</v>
      </c>
      <c r="K349" s="37" t="s">
        <v>5930</v>
      </c>
      <c r="L349" s="37" t="s">
        <v>5942</v>
      </c>
      <c r="M349" t="str">
        <f t="shared" si="10"/>
        <v>Wilton Gordon</v>
      </c>
      <c r="N349" t="str">
        <f t="shared" si="11"/>
        <v>Glenarden MD</v>
      </c>
    </row>
    <row r="350" spans="1:14" ht="60" x14ac:dyDescent="0.25">
      <c r="A350" s="37" t="s">
        <v>1109</v>
      </c>
      <c r="B350" s="37" t="s">
        <v>5982</v>
      </c>
      <c r="C350" s="37" t="s">
        <v>1087</v>
      </c>
      <c r="D350" s="37"/>
      <c r="E350" s="37"/>
      <c r="F350" s="37" t="s">
        <v>3547</v>
      </c>
      <c r="G350" s="37">
        <v>59</v>
      </c>
      <c r="H350" s="37" t="s">
        <v>6341</v>
      </c>
      <c r="I350" s="37"/>
      <c r="J350" s="37" t="s">
        <v>1595</v>
      </c>
      <c r="K350" s="37" t="s">
        <v>5930</v>
      </c>
      <c r="L350" s="37" t="s">
        <v>5946</v>
      </c>
      <c r="M350" t="str">
        <f t="shared" si="10"/>
        <v>Thomas Jones</v>
      </c>
      <c r="N350" t="str">
        <f t="shared" si="11"/>
        <v>Glenn Dale MD</v>
      </c>
    </row>
    <row r="351" spans="1:14" ht="60" x14ac:dyDescent="0.25">
      <c r="A351" s="37" t="s">
        <v>1581</v>
      </c>
      <c r="B351" s="37" t="s">
        <v>5940</v>
      </c>
      <c r="C351" s="37" t="s">
        <v>6342</v>
      </c>
      <c r="D351" s="37"/>
      <c r="E351" s="37"/>
      <c r="F351" s="37" t="s">
        <v>5927</v>
      </c>
      <c r="G351" s="37">
        <v>36</v>
      </c>
      <c r="H351" s="37" t="s">
        <v>6343</v>
      </c>
      <c r="I351" s="37"/>
      <c r="J351" s="37" t="s">
        <v>1595</v>
      </c>
      <c r="K351" s="37" t="s">
        <v>5930</v>
      </c>
      <c r="L351" s="37" t="s">
        <v>6024</v>
      </c>
      <c r="M351" t="str">
        <f t="shared" si="10"/>
        <v>Amy Blanco</v>
      </c>
      <c r="N351" t="str">
        <f t="shared" si="11"/>
        <v>Hagerstown MD</v>
      </c>
    </row>
    <row r="352" spans="1:14" ht="60" x14ac:dyDescent="0.25">
      <c r="A352" s="37" t="s">
        <v>1169</v>
      </c>
      <c r="B352" s="37" t="s">
        <v>6087</v>
      </c>
      <c r="C352" s="37" t="s">
        <v>6322</v>
      </c>
      <c r="D352" s="37"/>
      <c r="E352" s="37"/>
      <c r="F352" s="37" t="s">
        <v>3547</v>
      </c>
      <c r="G352" s="37">
        <v>51</v>
      </c>
      <c r="H352" s="37" t="s">
        <v>6344</v>
      </c>
      <c r="I352" s="37"/>
      <c r="J352" s="37" t="s">
        <v>1595</v>
      </c>
      <c r="K352" s="37" t="s">
        <v>5930</v>
      </c>
      <c r="L352" s="37" t="s">
        <v>5951</v>
      </c>
      <c r="M352" t="str">
        <f t="shared" si="10"/>
        <v>James Morrison</v>
      </c>
      <c r="N352" t="str">
        <f t="shared" si="11"/>
        <v>Huntingtown MD</v>
      </c>
    </row>
    <row r="353" spans="1:14" ht="60" x14ac:dyDescent="0.25">
      <c r="A353" s="37" t="s">
        <v>1796</v>
      </c>
      <c r="B353" s="37"/>
      <c r="C353" s="37" t="s">
        <v>6345</v>
      </c>
      <c r="D353" s="37"/>
      <c r="E353" s="37" t="s">
        <v>3987</v>
      </c>
      <c r="F353" s="37" t="s">
        <v>3547</v>
      </c>
      <c r="G353" s="37">
        <v>42</v>
      </c>
      <c r="H353" s="37" t="s">
        <v>6346</v>
      </c>
      <c r="I353" s="37"/>
      <c r="J353" s="37" t="s">
        <v>1595</v>
      </c>
      <c r="K353" s="37" t="s">
        <v>5930</v>
      </c>
      <c r="L353" s="37" t="s">
        <v>5955</v>
      </c>
      <c r="M353" t="str">
        <f t="shared" si="10"/>
        <v>Jose Idler</v>
      </c>
      <c r="N353" t="str">
        <f t="shared" si="11"/>
        <v>Hyattsville MD</v>
      </c>
    </row>
    <row r="354" spans="1:14" ht="60" x14ac:dyDescent="0.25">
      <c r="A354" s="37" t="s">
        <v>1513</v>
      </c>
      <c r="B354" s="37" t="s">
        <v>5998</v>
      </c>
      <c r="C354" s="37" t="s">
        <v>1281</v>
      </c>
      <c r="D354" s="37"/>
      <c r="E354" s="37"/>
      <c r="F354" s="37" t="s">
        <v>3547</v>
      </c>
      <c r="G354" s="37">
        <v>63</v>
      </c>
      <c r="H354" s="37" t="s">
        <v>6347</v>
      </c>
      <c r="I354" s="37"/>
      <c r="J354" s="37" t="s">
        <v>1595</v>
      </c>
      <c r="K354" s="37" t="s">
        <v>5930</v>
      </c>
      <c r="L354" s="37" t="s">
        <v>5992</v>
      </c>
      <c r="M354" t="str">
        <f t="shared" si="10"/>
        <v>Robert Lang</v>
      </c>
      <c r="N354" t="str">
        <f t="shared" si="11"/>
        <v>Kensington MD</v>
      </c>
    </row>
    <row r="355" spans="1:14" ht="45" x14ac:dyDescent="0.25">
      <c r="A355" s="37" t="s">
        <v>1492</v>
      </c>
      <c r="B355" s="37" t="s">
        <v>6087</v>
      </c>
      <c r="C355" s="37" t="s">
        <v>6348</v>
      </c>
      <c r="D355" s="37"/>
      <c r="E355" s="37" t="s">
        <v>4003</v>
      </c>
      <c r="F355" s="37" t="s">
        <v>3547</v>
      </c>
      <c r="G355" s="37">
        <v>41</v>
      </c>
      <c r="H355" s="37" t="s">
        <v>6349</v>
      </c>
      <c r="I355" s="37"/>
      <c r="J355" s="37" t="s">
        <v>1595</v>
      </c>
      <c r="K355" s="37" t="s">
        <v>5930</v>
      </c>
      <c r="L355" s="37" t="s">
        <v>6056</v>
      </c>
      <c r="M355" t="str">
        <f t="shared" si="10"/>
        <v>Eric Grevin</v>
      </c>
      <c r="N355" t="str">
        <f t="shared" si="11"/>
        <v>Lothian MD</v>
      </c>
    </row>
    <row r="356" spans="1:14" ht="60" x14ac:dyDescent="0.25">
      <c r="A356" s="37" t="s">
        <v>6350</v>
      </c>
      <c r="B356" s="37" t="s">
        <v>5945</v>
      </c>
      <c r="C356" s="37" t="s">
        <v>1168</v>
      </c>
      <c r="D356" s="37"/>
      <c r="E356" s="37"/>
      <c r="F356" s="37" t="s">
        <v>3547</v>
      </c>
      <c r="G356" s="37">
        <v>57</v>
      </c>
      <c r="H356" s="37" t="s">
        <v>4608</v>
      </c>
      <c r="I356" s="37"/>
      <c r="J356" s="37" t="s">
        <v>1595</v>
      </c>
      <c r="K356" s="37" t="s">
        <v>5930</v>
      </c>
      <c r="L356" s="37" t="s">
        <v>5968</v>
      </c>
      <c r="M356" t="str">
        <f t="shared" si="10"/>
        <v>Barton Angier</v>
      </c>
      <c r="N356" t="str">
        <f t="shared" si="11"/>
        <v>Mount Airy MD</v>
      </c>
    </row>
    <row r="357" spans="1:14" ht="60" x14ac:dyDescent="0.25">
      <c r="A357" s="37" t="s">
        <v>2269</v>
      </c>
      <c r="B357" s="37" t="s">
        <v>5987</v>
      </c>
      <c r="C357" s="37" t="s">
        <v>1566</v>
      </c>
      <c r="D357" s="37"/>
      <c r="E357" s="37"/>
      <c r="F357" s="37" t="s">
        <v>3547</v>
      </c>
      <c r="G357" s="37">
        <v>32</v>
      </c>
      <c r="H357" s="37" t="s">
        <v>6351</v>
      </c>
      <c r="I357" s="37"/>
      <c r="J357" s="37" t="s">
        <v>1595</v>
      </c>
      <c r="K357" s="37" t="s">
        <v>5930</v>
      </c>
      <c r="L357" s="37" t="s">
        <v>5942</v>
      </c>
      <c r="M357" t="str">
        <f t="shared" si="10"/>
        <v>Kenneth Washington</v>
      </c>
      <c r="N357" t="str">
        <f t="shared" si="11"/>
        <v>Mount Rainier MD</v>
      </c>
    </row>
    <row r="358" spans="1:14" ht="75" x14ac:dyDescent="0.25">
      <c r="A358" s="37" t="s">
        <v>1519</v>
      </c>
      <c r="B358" s="37" t="s">
        <v>5935</v>
      </c>
      <c r="C358" s="37" t="s">
        <v>6352</v>
      </c>
      <c r="D358" s="37"/>
      <c r="E358" s="37"/>
      <c r="F358" s="37" t="s">
        <v>3547</v>
      </c>
      <c r="G358" s="37">
        <v>47</v>
      </c>
      <c r="H358" s="37" t="s">
        <v>6353</v>
      </c>
      <c r="I358" s="37"/>
      <c r="J358" s="37" t="s">
        <v>1595</v>
      </c>
      <c r="K358" s="37" t="s">
        <v>5930</v>
      </c>
      <c r="L358" s="37" t="s">
        <v>5942</v>
      </c>
      <c r="M358" t="str">
        <f t="shared" si="10"/>
        <v>Peter Fayne</v>
      </c>
      <c r="N358" t="str">
        <f t="shared" si="11"/>
        <v>North Potomac MD</v>
      </c>
    </row>
    <row r="359" spans="1:14" ht="60" x14ac:dyDescent="0.25">
      <c r="A359" s="37" t="s">
        <v>6354</v>
      </c>
      <c r="B359" s="37" t="s">
        <v>5932</v>
      </c>
      <c r="C359" s="37" t="s">
        <v>6355</v>
      </c>
      <c r="D359" s="37"/>
      <c r="E359" s="37"/>
      <c r="F359" s="37" t="s">
        <v>3547</v>
      </c>
      <c r="G359" s="37">
        <v>45</v>
      </c>
      <c r="H359" s="37" t="s">
        <v>4611</v>
      </c>
      <c r="I359" s="37"/>
      <c r="J359" s="37" t="s">
        <v>1595</v>
      </c>
      <c r="K359" s="37" t="s">
        <v>5930</v>
      </c>
      <c r="L359" s="37" t="s">
        <v>6036</v>
      </c>
      <c r="M359" t="str">
        <f t="shared" si="10"/>
        <v>Jamie Lubliner</v>
      </c>
      <c r="N359" t="str">
        <f t="shared" si="11"/>
        <v>Owings Mills MD</v>
      </c>
    </row>
    <row r="360" spans="1:14" ht="75" x14ac:dyDescent="0.25">
      <c r="A360" s="37" t="s">
        <v>1457</v>
      </c>
      <c r="B360" s="37"/>
      <c r="C360" s="37" t="s">
        <v>6356</v>
      </c>
      <c r="D360" s="37"/>
      <c r="E360" s="37" t="s">
        <v>4455</v>
      </c>
      <c r="F360" s="37" t="s">
        <v>3547</v>
      </c>
      <c r="G360" s="37">
        <v>76</v>
      </c>
      <c r="H360" s="37" t="s">
        <v>6357</v>
      </c>
      <c r="I360" s="37"/>
      <c r="J360" s="37" t="s">
        <v>1595</v>
      </c>
      <c r="K360" s="37" t="s">
        <v>5930</v>
      </c>
      <c r="L360" s="37" t="s">
        <v>5996</v>
      </c>
      <c r="M360" t="str">
        <f t="shared" si="10"/>
        <v>John Sellers</v>
      </c>
      <c r="N360" t="str">
        <f t="shared" si="11"/>
        <v>Parkton MD</v>
      </c>
    </row>
    <row r="361" spans="1:14" ht="60" x14ac:dyDescent="0.25">
      <c r="A361" s="37" t="s">
        <v>1506</v>
      </c>
      <c r="B361" s="37" t="s">
        <v>5940</v>
      </c>
      <c r="C361" s="37" t="s">
        <v>1226</v>
      </c>
      <c r="D361" s="37" t="s">
        <v>6054</v>
      </c>
      <c r="E361" s="37"/>
      <c r="F361" s="37" t="s">
        <v>3547</v>
      </c>
      <c r="G361" s="37">
        <v>40</v>
      </c>
      <c r="H361" s="37" t="s">
        <v>6358</v>
      </c>
      <c r="I361" s="37"/>
      <c r="J361" s="37" t="s">
        <v>1595</v>
      </c>
      <c r="K361" s="37" t="s">
        <v>5930</v>
      </c>
      <c r="L361" s="37" t="s">
        <v>5936</v>
      </c>
      <c r="M361" t="str">
        <f t="shared" si="10"/>
        <v>Michael Bentley</v>
      </c>
      <c r="N361" t="str">
        <f t="shared" si="11"/>
        <v>Randallstown MD</v>
      </c>
    </row>
    <row r="362" spans="1:14" ht="60" x14ac:dyDescent="0.25">
      <c r="A362" s="37" t="s">
        <v>2516</v>
      </c>
      <c r="B362" s="37" t="s">
        <v>5932</v>
      </c>
      <c r="C362" s="37" t="s">
        <v>1550</v>
      </c>
      <c r="D362" s="37"/>
      <c r="E362" s="37" t="s">
        <v>3987</v>
      </c>
      <c r="F362" s="37" t="s">
        <v>5927</v>
      </c>
      <c r="G362" s="37">
        <v>57</v>
      </c>
      <c r="H362" s="37" t="s">
        <v>6358</v>
      </c>
      <c r="I362" s="37"/>
      <c r="J362" s="37" t="s">
        <v>1595</v>
      </c>
      <c r="K362" s="37" t="s">
        <v>5930</v>
      </c>
      <c r="L362" s="37" t="s">
        <v>5944</v>
      </c>
      <c r="M362" t="str">
        <f t="shared" si="10"/>
        <v>Cynthia Evans</v>
      </c>
      <c r="N362" t="str">
        <f t="shared" si="11"/>
        <v>Randallstown MD</v>
      </c>
    </row>
    <row r="363" spans="1:14" ht="60" x14ac:dyDescent="0.25">
      <c r="A363" s="37" t="s">
        <v>2781</v>
      </c>
      <c r="B363" s="37"/>
      <c r="C363" s="37" t="s">
        <v>6359</v>
      </c>
      <c r="D363" s="37"/>
      <c r="E363" s="37"/>
      <c r="F363" s="37" t="s">
        <v>3547</v>
      </c>
      <c r="G363" s="37">
        <v>50</v>
      </c>
      <c r="H363" s="37" t="s">
        <v>6358</v>
      </c>
      <c r="I363" s="37"/>
      <c r="J363" s="37" t="s">
        <v>1595</v>
      </c>
      <c r="K363" s="37" t="s">
        <v>5930</v>
      </c>
      <c r="L363" s="37" t="s">
        <v>6036</v>
      </c>
      <c r="M363" t="str">
        <f t="shared" si="10"/>
        <v>Randolph Rivera</v>
      </c>
      <c r="N363" t="str">
        <f t="shared" si="11"/>
        <v>Randallstown MD</v>
      </c>
    </row>
    <row r="364" spans="1:14" ht="60" x14ac:dyDescent="0.25">
      <c r="A364" s="37" t="s">
        <v>3139</v>
      </c>
      <c r="B364" s="37" t="s">
        <v>2883</v>
      </c>
      <c r="C364" s="37" t="s">
        <v>6360</v>
      </c>
      <c r="D364" s="37"/>
      <c r="E364" s="37"/>
      <c r="F364" s="37" t="s">
        <v>3547</v>
      </c>
      <c r="G364" s="37">
        <v>50</v>
      </c>
      <c r="H364" s="37" t="s">
        <v>6361</v>
      </c>
      <c r="I364" s="37"/>
      <c r="J364" s="37" t="s">
        <v>1595</v>
      </c>
      <c r="K364" s="37" t="s">
        <v>5930</v>
      </c>
      <c r="L364" s="37" t="s">
        <v>6132</v>
      </c>
      <c r="M364" t="str">
        <f t="shared" si="10"/>
        <v>Nicholas Agoris</v>
      </c>
      <c r="N364" t="str">
        <f t="shared" si="11"/>
        <v>Reisterstown MD</v>
      </c>
    </row>
    <row r="365" spans="1:14" ht="90" x14ac:dyDescent="0.25">
      <c r="A365" s="37" t="s">
        <v>1528</v>
      </c>
      <c r="B365" s="37" t="s">
        <v>5969</v>
      </c>
      <c r="C365" s="37" t="s">
        <v>6362</v>
      </c>
      <c r="D365" s="37"/>
      <c r="E365" s="37" t="s">
        <v>3987</v>
      </c>
      <c r="F365" s="37" t="s">
        <v>3547</v>
      </c>
      <c r="G365" s="37">
        <v>60</v>
      </c>
      <c r="H365" s="37" t="s">
        <v>6361</v>
      </c>
      <c r="I365" s="37"/>
      <c r="J365" s="37" t="s">
        <v>1595</v>
      </c>
      <c r="K365" s="37" t="s">
        <v>5930</v>
      </c>
      <c r="L365" s="37" t="s">
        <v>6363</v>
      </c>
      <c r="M365" t="str">
        <f t="shared" si="10"/>
        <v>William Mathis</v>
      </c>
      <c r="N365" t="str">
        <f t="shared" si="11"/>
        <v>Reisterstown MD</v>
      </c>
    </row>
    <row r="366" spans="1:14" ht="105" x14ac:dyDescent="0.25">
      <c r="A366" s="37" t="s">
        <v>3184</v>
      </c>
      <c r="B366" s="37" t="s">
        <v>5982</v>
      </c>
      <c r="C366" s="37" t="s">
        <v>6364</v>
      </c>
      <c r="D366" s="37"/>
      <c r="E366" s="37" t="s">
        <v>3608</v>
      </c>
      <c r="F366" s="37" t="s">
        <v>3547</v>
      </c>
      <c r="G366" s="37">
        <v>52</v>
      </c>
      <c r="H366" s="37" t="s">
        <v>6365</v>
      </c>
      <c r="I366" s="37"/>
      <c r="J366" s="37" t="s">
        <v>1595</v>
      </c>
      <c r="K366" s="37" t="s">
        <v>5930</v>
      </c>
      <c r="L366" s="37" t="s">
        <v>6366</v>
      </c>
      <c r="M366" t="str">
        <f t="shared" si="10"/>
        <v>Glen Whiteley</v>
      </c>
      <c r="N366" t="str">
        <f t="shared" si="11"/>
        <v>Ridgely MD</v>
      </c>
    </row>
    <row r="367" spans="1:14" ht="60" x14ac:dyDescent="0.25">
      <c r="A367" s="37" t="s">
        <v>1169</v>
      </c>
      <c r="B367" s="37" t="s">
        <v>5969</v>
      </c>
      <c r="C367" s="37" t="s">
        <v>6367</v>
      </c>
      <c r="D367" s="37"/>
      <c r="E367" s="37" t="s">
        <v>3987</v>
      </c>
      <c r="F367" s="37" t="s">
        <v>3547</v>
      </c>
      <c r="G367" s="37">
        <v>60</v>
      </c>
      <c r="H367" s="37" t="s">
        <v>2635</v>
      </c>
      <c r="I367" s="37"/>
      <c r="J367" s="37" t="s">
        <v>1595</v>
      </c>
      <c r="K367" s="37" t="s">
        <v>5930</v>
      </c>
      <c r="L367" s="37" t="s">
        <v>5979</v>
      </c>
      <c r="M367" t="str">
        <f t="shared" si="10"/>
        <v>James Wass</v>
      </c>
      <c r="N367" t="str">
        <f t="shared" si="11"/>
        <v>Riverdale MD</v>
      </c>
    </row>
    <row r="368" spans="1:14" ht="60" x14ac:dyDescent="0.25">
      <c r="A368" s="37" t="s">
        <v>2386</v>
      </c>
      <c r="B368" s="37" t="s">
        <v>5932</v>
      </c>
      <c r="C368" s="37" t="s">
        <v>6368</v>
      </c>
      <c r="D368" s="37"/>
      <c r="E368" s="37" t="s">
        <v>3987</v>
      </c>
      <c r="F368" s="37" t="s">
        <v>3547</v>
      </c>
      <c r="G368" s="37">
        <v>73</v>
      </c>
      <c r="H368" s="37" t="s">
        <v>4624</v>
      </c>
      <c r="I368" s="37"/>
      <c r="J368" s="37" t="s">
        <v>1595</v>
      </c>
      <c r="K368" s="37" t="s">
        <v>5930</v>
      </c>
      <c r="L368" s="37" t="s">
        <v>5979</v>
      </c>
      <c r="M368" t="str">
        <f t="shared" si="10"/>
        <v>Sheldon Contract</v>
      </c>
      <c r="N368" t="str">
        <f t="shared" si="11"/>
        <v>Rockville MD</v>
      </c>
    </row>
    <row r="369" spans="1:14" ht="60" x14ac:dyDescent="0.25">
      <c r="A369" s="37" t="s">
        <v>2770</v>
      </c>
      <c r="B369" s="37"/>
      <c r="C369" s="37" t="s">
        <v>1566</v>
      </c>
      <c r="D369" s="37"/>
      <c r="E369" s="37" t="s">
        <v>3987</v>
      </c>
      <c r="F369" s="37" t="s">
        <v>3547</v>
      </c>
      <c r="G369" s="37">
        <v>61</v>
      </c>
      <c r="H369" s="37" t="s">
        <v>4624</v>
      </c>
      <c r="I369" s="37"/>
      <c r="J369" s="37" t="s">
        <v>1595</v>
      </c>
      <c r="K369" s="37" t="s">
        <v>5930</v>
      </c>
      <c r="L369" s="37" t="s">
        <v>5992</v>
      </c>
      <c r="M369" t="str">
        <f t="shared" si="10"/>
        <v>Larry Washington</v>
      </c>
      <c r="N369" t="str">
        <f t="shared" si="11"/>
        <v>Rockville MD</v>
      </c>
    </row>
    <row r="370" spans="1:14" ht="75" x14ac:dyDescent="0.25">
      <c r="A370" s="37" t="s">
        <v>1526</v>
      </c>
      <c r="B370" s="37" t="s">
        <v>3547</v>
      </c>
      <c r="C370" s="37" t="s">
        <v>6369</v>
      </c>
      <c r="D370" s="37"/>
      <c r="E370" s="37" t="s">
        <v>3987</v>
      </c>
      <c r="F370" s="37" t="s">
        <v>5927</v>
      </c>
      <c r="G370" s="37">
        <v>62</v>
      </c>
      <c r="H370" s="37" t="s">
        <v>6370</v>
      </c>
      <c r="I370" s="37"/>
      <c r="J370" s="37" t="s">
        <v>1595</v>
      </c>
      <c r="K370" s="37" t="s">
        <v>5930</v>
      </c>
      <c r="L370" s="37" t="s">
        <v>6371</v>
      </c>
      <c r="M370" t="str">
        <f t="shared" si="10"/>
        <v>Ashley Childs</v>
      </c>
      <c r="N370" t="str">
        <f t="shared" si="11"/>
        <v>Royal Oak MD</v>
      </c>
    </row>
    <row r="371" spans="1:14" ht="30" x14ac:dyDescent="0.25">
      <c r="A371" s="37" t="s">
        <v>3</v>
      </c>
      <c r="B371" s="37"/>
      <c r="C371" s="37" t="s">
        <v>2148</v>
      </c>
      <c r="D371" s="37"/>
      <c r="E371" s="37"/>
      <c r="F371" s="37" t="s">
        <v>3547</v>
      </c>
      <c r="G371" s="37">
        <v>49</v>
      </c>
      <c r="H371" s="37" t="s">
        <v>3124</v>
      </c>
      <c r="I371" s="37"/>
      <c r="J371" s="37" t="s">
        <v>1595</v>
      </c>
      <c r="K371" s="37" t="s">
        <v>5930</v>
      </c>
      <c r="L371" s="37" t="s">
        <v>5931</v>
      </c>
      <c r="M371" t="str">
        <f t="shared" si="10"/>
        <v>Mark Gooden</v>
      </c>
      <c r="N371" t="str">
        <f t="shared" si="11"/>
        <v>Severn MD</v>
      </c>
    </row>
    <row r="372" spans="1:14" ht="60" x14ac:dyDescent="0.25">
      <c r="A372" s="37" t="s">
        <v>6372</v>
      </c>
      <c r="B372" s="37"/>
      <c r="C372" s="37" t="s">
        <v>6373</v>
      </c>
      <c r="D372" s="37"/>
      <c r="E372" s="37" t="s">
        <v>3987</v>
      </c>
      <c r="F372" s="37" t="s">
        <v>3547</v>
      </c>
      <c r="G372" s="37">
        <v>56</v>
      </c>
      <c r="H372" s="37" t="s">
        <v>3124</v>
      </c>
      <c r="I372" s="37"/>
      <c r="J372" s="37" t="s">
        <v>1595</v>
      </c>
      <c r="K372" s="37" t="s">
        <v>5930</v>
      </c>
      <c r="L372" s="37" t="s">
        <v>6085</v>
      </c>
      <c r="M372" t="str">
        <f t="shared" si="10"/>
        <v>Narsima Rao</v>
      </c>
      <c r="N372" t="str">
        <f t="shared" si="11"/>
        <v>Severn MD</v>
      </c>
    </row>
    <row r="373" spans="1:14" ht="60" x14ac:dyDescent="0.25">
      <c r="A373" s="37" t="s">
        <v>1592</v>
      </c>
      <c r="B373" s="37"/>
      <c r="C373" s="37" t="s">
        <v>1593</v>
      </c>
      <c r="D373" s="37"/>
      <c r="E373" s="37" t="s">
        <v>3987</v>
      </c>
      <c r="F373" s="37" t="s">
        <v>3547</v>
      </c>
      <c r="G373" s="37">
        <v>54</v>
      </c>
      <c r="H373" s="37" t="s">
        <v>1594</v>
      </c>
      <c r="I373" s="37"/>
      <c r="J373" s="37" t="s">
        <v>1595</v>
      </c>
      <c r="K373" s="37" t="s">
        <v>5930</v>
      </c>
      <c r="L373" s="37" t="s">
        <v>6005</v>
      </c>
      <c r="M373" t="str">
        <f t="shared" si="10"/>
        <v>Marcus Battle</v>
      </c>
      <c r="N373" t="str">
        <f t="shared" si="11"/>
        <v>Silver Spring MD</v>
      </c>
    </row>
    <row r="374" spans="1:14" ht="75" x14ac:dyDescent="0.25">
      <c r="A374" s="37" t="s">
        <v>1596</v>
      </c>
      <c r="B374" s="37"/>
      <c r="C374" s="37" t="s">
        <v>1593</v>
      </c>
      <c r="D374" s="37"/>
      <c r="E374" s="37" t="s">
        <v>3987</v>
      </c>
      <c r="F374" s="37" t="s">
        <v>5927</v>
      </c>
      <c r="G374" s="37">
        <v>45</v>
      </c>
      <c r="H374" s="37" t="s">
        <v>1594</v>
      </c>
      <c r="I374" s="37"/>
      <c r="J374" s="37" t="s">
        <v>1595</v>
      </c>
      <c r="K374" s="37" t="s">
        <v>5930</v>
      </c>
      <c r="L374" s="37" t="s">
        <v>6136</v>
      </c>
      <c r="M374" t="str">
        <f t="shared" si="10"/>
        <v>Tracey Battle</v>
      </c>
      <c r="N374" t="str">
        <f t="shared" si="11"/>
        <v>Silver Spring MD</v>
      </c>
    </row>
    <row r="375" spans="1:14" ht="60" x14ac:dyDescent="0.25">
      <c r="A375" s="37" t="s">
        <v>6374</v>
      </c>
      <c r="B375" s="37" t="s">
        <v>2883</v>
      </c>
      <c r="C375" s="37" t="s">
        <v>6375</v>
      </c>
      <c r="D375" s="37"/>
      <c r="E375" s="37" t="s">
        <v>3987</v>
      </c>
      <c r="F375" s="37" t="s">
        <v>5927</v>
      </c>
      <c r="G375" s="37">
        <v>73</v>
      </c>
      <c r="H375" s="37" t="s">
        <v>1594</v>
      </c>
      <c r="I375" s="37"/>
      <c r="J375" s="37" t="s">
        <v>1595</v>
      </c>
      <c r="K375" s="37" t="s">
        <v>5930</v>
      </c>
      <c r="L375" s="37" t="s">
        <v>5979</v>
      </c>
      <c r="M375" t="str">
        <f t="shared" si="10"/>
        <v>Lois Dicker</v>
      </c>
      <c r="N375" t="str">
        <f t="shared" si="11"/>
        <v>Silver Spring MD</v>
      </c>
    </row>
    <row r="376" spans="1:14" ht="60" x14ac:dyDescent="0.25">
      <c r="A376" s="37" t="s">
        <v>6099</v>
      </c>
      <c r="B376" s="37"/>
      <c r="C376" s="37" t="s">
        <v>6376</v>
      </c>
      <c r="D376" s="37"/>
      <c r="E376" s="37"/>
      <c r="F376" s="37" t="s">
        <v>3547</v>
      </c>
      <c r="G376" s="37">
        <v>72</v>
      </c>
      <c r="H376" s="37" t="s">
        <v>1594</v>
      </c>
      <c r="I376" s="37"/>
      <c r="J376" s="37" t="s">
        <v>1595</v>
      </c>
      <c r="K376" s="37" t="s">
        <v>5930</v>
      </c>
      <c r="L376" s="37" t="s">
        <v>5942</v>
      </c>
      <c r="M376" t="str">
        <f t="shared" si="10"/>
        <v>Crawford Ellerbe</v>
      </c>
      <c r="N376" t="str">
        <f t="shared" si="11"/>
        <v>Silver Spring MD</v>
      </c>
    </row>
    <row r="377" spans="1:14" ht="60" x14ac:dyDescent="0.25">
      <c r="A377" s="37" t="s">
        <v>1745</v>
      </c>
      <c r="B377" s="37" t="s">
        <v>5940</v>
      </c>
      <c r="C377" s="37" t="s">
        <v>2120</v>
      </c>
      <c r="D377" s="37"/>
      <c r="E377" s="37" t="s">
        <v>3987</v>
      </c>
      <c r="F377" s="37" t="s">
        <v>3547</v>
      </c>
      <c r="G377" s="37">
        <v>78</v>
      </c>
      <c r="H377" s="37" t="s">
        <v>1594</v>
      </c>
      <c r="I377" s="37"/>
      <c r="J377" s="37" t="s">
        <v>1595</v>
      </c>
      <c r="K377" s="37" t="s">
        <v>5930</v>
      </c>
      <c r="L377" s="37" t="s">
        <v>5979</v>
      </c>
      <c r="M377" t="str">
        <f t="shared" si="10"/>
        <v>Donald Gerson</v>
      </c>
      <c r="N377" t="str">
        <f t="shared" si="11"/>
        <v>Silver Spring MD</v>
      </c>
    </row>
    <row r="378" spans="1:14" ht="90" x14ac:dyDescent="0.25">
      <c r="A378" s="37" t="s">
        <v>2130</v>
      </c>
      <c r="B378" s="37" t="s">
        <v>6021</v>
      </c>
      <c r="C378" s="37" t="s">
        <v>6377</v>
      </c>
      <c r="D378" s="37"/>
      <c r="E378" s="37" t="s">
        <v>3987</v>
      </c>
      <c r="F378" s="37" t="s">
        <v>5927</v>
      </c>
      <c r="G378" s="37">
        <v>80</v>
      </c>
      <c r="H378" s="37" t="s">
        <v>1594</v>
      </c>
      <c r="I378" s="37"/>
      <c r="J378" s="37" t="s">
        <v>1595</v>
      </c>
      <c r="K378" s="37" t="s">
        <v>5930</v>
      </c>
      <c r="L378" s="37" t="s">
        <v>5957</v>
      </c>
      <c r="M378" t="str">
        <f t="shared" si="10"/>
        <v>Sharon Good</v>
      </c>
      <c r="N378" t="str">
        <f t="shared" si="11"/>
        <v>Silver Spring MD</v>
      </c>
    </row>
    <row r="379" spans="1:14" ht="60" x14ac:dyDescent="0.25">
      <c r="A379" s="37" t="s">
        <v>6378</v>
      </c>
      <c r="B379" s="37"/>
      <c r="C379" s="37" t="s">
        <v>6379</v>
      </c>
      <c r="D379" s="37"/>
      <c r="E379" s="37" t="s">
        <v>4585</v>
      </c>
      <c r="F379" s="37" t="s">
        <v>5927</v>
      </c>
      <c r="G379" s="37">
        <v>41</v>
      </c>
      <c r="H379" s="37" t="s">
        <v>1594</v>
      </c>
      <c r="I379" s="37"/>
      <c r="J379" s="37" t="s">
        <v>1595</v>
      </c>
      <c r="K379" s="37" t="s">
        <v>5930</v>
      </c>
      <c r="L379" s="37" t="s">
        <v>6102</v>
      </c>
      <c r="M379" t="str">
        <f t="shared" si="10"/>
        <v>Gaby Grebski</v>
      </c>
      <c r="N379" t="str">
        <f t="shared" si="11"/>
        <v>Silver Spring MD</v>
      </c>
    </row>
    <row r="380" spans="1:14" ht="60" x14ac:dyDescent="0.25">
      <c r="A380" s="37" t="s">
        <v>6380</v>
      </c>
      <c r="B380" s="37"/>
      <c r="C380" s="37" t="s">
        <v>6381</v>
      </c>
      <c r="D380" s="37"/>
      <c r="E380" s="37" t="s">
        <v>3987</v>
      </c>
      <c r="F380" s="37" t="s">
        <v>3547</v>
      </c>
      <c r="G380" s="37">
        <v>52</v>
      </c>
      <c r="H380" s="37" t="s">
        <v>1594</v>
      </c>
      <c r="I380" s="37"/>
      <c r="J380" s="37" t="s">
        <v>1595</v>
      </c>
      <c r="K380" s="37" t="s">
        <v>5930</v>
      </c>
      <c r="L380" s="37" t="s">
        <v>5979</v>
      </c>
      <c r="M380" t="str">
        <f t="shared" si="10"/>
        <v>Lubin Hernandez Palomino</v>
      </c>
      <c r="N380" t="str">
        <f t="shared" si="11"/>
        <v>Silver Spring MD</v>
      </c>
    </row>
    <row r="381" spans="1:14" ht="90" x14ac:dyDescent="0.25">
      <c r="A381" s="37" t="s">
        <v>1457</v>
      </c>
      <c r="B381" s="37"/>
      <c r="C381" s="37" t="s">
        <v>2581</v>
      </c>
      <c r="D381" s="37"/>
      <c r="E381" s="37" t="s">
        <v>3987</v>
      </c>
      <c r="F381" s="37" t="s">
        <v>3547</v>
      </c>
      <c r="G381" s="37">
        <v>47</v>
      </c>
      <c r="H381" s="37" t="s">
        <v>1594</v>
      </c>
      <c r="I381" s="37"/>
      <c r="J381" s="37" t="s">
        <v>1595</v>
      </c>
      <c r="K381" s="37" t="s">
        <v>5930</v>
      </c>
      <c r="L381" s="37" t="s">
        <v>6382</v>
      </c>
      <c r="M381" t="str">
        <f t="shared" si="10"/>
        <v>John McKenzie</v>
      </c>
      <c r="N381" t="str">
        <f t="shared" si="11"/>
        <v>Silver Spring MD</v>
      </c>
    </row>
    <row r="382" spans="1:14" ht="60" x14ac:dyDescent="0.25">
      <c r="A382" s="37" t="s">
        <v>1457</v>
      </c>
      <c r="B382" s="37" t="s">
        <v>5927</v>
      </c>
      <c r="C382" s="37" t="s">
        <v>6383</v>
      </c>
      <c r="D382" s="37"/>
      <c r="E382" s="37" t="s">
        <v>3987</v>
      </c>
      <c r="F382" s="37" t="s">
        <v>3547</v>
      </c>
      <c r="G382" s="37">
        <v>82</v>
      </c>
      <c r="H382" s="37" t="s">
        <v>1594</v>
      </c>
      <c r="I382" s="37"/>
      <c r="J382" s="37" t="s">
        <v>1595</v>
      </c>
      <c r="K382" s="37" t="s">
        <v>5930</v>
      </c>
      <c r="L382" s="37" t="s">
        <v>5955</v>
      </c>
      <c r="M382" t="str">
        <f t="shared" si="10"/>
        <v>John McMahon</v>
      </c>
      <c r="N382" t="str">
        <f t="shared" si="11"/>
        <v>Silver Spring MD</v>
      </c>
    </row>
    <row r="383" spans="1:14" ht="60" x14ac:dyDescent="0.25">
      <c r="A383" s="37" t="s">
        <v>1985</v>
      </c>
      <c r="B383" s="37" t="s">
        <v>5982</v>
      </c>
      <c r="C383" s="37" t="s">
        <v>6384</v>
      </c>
      <c r="D383" s="37"/>
      <c r="E383" s="37" t="s">
        <v>3987</v>
      </c>
      <c r="F383" s="37" t="s">
        <v>3547</v>
      </c>
      <c r="G383" s="37">
        <v>60</v>
      </c>
      <c r="H383" s="37" t="s">
        <v>1594</v>
      </c>
      <c r="I383" s="37"/>
      <c r="J383" s="37" t="s">
        <v>1595</v>
      </c>
      <c r="K383" s="37" t="s">
        <v>5930</v>
      </c>
      <c r="L383" s="37" t="s">
        <v>6385</v>
      </c>
      <c r="M383" t="str">
        <f t="shared" si="10"/>
        <v>Alan Pemberton</v>
      </c>
      <c r="N383" t="str">
        <f t="shared" si="11"/>
        <v>Silver Spring MD</v>
      </c>
    </row>
    <row r="384" spans="1:14" ht="60" x14ac:dyDescent="0.25">
      <c r="A384" s="37" t="s">
        <v>1506</v>
      </c>
      <c r="B384" s="37"/>
      <c r="C384" s="37" t="s">
        <v>6386</v>
      </c>
      <c r="D384" s="37"/>
      <c r="E384" s="37" t="s">
        <v>3987</v>
      </c>
      <c r="F384" s="37" t="s">
        <v>3547</v>
      </c>
      <c r="G384" s="37">
        <v>71</v>
      </c>
      <c r="H384" s="37" t="s">
        <v>1594</v>
      </c>
      <c r="I384" s="37"/>
      <c r="J384" s="37" t="s">
        <v>1595</v>
      </c>
      <c r="K384" s="37" t="s">
        <v>5930</v>
      </c>
      <c r="L384" s="37" t="s">
        <v>5979</v>
      </c>
      <c r="M384" t="str">
        <f t="shared" si="10"/>
        <v>Michael Schwed</v>
      </c>
      <c r="N384" t="str">
        <f t="shared" si="11"/>
        <v>Silver Spring MD</v>
      </c>
    </row>
    <row r="385" spans="1:14" ht="75" x14ac:dyDescent="0.25">
      <c r="A385" s="37" t="s">
        <v>2268</v>
      </c>
      <c r="B385" s="37" t="s">
        <v>5945</v>
      </c>
      <c r="C385" s="37" t="s">
        <v>6387</v>
      </c>
      <c r="D385" s="37"/>
      <c r="E385" s="37" t="s">
        <v>3987</v>
      </c>
      <c r="F385" s="37" t="s">
        <v>3547</v>
      </c>
      <c r="G385" s="37">
        <v>81</v>
      </c>
      <c r="H385" s="37" t="s">
        <v>6388</v>
      </c>
      <c r="I385" s="37"/>
      <c r="J385" s="37" t="s">
        <v>1595</v>
      </c>
      <c r="K385" s="37" t="s">
        <v>5930</v>
      </c>
      <c r="L385" s="37" t="s">
        <v>5992</v>
      </c>
      <c r="M385" t="str">
        <f t="shared" si="10"/>
        <v>George Yannakakis</v>
      </c>
      <c r="N385" t="str">
        <f t="shared" si="11"/>
        <v>Sparks Glencoe MD</v>
      </c>
    </row>
    <row r="386" spans="1:14" ht="45" x14ac:dyDescent="0.25">
      <c r="A386" s="37" t="s">
        <v>2280</v>
      </c>
      <c r="B386" s="37" t="s">
        <v>5932</v>
      </c>
      <c r="C386" s="37" t="s">
        <v>6389</v>
      </c>
      <c r="D386" s="37" t="s">
        <v>6054</v>
      </c>
      <c r="E386" s="37"/>
      <c r="F386" s="37" t="s">
        <v>3547</v>
      </c>
      <c r="G386" s="37">
        <v>48</v>
      </c>
      <c r="H386" s="37" t="s">
        <v>6390</v>
      </c>
      <c r="I386" s="37"/>
      <c r="J386" s="37" t="s">
        <v>1595</v>
      </c>
      <c r="K386" s="37" t="s">
        <v>5930</v>
      </c>
      <c r="L386" s="37" t="s">
        <v>5958</v>
      </c>
      <c r="M386" t="str">
        <f t="shared" ref="M386:M449" si="12">+A386&amp;" "&amp;C386</f>
        <v>Lester LaFrance</v>
      </c>
      <c r="N386" t="str">
        <f t="shared" ref="N386:N449" si="13">+H386&amp;" "&amp;J386</f>
        <v>Springdale MD</v>
      </c>
    </row>
    <row r="387" spans="1:14" ht="60" x14ac:dyDescent="0.25">
      <c r="A387" s="37" t="s">
        <v>1169</v>
      </c>
      <c r="B387" s="37" t="s">
        <v>6087</v>
      </c>
      <c r="C387" s="37" t="s">
        <v>6391</v>
      </c>
      <c r="D387" s="37"/>
      <c r="E387" s="37" t="s">
        <v>3987</v>
      </c>
      <c r="F387" s="37" t="s">
        <v>3547</v>
      </c>
      <c r="G387" s="37">
        <v>46</v>
      </c>
      <c r="H387" s="37" t="s">
        <v>6392</v>
      </c>
      <c r="I387" s="37"/>
      <c r="J387" s="37" t="s">
        <v>1595</v>
      </c>
      <c r="K387" s="37" t="s">
        <v>5930</v>
      </c>
      <c r="L387" s="37" t="s">
        <v>6005</v>
      </c>
      <c r="M387" t="str">
        <f t="shared" si="12"/>
        <v>James Samiec</v>
      </c>
      <c r="N387" t="str">
        <f t="shared" si="13"/>
        <v>Trappe MD</v>
      </c>
    </row>
    <row r="388" spans="1:14" ht="75" x14ac:dyDescent="0.25">
      <c r="A388" s="37" t="s">
        <v>6393</v>
      </c>
      <c r="B388" s="37" t="s">
        <v>2883</v>
      </c>
      <c r="C388" s="37" t="s">
        <v>1659</v>
      </c>
      <c r="D388" s="37" t="s">
        <v>6054</v>
      </c>
      <c r="E388" s="37"/>
      <c r="F388" s="37" t="s">
        <v>3547</v>
      </c>
      <c r="G388" s="37">
        <v>65</v>
      </c>
      <c r="H388" s="37" t="s">
        <v>2180</v>
      </c>
      <c r="I388" s="37"/>
      <c r="J388" s="37" t="s">
        <v>1595</v>
      </c>
      <c r="K388" s="37" t="s">
        <v>5930</v>
      </c>
      <c r="L388" s="37" t="s">
        <v>5942</v>
      </c>
      <c r="M388" t="str">
        <f t="shared" si="12"/>
        <v>Cortez Austin</v>
      </c>
      <c r="N388" t="str">
        <f t="shared" si="13"/>
        <v>Upper Marlboro MD</v>
      </c>
    </row>
    <row r="389" spans="1:14" ht="75" x14ac:dyDescent="0.25">
      <c r="A389" s="37" t="s">
        <v>2179</v>
      </c>
      <c r="B389" s="37"/>
      <c r="C389" s="37" t="s">
        <v>1192</v>
      </c>
      <c r="D389" s="37"/>
      <c r="E389" s="37"/>
      <c r="F389" s="37" t="s">
        <v>5927</v>
      </c>
      <c r="G389" s="37">
        <v>74</v>
      </c>
      <c r="H389" s="37" t="s">
        <v>2180</v>
      </c>
      <c r="I389" s="37"/>
      <c r="J389" s="37" t="s">
        <v>1595</v>
      </c>
      <c r="K389" s="37" t="s">
        <v>5930</v>
      </c>
      <c r="L389" s="37" t="s">
        <v>5992</v>
      </c>
      <c r="M389" t="str">
        <f t="shared" si="12"/>
        <v>Rose Green</v>
      </c>
      <c r="N389" t="str">
        <f t="shared" si="13"/>
        <v>Upper Marlboro MD</v>
      </c>
    </row>
    <row r="390" spans="1:14" ht="75" x14ac:dyDescent="0.25">
      <c r="A390" s="37" t="s">
        <v>2314</v>
      </c>
      <c r="B390" s="37"/>
      <c r="C390" s="37" t="s">
        <v>2315</v>
      </c>
      <c r="D390" s="37"/>
      <c r="E390" s="37" t="s">
        <v>3987</v>
      </c>
      <c r="F390" s="37" t="s">
        <v>3547</v>
      </c>
      <c r="G390" s="37">
        <v>50</v>
      </c>
      <c r="H390" s="37" t="s">
        <v>2180</v>
      </c>
      <c r="I390" s="37"/>
      <c r="J390" s="37" t="s">
        <v>1595</v>
      </c>
      <c r="K390" s="37" t="s">
        <v>5930</v>
      </c>
      <c r="L390" s="37" t="s">
        <v>5942</v>
      </c>
      <c r="M390" t="str">
        <f t="shared" si="12"/>
        <v>Lonnie Hooker</v>
      </c>
      <c r="N390" t="str">
        <f t="shared" si="13"/>
        <v>Upper Marlboro MD</v>
      </c>
    </row>
    <row r="391" spans="1:14" ht="75" x14ac:dyDescent="0.25">
      <c r="A391" s="37" t="s">
        <v>6394</v>
      </c>
      <c r="B391" s="37" t="s">
        <v>5959</v>
      </c>
      <c r="C391" s="37" t="s">
        <v>1415</v>
      </c>
      <c r="D391" s="37"/>
      <c r="E391" s="37" t="s">
        <v>3995</v>
      </c>
      <c r="F391" s="37" t="s">
        <v>5927</v>
      </c>
      <c r="G391" s="37">
        <v>50</v>
      </c>
      <c r="H391" s="37" t="s">
        <v>2180</v>
      </c>
      <c r="I391" s="37"/>
      <c r="J391" s="37" t="s">
        <v>1595</v>
      </c>
      <c r="K391" s="37" t="s">
        <v>5930</v>
      </c>
      <c r="L391" s="37" t="s">
        <v>6058</v>
      </c>
      <c r="M391" t="str">
        <f t="shared" si="12"/>
        <v>Marguerite Matthews</v>
      </c>
      <c r="N391" t="str">
        <f t="shared" si="13"/>
        <v>Upper Marlboro MD</v>
      </c>
    </row>
    <row r="392" spans="1:14" ht="75" x14ac:dyDescent="0.25">
      <c r="A392" s="37" t="s">
        <v>6395</v>
      </c>
      <c r="B392" s="37"/>
      <c r="C392" s="37" t="s">
        <v>6396</v>
      </c>
      <c r="D392" s="37"/>
      <c r="E392" s="37"/>
      <c r="F392" s="37" t="s">
        <v>3547</v>
      </c>
      <c r="G392" s="37">
        <v>56</v>
      </c>
      <c r="H392" s="37" t="s">
        <v>2180</v>
      </c>
      <c r="I392" s="37"/>
      <c r="J392" s="37" t="s">
        <v>1595</v>
      </c>
      <c r="K392" s="37" t="s">
        <v>5930</v>
      </c>
      <c r="L392" s="37" t="s">
        <v>5942</v>
      </c>
      <c r="M392" t="str">
        <f t="shared" si="12"/>
        <v>Avon Meacham</v>
      </c>
      <c r="N392" t="str">
        <f t="shared" si="13"/>
        <v>Upper Marlboro MD</v>
      </c>
    </row>
    <row r="393" spans="1:14" ht="45" x14ac:dyDescent="0.25">
      <c r="A393" s="37" t="s">
        <v>1506</v>
      </c>
      <c r="B393" s="37" t="s">
        <v>5973</v>
      </c>
      <c r="C393" s="37" t="s">
        <v>1526</v>
      </c>
      <c r="D393" s="37"/>
      <c r="E393" s="37"/>
      <c r="F393" s="37" t="s">
        <v>3547</v>
      </c>
      <c r="G393" s="37">
        <v>51</v>
      </c>
      <c r="H393" s="37" t="s">
        <v>6397</v>
      </c>
      <c r="I393" s="37"/>
      <c r="J393" s="37" t="s">
        <v>1595</v>
      </c>
      <c r="K393" s="37" t="s">
        <v>5930</v>
      </c>
      <c r="L393" s="37" t="s">
        <v>6398</v>
      </c>
      <c r="M393" t="str">
        <f t="shared" si="12"/>
        <v>Michael Ashley</v>
      </c>
      <c r="N393" t="str">
        <f t="shared" si="13"/>
        <v>Woodbine MD</v>
      </c>
    </row>
    <row r="394" spans="1:14" ht="75" x14ac:dyDescent="0.25">
      <c r="A394" s="37" t="s">
        <v>1682</v>
      </c>
      <c r="B394" s="37"/>
      <c r="C394" s="37" t="s">
        <v>2490</v>
      </c>
      <c r="D394" s="37"/>
      <c r="E394" s="37" t="s">
        <v>4632</v>
      </c>
      <c r="F394" s="37" t="s">
        <v>3547</v>
      </c>
      <c r="G394" s="37">
        <v>75</v>
      </c>
      <c r="H394" s="37" t="s">
        <v>2491</v>
      </c>
      <c r="I394" s="37"/>
      <c r="J394" s="37" t="s">
        <v>2492</v>
      </c>
      <c r="K394" s="37" t="s">
        <v>5930</v>
      </c>
      <c r="L394" s="37" t="s">
        <v>6399</v>
      </c>
      <c r="M394" t="str">
        <f t="shared" si="12"/>
        <v>Jerry LeVasseur</v>
      </c>
      <c r="N394" t="str">
        <f t="shared" si="13"/>
        <v>Brunswick ME</v>
      </c>
    </row>
    <row r="395" spans="1:14" ht="75" x14ac:dyDescent="0.25">
      <c r="A395" s="37" t="s">
        <v>3271</v>
      </c>
      <c r="B395" s="37"/>
      <c r="C395" s="37" t="s">
        <v>6400</v>
      </c>
      <c r="D395" s="37"/>
      <c r="E395" s="37" t="s">
        <v>3969</v>
      </c>
      <c r="F395" s="37" t="s">
        <v>3547</v>
      </c>
      <c r="G395" s="37">
        <v>85</v>
      </c>
      <c r="H395" s="37" t="s">
        <v>6401</v>
      </c>
      <c r="I395" s="37"/>
      <c r="J395" s="37" t="s">
        <v>2492</v>
      </c>
      <c r="K395" s="37" t="s">
        <v>5930</v>
      </c>
      <c r="L395" s="37" t="s">
        <v>5996</v>
      </c>
      <c r="M395" t="str">
        <f t="shared" si="12"/>
        <v>Val McGann</v>
      </c>
      <c r="N395" t="str">
        <f t="shared" si="13"/>
        <v>Kennebunkport ME</v>
      </c>
    </row>
    <row r="396" spans="1:14" ht="30" x14ac:dyDescent="0.25">
      <c r="A396" s="37" t="s">
        <v>1457</v>
      </c>
      <c r="B396" s="37"/>
      <c r="C396" s="37" t="s">
        <v>6402</v>
      </c>
      <c r="D396" s="37"/>
      <c r="E396" s="37"/>
      <c r="F396" s="37" t="s">
        <v>3547</v>
      </c>
      <c r="G396" s="37">
        <v>65</v>
      </c>
      <c r="H396" s="37" t="s">
        <v>4651</v>
      </c>
      <c r="I396" s="37"/>
      <c r="J396" s="37" t="s">
        <v>1636</v>
      </c>
      <c r="K396" s="37" t="s">
        <v>5930</v>
      </c>
      <c r="L396" s="37" t="s">
        <v>6130</v>
      </c>
      <c r="M396" t="str">
        <f t="shared" si="12"/>
        <v>John Large</v>
      </c>
      <c r="N396" t="str">
        <f t="shared" si="13"/>
        <v>Belding MI</v>
      </c>
    </row>
    <row r="397" spans="1:14" ht="45" x14ac:dyDescent="0.25">
      <c r="A397" s="37" t="s">
        <v>3303</v>
      </c>
      <c r="B397" s="37" t="s">
        <v>3547</v>
      </c>
      <c r="C397" s="37" t="s">
        <v>1383</v>
      </c>
      <c r="D397" s="37"/>
      <c r="E397" s="37"/>
      <c r="F397" s="37" t="s">
        <v>3547</v>
      </c>
      <c r="G397" s="37">
        <v>60</v>
      </c>
      <c r="H397" s="37" t="s">
        <v>4528</v>
      </c>
      <c r="I397" s="37"/>
      <c r="J397" s="37" t="s">
        <v>1636</v>
      </c>
      <c r="K397" s="37" t="s">
        <v>5930</v>
      </c>
      <c r="L397" s="37" t="s">
        <v>5942</v>
      </c>
      <c r="M397" t="str">
        <f t="shared" si="12"/>
        <v>Philip McDonald</v>
      </c>
      <c r="N397" t="str">
        <f t="shared" si="13"/>
        <v>Belmont MI</v>
      </c>
    </row>
    <row r="398" spans="1:14" ht="30" x14ac:dyDescent="0.25">
      <c r="A398" s="37" t="s">
        <v>1955</v>
      </c>
      <c r="B398" s="37"/>
      <c r="C398" s="37" t="s">
        <v>2986</v>
      </c>
      <c r="D398" s="37"/>
      <c r="E398" s="37"/>
      <c r="F398" s="37" t="s">
        <v>3547</v>
      </c>
      <c r="G398" s="37">
        <v>47</v>
      </c>
      <c r="H398" s="37" t="s">
        <v>2987</v>
      </c>
      <c r="I398" s="37"/>
      <c r="J398" s="37" t="s">
        <v>1636</v>
      </c>
      <c r="K398" s="37" t="s">
        <v>5930</v>
      </c>
      <c r="L398" s="37" t="s">
        <v>5931</v>
      </c>
      <c r="M398" t="str">
        <f t="shared" si="12"/>
        <v>Guy Stockard</v>
      </c>
      <c r="N398" t="str">
        <f t="shared" si="13"/>
        <v>Detroit MI</v>
      </c>
    </row>
    <row r="399" spans="1:14" ht="60" x14ac:dyDescent="0.25">
      <c r="A399" s="37" t="s">
        <v>1798</v>
      </c>
      <c r="B399" s="37" t="s">
        <v>5940</v>
      </c>
      <c r="C399" s="37" t="s">
        <v>2362</v>
      </c>
      <c r="D399" s="37"/>
      <c r="E399" s="37" t="s">
        <v>4447</v>
      </c>
      <c r="F399" s="37" t="s">
        <v>3547</v>
      </c>
      <c r="G399" s="37">
        <v>68</v>
      </c>
      <c r="H399" s="37" t="s">
        <v>2363</v>
      </c>
      <c r="I399" s="37"/>
      <c r="J399" s="37" t="s">
        <v>1636</v>
      </c>
      <c r="K399" s="37" t="s">
        <v>5930</v>
      </c>
      <c r="L399" s="37" t="s">
        <v>5979</v>
      </c>
      <c r="M399" t="str">
        <f t="shared" si="12"/>
        <v>Leon Jasionowski</v>
      </c>
      <c r="N399" t="str">
        <f t="shared" si="13"/>
        <v>East China MI</v>
      </c>
    </row>
    <row r="400" spans="1:14" ht="45" x14ac:dyDescent="0.25">
      <c r="A400" s="37" t="s">
        <v>2638</v>
      </c>
      <c r="B400" s="37" t="s">
        <v>6021</v>
      </c>
      <c r="C400" s="37" t="s">
        <v>6403</v>
      </c>
      <c r="D400" s="37"/>
      <c r="E400" s="37"/>
      <c r="F400" s="37" t="s">
        <v>3547</v>
      </c>
      <c r="G400" s="37">
        <v>70</v>
      </c>
      <c r="H400" s="37" t="s">
        <v>6404</v>
      </c>
      <c r="I400" s="37"/>
      <c r="J400" s="37" t="s">
        <v>1636</v>
      </c>
      <c r="K400" s="37" t="s">
        <v>5930</v>
      </c>
      <c r="L400" s="37" t="s">
        <v>5942</v>
      </c>
      <c r="M400" t="str">
        <f t="shared" si="12"/>
        <v>Tim Butts</v>
      </c>
      <c r="N400" t="str">
        <f t="shared" si="13"/>
        <v>Ferndale MI</v>
      </c>
    </row>
    <row r="401" spans="1:14" ht="60" x14ac:dyDescent="0.25">
      <c r="A401" s="37" t="s">
        <v>2851</v>
      </c>
      <c r="B401" s="37"/>
      <c r="C401" s="37" t="s">
        <v>1160</v>
      </c>
      <c r="D401" s="37" t="s">
        <v>6054</v>
      </c>
      <c r="E401" s="37"/>
      <c r="F401" s="37" t="s">
        <v>3547</v>
      </c>
      <c r="G401" s="37">
        <v>51</v>
      </c>
      <c r="H401" s="37" t="s">
        <v>4663</v>
      </c>
      <c r="I401" s="37"/>
      <c r="J401" s="37" t="s">
        <v>1636</v>
      </c>
      <c r="K401" s="37" t="s">
        <v>5930</v>
      </c>
      <c r="L401" s="37" t="s">
        <v>5955</v>
      </c>
      <c r="M401" t="str">
        <f t="shared" si="12"/>
        <v>Ruben Henderson</v>
      </c>
      <c r="N401" t="str">
        <f t="shared" si="13"/>
        <v>Grand Rapids MI</v>
      </c>
    </row>
    <row r="402" spans="1:14" ht="60" x14ac:dyDescent="0.25">
      <c r="A402" s="37" t="s">
        <v>1299</v>
      </c>
      <c r="B402" s="37"/>
      <c r="C402" s="37" t="s">
        <v>1300</v>
      </c>
      <c r="D402" s="37"/>
      <c r="E402" s="37"/>
      <c r="F402" s="37" t="s">
        <v>3547</v>
      </c>
      <c r="G402" s="37">
        <v>69</v>
      </c>
      <c r="H402" s="37" t="s">
        <v>1684</v>
      </c>
      <c r="I402" s="37"/>
      <c r="J402" s="37" t="s">
        <v>1636</v>
      </c>
      <c r="K402" s="37" t="s">
        <v>5930</v>
      </c>
      <c r="L402" s="37" t="s">
        <v>6405</v>
      </c>
      <c r="M402" t="str">
        <f t="shared" si="12"/>
        <v>Howard Booth</v>
      </c>
      <c r="N402" t="str">
        <f t="shared" si="13"/>
        <v>Gregory MI</v>
      </c>
    </row>
    <row r="403" spans="1:14" ht="45" x14ac:dyDescent="0.25">
      <c r="A403" s="37" t="s">
        <v>1465</v>
      </c>
      <c r="B403" s="37" t="s">
        <v>5998</v>
      </c>
      <c r="C403" s="37" t="s">
        <v>1140</v>
      </c>
      <c r="D403" s="37"/>
      <c r="E403" s="37" t="s">
        <v>4447</v>
      </c>
      <c r="F403" s="37" t="s">
        <v>3547</v>
      </c>
      <c r="G403" s="37">
        <v>47</v>
      </c>
      <c r="H403" s="37" t="s">
        <v>1139</v>
      </c>
      <c r="I403" s="37"/>
      <c r="J403" s="37" t="s">
        <v>1636</v>
      </c>
      <c r="K403" s="37" t="s">
        <v>5930</v>
      </c>
      <c r="L403" s="37" t="s">
        <v>5979</v>
      </c>
      <c r="M403" t="str">
        <f t="shared" si="12"/>
        <v>David Swarts</v>
      </c>
      <c r="N403" t="str">
        <f t="shared" si="13"/>
        <v>Jackson MI</v>
      </c>
    </row>
    <row r="404" spans="1:14" ht="60" x14ac:dyDescent="0.25">
      <c r="A404" s="37" t="s">
        <v>1848</v>
      </c>
      <c r="B404" s="37"/>
      <c r="C404" s="37" t="s">
        <v>2539</v>
      </c>
      <c r="D404" s="37"/>
      <c r="E404" s="37" t="s">
        <v>4447</v>
      </c>
      <c r="F404" s="37" t="s">
        <v>3547</v>
      </c>
      <c r="G404" s="37">
        <v>60</v>
      </c>
      <c r="H404" s="37" t="s">
        <v>4670</v>
      </c>
      <c r="I404" s="37"/>
      <c r="J404" s="37" t="s">
        <v>1636</v>
      </c>
      <c r="K404" s="37" t="s">
        <v>5930</v>
      </c>
      <c r="L404" s="37" t="s">
        <v>5979</v>
      </c>
      <c r="M404" t="str">
        <f t="shared" si="12"/>
        <v>Bill Reed</v>
      </c>
      <c r="N404" t="str">
        <f t="shared" si="13"/>
        <v>Kalamazoo MI</v>
      </c>
    </row>
    <row r="405" spans="1:14" ht="75" x14ac:dyDescent="0.25">
      <c r="A405" s="37" t="s">
        <v>1525</v>
      </c>
      <c r="B405" s="37" t="s">
        <v>5940</v>
      </c>
      <c r="C405" s="37" t="s">
        <v>6406</v>
      </c>
      <c r="D405" s="37"/>
      <c r="E405" s="37" t="s">
        <v>3608</v>
      </c>
      <c r="F405" s="37" t="s">
        <v>3547</v>
      </c>
      <c r="G405" s="37">
        <v>32</v>
      </c>
      <c r="H405" s="37" t="s">
        <v>6407</v>
      </c>
      <c r="I405" s="37"/>
      <c r="J405" s="37" t="s">
        <v>1636</v>
      </c>
      <c r="K405" s="37" t="s">
        <v>5930</v>
      </c>
      <c r="L405" s="37" t="s">
        <v>5944</v>
      </c>
      <c r="M405" t="str">
        <f t="shared" si="12"/>
        <v>Brian Tomanek</v>
      </c>
      <c r="N405" t="str">
        <f t="shared" si="13"/>
        <v>Mount Pleasant MI</v>
      </c>
    </row>
    <row r="406" spans="1:14" ht="60" x14ac:dyDescent="0.25">
      <c r="A406" s="37" t="s">
        <v>1513</v>
      </c>
      <c r="B406" s="37" t="s">
        <v>5932</v>
      </c>
      <c r="C406" s="37" t="s">
        <v>6408</v>
      </c>
      <c r="D406" s="37"/>
      <c r="E406" s="37"/>
      <c r="F406" s="37" t="s">
        <v>3547</v>
      </c>
      <c r="G406" s="37">
        <v>49</v>
      </c>
      <c r="H406" s="37" t="s">
        <v>5834</v>
      </c>
      <c r="I406" s="37"/>
      <c r="J406" s="37" t="s">
        <v>1636</v>
      </c>
      <c r="K406" s="37" t="s">
        <v>5930</v>
      </c>
      <c r="L406" s="37" t="s">
        <v>6130</v>
      </c>
      <c r="M406" t="str">
        <f t="shared" si="12"/>
        <v>Robert Schuster</v>
      </c>
      <c r="N406" t="str">
        <f t="shared" si="13"/>
        <v>Petersburg MI</v>
      </c>
    </row>
    <row r="407" spans="1:14" ht="45" x14ac:dyDescent="0.25">
      <c r="A407" s="37" t="s">
        <v>2283</v>
      </c>
      <c r="B407" s="37" t="s">
        <v>5932</v>
      </c>
      <c r="C407" s="37" t="s">
        <v>6409</v>
      </c>
      <c r="D407" s="37" t="s">
        <v>6054</v>
      </c>
      <c r="E407" s="37" t="s">
        <v>3608</v>
      </c>
      <c r="F407" s="37" t="s">
        <v>3547</v>
      </c>
      <c r="G407" s="37">
        <v>35</v>
      </c>
      <c r="H407" s="37" t="s">
        <v>1381</v>
      </c>
      <c r="I407" s="37"/>
      <c r="J407" s="37" t="s">
        <v>1636</v>
      </c>
      <c r="K407" s="37" t="s">
        <v>5930</v>
      </c>
      <c r="L407" s="37" t="s">
        <v>5944</v>
      </c>
      <c r="M407" t="str">
        <f t="shared" si="12"/>
        <v>Rick Cahoon</v>
      </c>
      <c r="N407" t="str">
        <f t="shared" si="13"/>
        <v>Shepherd MI</v>
      </c>
    </row>
    <row r="408" spans="1:14" ht="30" x14ac:dyDescent="0.25">
      <c r="A408" s="37" t="s">
        <v>1506</v>
      </c>
      <c r="B408" s="37"/>
      <c r="C408" s="37" t="s">
        <v>6410</v>
      </c>
      <c r="D408" s="37"/>
      <c r="E408" s="37"/>
      <c r="F408" s="37" t="s">
        <v>3547</v>
      </c>
      <c r="G408" s="37">
        <v>63</v>
      </c>
      <c r="H408" s="37" t="s">
        <v>4692</v>
      </c>
      <c r="I408" s="37"/>
      <c r="J408" s="37" t="s">
        <v>1723</v>
      </c>
      <c r="K408" s="37" t="s">
        <v>5930</v>
      </c>
      <c r="L408" s="37" t="s">
        <v>5931</v>
      </c>
      <c r="M408" t="str">
        <f t="shared" si="12"/>
        <v>Michael Moser</v>
      </c>
      <c r="N408" t="str">
        <f t="shared" si="13"/>
        <v>Eagan MN</v>
      </c>
    </row>
    <row r="409" spans="1:14" ht="45" x14ac:dyDescent="0.25">
      <c r="A409" s="37" t="s">
        <v>3452</v>
      </c>
      <c r="B409" s="37"/>
      <c r="C409" s="37" t="s">
        <v>1976</v>
      </c>
      <c r="D409" s="37"/>
      <c r="E409" s="37"/>
      <c r="F409" s="37" t="s">
        <v>3547</v>
      </c>
      <c r="G409" s="37">
        <v>42</v>
      </c>
      <c r="H409" s="37" t="s">
        <v>2461</v>
      </c>
      <c r="I409" s="37"/>
      <c r="J409" s="37" t="s">
        <v>1723</v>
      </c>
      <c r="K409" s="37" t="s">
        <v>5930</v>
      </c>
      <c r="L409" s="37" t="s">
        <v>5944</v>
      </c>
      <c r="M409" t="str">
        <f t="shared" si="12"/>
        <v>Lance Elliott</v>
      </c>
      <c r="N409" t="str">
        <f t="shared" si="13"/>
        <v>Edina MN</v>
      </c>
    </row>
    <row r="410" spans="1:14" ht="60" x14ac:dyDescent="0.25">
      <c r="A410" s="37" t="s">
        <v>1461</v>
      </c>
      <c r="B410" s="37" t="s">
        <v>5982</v>
      </c>
      <c r="C410" s="37" t="s">
        <v>1405</v>
      </c>
      <c r="D410" s="37"/>
      <c r="E410" s="37" t="s">
        <v>3956</v>
      </c>
      <c r="F410" s="37" t="s">
        <v>5927</v>
      </c>
      <c r="G410" s="37">
        <v>55</v>
      </c>
      <c r="H410" s="37" t="s">
        <v>2461</v>
      </c>
      <c r="I410" s="37"/>
      <c r="J410" s="37" t="s">
        <v>1723</v>
      </c>
      <c r="K410" s="37" t="s">
        <v>5930</v>
      </c>
      <c r="L410" s="37" t="s">
        <v>6411</v>
      </c>
      <c r="M410" t="str">
        <f t="shared" si="12"/>
        <v>Susan Loyd</v>
      </c>
      <c r="N410" t="str">
        <f t="shared" si="13"/>
        <v>Edina MN</v>
      </c>
    </row>
    <row r="411" spans="1:14" ht="60" x14ac:dyDescent="0.25">
      <c r="A411" s="37" t="s">
        <v>1525</v>
      </c>
      <c r="B411" s="37" t="s">
        <v>5940</v>
      </c>
      <c r="C411" s="37" t="s">
        <v>6412</v>
      </c>
      <c r="D411" s="37"/>
      <c r="E411" s="37" t="s">
        <v>6413</v>
      </c>
      <c r="F411" s="37" t="s">
        <v>3547</v>
      </c>
      <c r="G411" s="37">
        <v>47</v>
      </c>
      <c r="H411" s="37" t="s">
        <v>2461</v>
      </c>
      <c r="I411" s="37"/>
      <c r="J411" s="37" t="s">
        <v>1723</v>
      </c>
      <c r="K411" s="37" t="s">
        <v>5930</v>
      </c>
      <c r="L411" s="37" t="s">
        <v>5944</v>
      </c>
      <c r="M411" t="str">
        <f t="shared" si="12"/>
        <v>Brian Lundberg</v>
      </c>
      <c r="N411" t="str">
        <f t="shared" si="13"/>
        <v>Edina MN</v>
      </c>
    </row>
    <row r="412" spans="1:14" ht="60" x14ac:dyDescent="0.25">
      <c r="A412" s="37" t="s">
        <v>2093</v>
      </c>
      <c r="B412" s="37" t="s">
        <v>5927</v>
      </c>
      <c r="C412" s="37" t="s">
        <v>2871</v>
      </c>
      <c r="D412" s="37"/>
      <c r="E412" s="37" t="s">
        <v>3956</v>
      </c>
      <c r="F412" s="37" t="s">
        <v>3547</v>
      </c>
      <c r="G412" s="37">
        <v>59</v>
      </c>
      <c r="H412" s="37" t="s">
        <v>2872</v>
      </c>
      <c r="I412" s="37"/>
      <c r="J412" s="37" t="s">
        <v>1723</v>
      </c>
      <c r="K412" s="37" t="s">
        <v>5930</v>
      </c>
      <c r="L412" s="37" t="s">
        <v>6414</v>
      </c>
      <c r="M412" t="str">
        <f t="shared" si="12"/>
        <v>Jim Schoffman</v>
      </c>
      <c r="N412" t="str">
        <f t="shared" si="13"/>
        <v>Fridley MN</v>
      </c>
    </row>
    <row r="413" spans="1:14" ht="45" x14ac:dyDescent="0.25">
      <c r="A413" s="37" t="s">
        <v>6354</v>
      </c>
      <c r="B413" s="37" t="s">
        <v>5940</v>
      </c>
      <c r="C413" s="37" t="s">
        <v>6415</v>
      </c>
      <c r="D413" s="37"/>
      <c r="E413" s="37" t="s">
        <v>6416</v>
      </c>
      <c r="F413" s="37" t="s">
        <v>3547</v>
      </c>
      <c r="G413" s="37">
        <v>35</v>
      </c>
      <c r="H413" s="37" t="s">
        <v>1717</v>
      </c>
      <c r="I413" s="37"/>
      <c r="J413" s="37" t="s">
        <v>1723</v>
      </c>
      <c r="K413" s="37" t="s">
        <v>5930</v>
      </c>
      <c r="L413" s="37" t="s">
        <v>6130</v>
      </c>
      <c r="M413" t="str">
        <f t="shared" si="12"/>
        <v>Jamie Steffen</v>
      </c>
      <c r="N413" t="str">
        <f t="shared" si="13"/>
        <v>Louisville MN</v>
      </c>
    </row>
    <row r="414" spans="1:14" ht="60" x14ac:dyDescent="0.25">
      <c r="A414" s="37" t="s">
        <v>1465</v>
      </c>
      <c r="B414" s="37" t="s">
        <v>5982</v>
      </c>
      <c r="C414" s="37" t="s">
        <v>6417</v>
      </c>
      <c r="D414" s="37"/>
      <c r="E414" s="37" t="s">
        <v>6416</v>
      </c>
      <c r="F414" s="37" t="s">
        <v>3547</v>
      </c>
      <c r="G414" s="37">
        <v>34</v>
      </c>
      <c r="H414" s="37" t="s">
        <v>3268</v>
      </c>
      <c r="I414" s="37"/>
      <c r="J414" s="37" t="s">
        <v>1723</v>
      </c>
      <c r="K414" s="37" t="s">
        <v>5930</v>
      </c>
      <c r="L414" s="37" t="s">
        <v>6130</v>
      </c>
      <c r="M414" t="str">
        <f t="shared" si="12"/>
        <v>David Lindenberg</v>
      </c>
      <c r="N414" t="str">
        <f t="shared" si="13"/>
        <v>Minneapolis MN</v>
      </c>
    </row>
    <row r="415" spans="1:14" ht="60" x14ac:dyDescent="0.25">
      <c r="A415" s="37" t="s">
        <v>3266</v>
      </c>
      <c r="B415" s="37"/>
      <c r="C415" s="37" t="s">
        <v>3267</v>
      </c>
      <c r="D415" s="37"/>
      <c r="E415" s="37"/>
      <c r="F415" s="37" t="s">
        <v>3547</v>
      </c>
      <c r="G415" s="37">
        <v>74</v>
      </c>
      <c r="H415" s="37" t="s">
        <v>3268</v>
      </c>
      <c r="I415" s="37"/>
      <c r="J415" s="37" t="s">
        <v>1723</v>
      </c>
      <c r="K415" s="37" t="s">
        <v>5930</v>
      </c>
      <c r="L415" s="37" t="s">
        <v>5955</v>
      </c>
      <c r="M415" t="str">
        <f t="shared" si="12"/>
        <v>Thom Weddle</v>
      </c>
      <c r="N415" t="str">
        <f t="shared" si="13"/>
        <v>Minneapolis MN</v>
      </c>
    </row>
    <row r="416" spans="1:14" ht="75" x14ac:dyDescent="0.25">
      <c r="A416" s="37" t="s">
        <v>1745</v>
      </c>
      <c r="B416" s="37" t="s">
        <v>2883</v>
      </c>
      <c r="C416" s="37" t="s">
        <v>6418</v>
      </c>
      <c r="D416" s="37"/>
      <c r="E416" s="37"/>
      <c r="F416" s="37" t="s">
        <v>3547</v>
      </c>
      <c r="G416" s="37">
        <v>84</v>
      </c>
      <c r="H416" s="37" t="s">
        <v>6419</v>
      </c>
      <c r="I416" s="37"/>
      <c r="J416" s="37" t="s">
        <v>1723</v>
      </c>
      <c r="K416" s="37" t="s">
        <v>5930</v>
      </c>
      <c r="L416" s="37" t="s">
        <v>6420</v>
      </c>
      <c r="M416" t="str">
        <f t="shared" si="12"/>
        <v>Donald Sazima</v>
      </c>
      <c r="N416" t="str">
        <f t="shared" si="13"/>
        <v>Minnetonka MN</v>
      </c>
    </row>
    <row r="417" spans="1:14" ht="45" x14ac:dyDescent="0.25">
      <c r="A417" s="37" t="s">
        <v>1702</v>
      </c>
      <c r="B417" s="37" t="s">
        <v>6029</v>
      </c>
      <c r="C417" s="37" t="s">
        <v>6421</v>
      </c>
      <c r="D417" s="37"/>
      <c r="E417" s="37" t="s">
        <v>6422</v>
      </c>
      <c r="F417" s="37" t="s">
        <v>3547</v>
      </c>
      <c r="G417" s="37">
        <v>50</v>
      </c>
      <c r="H417" s="37" t="s">
        <v>6423</v>
      </c>
      <c r="I417" s="37"/>
      <c r="J417" s="37" t="s">
        <v>1723</v>
      </c>
      <c r="K417" s="37" t="s">
        <v>5930</v>
      </c>
      <c r="L417" s="37" t="s">
        <v>5955</v>
      </c>
      <c r="M417" t="str">
        <f t="shared" si="12"/>
        <v>Patrick Billig</v>
      </c>
      <c r="N417" t="str">
        <f t="shared" si="13"/>
        <v>Roseville MN</v>
      </c>
    </row>
    <row r="418" spans="1:14" ht="60" x14ac:dyDescent="0.25">
      <c r="A418" s="37" t="s">
        <v>1457</v>
      </c>
      <c r="B418" s="37" t="s">
        <v>2883</v>
      </c>
      <c r="C418" s="37" t="s">
        <v>6424</v>
      </c>
      <c r="D418" s="37"/>
      <c r="E418" s="37" t="s">
        <v>6425</v>
      </c>
      <c r="F418" s="37" t="s">
        <v>3547</v>
      </c>
      <c r="G418" s="37">
        <v>54</v>
      </c>
      <c r="H418" s="37" t="s">
        <v>4715</v>
      </c>
      <c r="I418" s="37"/>
      <c r="J418" s="37" t="s">
        <v>1509</v>
      </c>
      <c r="K418" s="37" t="s">
        <v>5930</v>
      </c>
      <c r="L418" s="37" t="s">
        <v>6426</v>
      </c>
      <c r="M418" t="str">
        <f t="shared" si="12"/>
        <v>John Distefano</v>
      </c>
      <c r="N418" t="str">
        <f t="shared" si="13"/>
        <v>Chesterfield MO</v>
      </c>
    </row>
    <row r="419" spans="1:14" ht="90" x14ac:dyDescent="0.25">
      <c r="A419" s="37" t="s">
        <v>2954</v>
      </c>
      <c r="B419" s="37" t="s">
        <v>5945</v>
      </c>
      <c r="C419" s="37" t="s">
        <v>2955</v>
      </c>
      <c r="D419" s="37"/>
      <c r="E419" s="37" t="s">
        <v>6425</v>
      </c>
      <c r="F419" s="37" t="s">
        <v>3547</v>
      </c>
      <c r="G419" s="37">
        <v>60</v>
      </c>
      <c r="H419" s="37" t="s">
        <v>2956</v>
      </c>
      <c r="I419" s="37"/>
      <c r="J419" s="37" t="s">
        <v>1509</v>
      </c>
      <c r="K419" s="37" t="s">
        <v>5930</v>
      </c>
      <c r="L419" s="37" t="s">
        <v>6427</v>
      </c>
      <c r="M419" t="str">
        <f t="shared" si="12"/>
        <v>Ernie Snodgrass</v>
      </c>
      <c r="N419" t="str">
        <f t="shared" si="13"/>
        <v>Creve Coeur MO</v>
      </c>
    </row>
    <row r="420" spans="1:14" ht="45" x14ac:dyDescent="0.25">
      <c r="A420" s="37" t="s">
        <v>6428</v>
      </c>
      <c r="B420" s="37"/>
      <c r="C420" s="37" t="s">
        <v>6429</v>
      </c>
      <c r="D420" s="37"/>
      <c r="E420" s="37" t="s">
        <v>6430</v>
      </c>
      <c r="F420" s="37" t="s">
        <v>3547</v>
      </c>
      <c r="G420" s="37">
        <v>51</v>
      </c>
      <c r="H420" s="37" t="s">
        <v>6431</v>
      </c>
      <c r="I420" s="37"/>
      <c r="J420" s="37" t="s">
        <v>1509</v>
      </c>
      <c r="K420" s="37" t="s">
        <v>5930</v>
      </c>
      <c r="L420" s="37" t="s">
        <v>5979</v>
      </c>
      <c r="M420" t="str">
        <f t="shared" si="12"/>
        <v>Neal Dahlen</v>
      </c>
      <c r="N420" t="str">
        <f t="shared" si="13"/>
        <v>Fenton MO</v>
      </c>
    </row>
    <row r="421" spans="1:14" ht="60" x14ac:dyDescent="0.25">
      <c r="A421" s="37" t="s">
        <v>1510</v>
      </c>
      <c r="B421" s="37"/>
      <c r="C421" s="37" t="s">
        <v>6432</v>
      </c>
      <c r="D421" s="37"/>
      <c r="E421" s="37"/>
      <c r="F421" s="37" t="s">
        <v>3547</v>
      </c>
      <c r="G421" s="37">
        <v>44</v>
      </c>
      <c r="H421" s="37" t="s">
        <v>2149</v>
      </c>
      <c r="I421" s="37"/>
      <c r="J421" s="37" t="s">
        <v>1509</v>
      </c>
      <c r="K421" s="37" t="s">
        <v>5930</v>
      </c>
      <c r="L421" s="37" t="s">
        <v>5968</v>
      </c>
      <c r="M421" t="str">
        <f t="shared" si="12"/>
        <v>Albert Chisolm</v>
      </c>
      <c r="N421" t="str">
        <f t="shared" si="13"/>
        <v>Kansas City MO</v>
      </c>
    </row>
    <row r="422" spans="1:14" ht="45" x14ac:dyDescent="0.25">
      <c r="A422" s="37" t="s">
        <v>1465</v>
      </c>
      <c r="B422" s="37" t="s">
        <v>5940</v>
      </c>
      <c r="C422" s="37" t="s">
        <v>1507</v>
      </c>
      <c r="D422" s="37"/>
      <c r="E422" s="37"/>
      <c r="F422" s="37" t="s">
        <v>3547</v>
      </c>
      <c r="G422" s="37">
        <v>61</v>
      </c>
      <c r="H422" s="37" t="s">
        <v>1508</v>
      </c>
      <c r="I422" s="37"/>
      <c r="J422" s="37" t="s">
        <v>1509</v>
      </c>
      <c r="K422" s="37" t="s">
        <v>5930</v>
      </c>
      <c r="L422" s="37" t="s">
        <v>6130</v>
      </c>
      <c r="M422" t="str">
        <f t="shared" si="12"/>
        <v>David Angel</v>
      </c>
      <c r="N422" t="str">
        <f t="shared" si="13"/>
        <v>Kearney MO</v>
      </c>
    </row>
    <row r="423" spans="1:14" ht="105" x14ac:dyDescent="0.25">
      <c r="A423" s="37" t="s">
        <v>2888</v>
      </c>
      <c r="B423" s="37"/>
      <c r="C423" s="37" t="s">
        <v>1369</v>
      </c>
      <c r="D423" s="37"/>
      <c r="E423" s="37"/>
      <c r="F423" s="37" t="s">
        <v>5927</v>
      </c>
      <c r="G423" s="37">
        <v>46</v>
      </c>
      <c r="H423" s="37" t="s">
        <v>2889</v>
      </c>
      <c r="I423" s="37"/>
      <c r="J423" s="37" t="s">
        <v>1509</v>
      </c>
      <c r="K423" s="37" t="s">
        <v>5930</v>
      </c>
      <c r="L423" s="37" t="s">
        <v>6433</v>
      </c>
      <c r="M423" t="str">
        <f t="shared" si="12"/>
        <v>Menka Scott</v>
      </c>
      <c r="N423" t="str">
        <f t="shared" si="13"/>
        <v>Lees Summit MO</v>
      </c>
    </row>
    <row r="424" spans="1:14" ht="90" x14ac:dyDescent="0.25">
      <c r="A424" s="37" t="s">
        <v>1731</v>
      </c>
      <c r="B424" s="37" t="s">
        <v>5927</v>
      </c>
      <c r="C424" s="37" t="s">
        <v>1732</v>
      </c>
      <c r="D424" s="37"/>
      <c r="E424" s="37"/>
      <c r="F424" s="37" t="s">
        <v>3547</v>
      </c>
      <c r="G424" s="37">
        <v>85</v>
      </c>
      <c r="H424" s="37" t="s">
        <v>1733</v>
      </c>
      <c r="I424" s="37"/>
      <c r="J424" s="37" t="s">
        <v>1509</v>
      </c>
      <c r="K424" s="37" t="s">
        <v>5930</v>
      </c>
      <c r="L424" s="37" t="s">
        <v>5957</v>
      </c>
      <c r="M424" t="str">
        <f t="shared" si="12"/>
        <v>Phillip Brusca</v>
      </c>
      <c r="N424" t="str">
        <f t="shared" si="13"/>
        <v>Maryland Heights MO</v>
      </c>
    </row>
    <row r="425" spans="1:14" ht="45" x14ac:dyDescent="0.25">
      <c r="A425" s="37" t="s">
        <v>1985</v>
      </c>
      <c r="B425" s="37" t="s">
        <v>3547</v>
      </c>
      <c r="C425" s="37" t="s">
        <v>2905</v>
      </c>
      <c r="D425" s="37"/>
      <c r="E425" s="37"/>
      <c r="F425" s="37" t="s">
        <v>3547</v>
      </c>
      <c r="G425" s="37">
        <v>47</v>
      </c>
      <c r="H425" s="37" t="s">
        <v>2906</v>
      </c>
      <c r="I425" s="37"/>
      <c r="J425" s="37" t="s">
        <v>1509</v>
      </c>
      <c r="K425" s="37" t="s">
        <v>5930</v>
      </c>
      <c r="L425" s="37" t="s">
        <v>6434</v>
      </c>
      <c r="M425" t="str">
        <f t="shared" si="12"/>
        <v>Alan Sheehy</v>
      </c>
      <c r="N425" t="str">
        <f t="shared" si="13"/>
        <v>O Fallon MO</v>
      </c>
    </row>
    <row r="426" spans="1:14" ht="60" x14ac:dyDescent="0.25">
      <c r="A426" s="37" t="s">
        <v>1572</v>
      </c>
      <c r="B426" s="37" t="s">
        <v>5940</v>
      </c>
      <c r="C426" s="37" t="s">
        <v>6435</v>
      </c>
      <c r="D426" s="37"/>
      <c r="E426" s="37"/>
      <c r="F426" s="37" t="s">
        <v>3547</v>
      </c>
      <c r="G426" s="37">
        <v>68</v>
      </c>
      <c r="H426" s="37" t="s">
        <v>2599</v>
      </c>
      <c r="I426" s="37"/>
      <c r="J426" s="37" t="s">
        <v>1509</v>
      </c>
      <c r="K426" s="37" t="s">
        <v>5930</v>
      </c>
      <c r="L426" s="37" t="s">
        <v>6132</v>
      </c>
      <c r="M426" t="str">
        <f t="shared" si="12"/>
        <v>Richard Lincoff</v>
      </c>
      <c r="N426" t="str">
        <f t="shared" si="13"/>
        <v>Saint Louis MO</v>
      </c>
    </row>
    <row r="427" spans="1:14" ht="60" x14ac:dyDescent="0.25">
      <c r="A427" s="37" t="s">
        <v>1513</v>
      </c>
      <c r="B427" s="37" t="s">
        <v>5982</v>
      </c>
      <c r="C427" s="37" t="s">
        <v>6436</v>
      </c>
      <c r="D427" s="37"/>
      <c r="E427" s="37" t="s">
        <v>6437</v>
      </c>
      <c r="F427" s="37" t="s">
        <v>3547</v>
      </c>
      <c r="G427" s="37">
        <v>73</v>
      </c>
      <c r="H427" s="37" t="s">
        <v>2599</v>
      </c>
      <c r="I427" s="37"/>
      <c r="J427" s="37" t="s">
        <v>1509</v>
      </c>
      <c r="K427" s="37" t="s">
        <v>5930</v>
      </c>
      <c r="L427" s="37" t="s">
        <v>5979</v>
      </c>
      <c r="M427" t="str">
        <f t="shared" si="12"/>
        <v>Robert Nichols</v>
      </c>
      <c r="N427" t="str">
        <f t="shared" si="13"/>
        <v>Saint Louis MO</v>
      </c>
    </row>
    <row r="428" spans="1:14" ht="45" x14ac:dyDescent="0.25">
      <c r="A428" s="37" t="s">
        <v>6438</v>
      </c>
      <c r="B428" s="37"/>
      <c r="C428" s="37" t="s">
        <v>6439</v>
      </c>
      <c r="D428" s="37"/>
      <c r="E428" s="37" t="s">
        <v>6214</v>
      </c>
      <c r="F428" s="37" t="s">
        <v>3547</v>
      </c>
      <c r="G428" s="37">
        <v>41</v>
      </c>
      <c r="H428" s="37" t="s">
        <v>6440</v>
      </c>
      <c r="I428" s="37"/>
      <c r="J428" s="37" t="s">
        <v>1509</v>
      </c>
      <c r="K428" s="37" t="s">
        <v>5930</v>
      </c>
      <c r="L428" s="37" t="s">
        <v>5944</v>
      </c>
      <c r="M428" t="str">
        <f t="shared" si="12"/>
        <v>Ron Kochanowicz</v>
      </c>
      <c r="N428" t="str">
        <f t="shared" si="13"/>
        <v>Smithville MO</v>
      </c>
    </row>
    <row r="429" spans="1:14" ht="60" x14ac:dyDescent="0.25">
      <c r="A429" s="37" t="s">
        <v>1465</v>
      </c>
      <c r="B429" s="37" t="s">
        <v>6021</v>
      </c>
      <c r="C429" s="37" t="s">
        <v>6441</v>
      </c>
      <c r="D429" s="37"/>
      <c r="E429" s="37" t="s">
        <v>6437</v>
      </c>
      <c r="F429" s="37" t="s">
        <v>3547</v>
      </c>
      <c r="G429" s="37">
        <v>57</v>
      </c>
      <c r="H429" s="37" t="s">
        <v>6442</v>
      </c>
      <c r="I429" s="37"/>
      <c r="J429" s="37" t="s">
        <v>1509</v>
      </c>
      <c r="K429" s="37" t="s">
        <v>5930</v>
      </c>
      <c r="L429" s="37" t="s">
        <v>5979</v>
      </c>
      <c r="M429" t="str">
        <f t="shared" si="12"/>
        <v>David Couts</v>
      </c>
      <c r="N429" t="str">
        <f t="shared" si="13"/>
        <v>Whiteside MO</v>
      </c>
    </row>
    <row r="430" spans="1:14" ht="30" x14ac:dyDescent="0.25">
      <c r="A430" s="37" t="s">
        <v>1985</v>
      </c>
      <c r="B430" s="37"/>
      <c r="C430" s="37" t="s">
        <v>2762</v>
      </c>
      <c r="D430" s="37"/>
      <c r="E430" s="37"/>
      <c r="F430" s="37" t="s">
        <v>3547</v>
      </c>
      <c r="G430" s="37">
        <v>55</v>
      </c>
      <c r="H430" s="37" t="s">
        <v>6443</v>
      </c>
      <c r="I430" s="37"/>
      <c r="J430" s="37" t="s">
        <v>3327</v>
      </c>
      <c r="K430" s="37" t="s">
        <v>5930</v>
      </c>
      <c r="L430" s="37" t="s">
        <v>6024</v>
      </c>
      <c r="M430" t="str">
        <f t="shared" si="12"/>
        <v>Alan Porter</v>
      </c>
      <c r="N430" t="str">
        <f t="shared" si="13"/>
        <v>Rienzi MS</v>
      </c>
    </row>
    <row r="431" spans="1:14" ht="60" x14ac:dyDescent="0.25">
      <c r="A431" s="37" t="s">
        <v>6444</v>
      </c>
      <c r="B431" s="37" t="s">
        <v>5932</v>
      </c>
      <c r="C431" s="37" t="s">
        <v>6445</v>
      </c>
      <c r="D431" s="37"/>
      <c r="E431" s="37"/>
      <c r="F431" s="37" t="s">
        <v>5927</v>
      </c>
      <c r="G431" s="37">
        <v>63</v>
      </c>
      <c r="H431" s="37" t="s">
        <v>4745</v>
      </c>
      <c r="I431" s="37"/>
      <c r="J431" s="37" t="s">
        <v>1751</v>
      </c>
      <c r="K431" s="37" t="s">
        <v>5930</v>
      </c>
      <c r="L431" s="37" t="s">
        <v>5979</v>
      </c>
      <c r="M431" t="str">
        <f t="shared" si="12"/>
        <v>Jeanette Priest</v>
      </c>
      <c r="N431" t="str">
        <f t="shared" si="13"/>
        <v>Lewistown MT</v>
      </c>
    </row>
    <row r="432" spans="1:14" ht="45" x14ac:dyDescent="0.25">
      <c r="A432" s="37" t="s">
        <v>6446</v>
      </c>
      <c r="B432" s="37" t="s">
        <v>3547</v>
      </c>
      <c r="C432" s="37" t="s">
        <v>6447</v>
      </c>
      <c r="D432" s="37"/>
      <c r="E432" s="37"/>
      <c r="F432" s="37" t="s">
        <v>3547</v>
      </c>
      <c r="G432" s="37">
        <v>52</v>
      </c>
      <c r="H432" s="37" t="s">
        <v>1750</v>
      </c>
      <c r="I432" s="37"/>
      <c r="J432" s="37" t="s">
        <v>1751</v>
      </c>
      <c r="K432" s="37" t="s">
        <v>5930</v>
      </c>
      <c r="L432" s="37" t="s">
        <v>6056</v>
      </c>
      <c r="M432" t="str">
        <f t="shared" si="12"/>
        <v>Dean Lipp</v>
      </c>
      <c r="N432" t="str">
        <f t="shared" si="13"/>
        <v>Missoula MT</v>
      </c>
    </row>
    <row r="433" spans="1:14" ht="45" x14ac:dyDescent="0.25">
      <c r="A433" s="37" t="s">
        <v>6448</v>
      </c>
      <c r="B433" s="37" t="s">
        <v>2883</v>
      </c>
      <c r="C433" s="37" t="s">
        <v>6449</v>
      </c>
      <c r="D433" s="37"/>
      <c r="E433" s="37"/>
      <c r="F433" s="37" t="s">
        <v>3547</v>
      </c>
      <c r="G433" s="37">
        <v>45</v>
      </c>
      <c r="H433" s="37" t="s">
        <v>1750</v>
      </c>
      <c r="I433" s="37"/>
      <c r="J433" s="37" t="s">
        <v>1751</v>
      </c>
      <c r="K433" s="37" t="s">
        <v>5930</v>
      </c>
      <c r="L433" s="37" t="s">
        <v>6056</v>
      </c>
      <c r="M433" t="str">
        <f t="shared" si="12"/>
        <v>Brent Ruby</v>
      </c>
      <c r="N433" t="str">
        <f t="shared" si="13"/>
        <v>Missoula MT</v>
      </c>
    </row>
    <row r="434" spans="1:14" ht="45" x14ac:dyDescent="0.25">
      <c r="A434" s="37" t="s">
        <v>1513</v>
      </c>
      <c r="B434" s="37"/>
      <c r="C434" s="37" t="s">
        <v>1369</v>
      </c>
      <c r="D434" s="37"/>
      <c r="E434" s="37" t="s">
        <v>3608</v>
      </c>
      <c r="F434" s="37" t="s">
        <v>3547</v>
      </c>
      <c r="G434" s="37">
        <v>57</v>
      </c>
      <c r="H434" s="37" t="s">
        <v>4758</v>
      </c>
      <c r="I434" s="37"/>
      <c r="J434" s="37" t="s">
        <v>1554</v>
      </c>
      <c r="K434" s="37" t="s">
        <v>5930</v>
      </c>
      <c r="L434" s="37" t="s">
        <v>5944</v>
      </c>
      <c r="M434" t="str">
        <f t="shared" si="12"/>
        <v>Robert Scott</v>
      </c>
      <c r="N434" t="str">
        <f t="shared" si="13"/>
        <v>Asheboro NC</v>
      </c>
    </row>
    <row r="435" spans="1:14" ht="60" x14ac:dyDescent="0.25">
      <c r="A435" s="37" t="s">
        <v>2512</v>
      </c>
      <c r="B435" s="37"/>
      <c r="C435" s="37" t="s">
        <v>1383</v>
      </c>
      <c r="D435" s="37"/>
      <c r="E435" s="37" t="s">
        <v>4768</v>
      </c>
      <c r="F435" s="37" t="s">
        <v>3547</v>
      </c>
      <c r="G435" s="37">
        <v>72</v>
      </c>
      <c r="H435" s="37" t="s">
        <v>1773</v>
      </c>
      <c r="I435" s="37"/>
      <c r="J435" s="37" t="s">
        <v>1554</v>
      </c>
      <c r="K435" s="37" t="s">
        <v>5930</v>
      </c>
      <c r="L435" s="37" t="s">
        <v>5994</v>
      </c>
      <c r="M435" t="str">
        <f t="shared" si="12"/>
        <v>Maurice McDonald</v>
      </c>
      <c r="N435" t="str">
        <f t="shared" si="13"/>
        <v>Chapel Hill NC</v>
      </c>
    </row>
    <row r="436" spans="1:14" ht="60" x14ac:dyDescent="0.25">
      <c r="A436" s="37" t="s">
        <v>2949</v>
      </c>
      <c r="B436" s="37"/>
      <c r="C436" s="37" t="s">
        <v>1252</v>
      </c>
      <c r="D436" s="37"/>
      <c r="E436" s="37" t="s">
        <v>4768</v>
      </c>
      <c r="F436" s="37" t="s">
        <v>3547</v>
      </c>
      <c r="G436" s="37">
        <v>64</v>
      </c>
      <c r="H436" s="37" t="s">
        <v>1773</v>
      </c>
      <c r="I436" s="37"/>
      <c r="J436" s="37" t="s">
        <v>1554</v>
      </c>
      <c r="K436" s="37" t="s">
        <v>5930</v>
      </c>
      <c r="L436" s="37" t="s">
        <v>5944</v>
      </c>
      <c r="M436" t="str">
        <f t="shared" si="12"/>
        <v>Jay Smith</v>
      </c>
      <c r="N436" t="str">
        <f t="shared" si="13"/>
        <v>Chapel Hill NC</v>
      </c>
    </row>
    <row r="437" spans="1:14" ht="45" x14ac:dyDescent="0.25">
      <c r="A437" s="37" t="s">
        <v>1492</v>
      </c>
      <c r="B437" s="37" t="s">
        <v>5998</v>
      </c>
      <c r="C437" s="37" t="s">
        <v>6450</v>
      </c>
      <c r="D437" s="37"/>
      <c r="E437" s="37"/>
      <c r="F437" s="37" t="s">
        <v>3547</v>
      </c>
      <c r="G437" s="37">
        <v>60</v>
      </c>
      <c r="H437" s="37" t="s">
        <v>1773</v>
      </c>
      <c r="I437" s="37"/>
      <c r="J437" s="37" t="s">
        <v>1554</v>
      </c>
      <c r="K437" s="37" t="s">
        <v>5930</v>
      </c>
      <c r="L437" s="37" t="s">
        <v>5968</v>
      </c>
      <c r="M437" t="str">
        <f t="shared" si="12"/>
        <v>Eric Teagarden</v>
      </c>
      <c r="N437" t="str">
        <f t="shared" si="13"/>
        <v>Chapel Hill NC</v>
      </c>
    </row>
    <row r="438" spans="1:14" ht="45" x14ac:dyDescent="0.25">
      <c r="A438" s="37" t="s">
        <v>1848</v>
      </c>
      <c r="B438" s="37" t="s">
        <v>2883</v>
      </c>
      <c r="C438" s="37" t="s">
        <v>6451</v>
      </c>
      <c r="D438" s="37"/>
      <c r="E438" s="37"/>
      <c r="F438" s="37" t="s">
        <v>3547</v>
      </c>
      <c r="G438" s="37">
        <v>56</v>
      </c>
      <c r="H438" s="37" t="s">
        <v>1813</v>
      </c>
      <c r="I438" s="37"/>
      <c r="J438" s="37" t="s">
        <v>1554</v>
      </c>
      <c r="K438" s="37" t="s">
        <v>5930</v>
      </c>
      <c r="L438" s="37" t="s">
        <v>6130</v>
      </c>
      <c r="M438" t="str">
        <f t="shared" si="12"/>
        <v>Bill Halverson</v>
      </c>
      <c r="N438" t="str">
        <f t="shared" si="13"/>
        <v>Charlotte NC</v>
      </c>
    </row>
    <row r="439" spans="1:14" ht="75" x14ac:dyDescent="0.25">
      <c r="A439" s="37" t="s">
        <v>2297</v>
      </c>
      <c r="B439" s="37" t="s">
        <v>5932</v>
      </c>
      <c r="C439" s="37" t="s">
        <v>2298</v>
      </c>
      <c r="D439" s="37"/>
      <c r="E439" s="37" t="s">
        <v>6452</v>
      </c>
      <c r="F439" s="37" t="s">
        <v>3547</v>
      </c>
      <c r="G439" s="37">
        <v>61</v>
      </c>
      <c r="H439" s="37" t="s">
        <v>1813</v>
      </c>
      <c r="I439" s="37"/>
      <c r="J439" s="37" t="s">
        <v>1554</v>
      </c>
      <c r="K439" s="37" t="s">
        <v>5930</v>
      </c>
      <c r="L439" s="37" t="s">
        <v>5931</v>
      </c>
      <c r="M439" t="str">
        <f t="shared" si="12"/>
        <v>Aubrey Hilliard</v>
      </c>
      <c r="N439" t="str">
        <f t="shared" si="13"/>
        <v>Charlotte NC</v>
      </c>
    </row>
    <row r="440" spans="1:14" ht="75" x14ac:dyDescent="0.25">
      <c r="A440" s="37" t="s">
        <v>2405</v>
      </c>
      <c r="B440" s="37"/>
      <c r="C440" s="37" t="s">
        <v>2406</v>
      </c>
      <c r="D440" s="37"/>
      <c r="E440" s="37" t="s">
        <v>4751</v>
      </c>
      <c r="F440" s="37" t="s">
        <v>5927</v>
      </c>
      <c r="G440" s="37">
        <v>46</v>
      </c>
      <c r="H440" s="37" t="s">
        <v>1813</v>
      </c>
      <c r="I440" s="37"/>
      <c r="J440" s="37" t="s">
        <v>1554</v>
      </c>
      <c r="K440" s="37" t="s">
        <v>5930</v>
      </c>
      <c r="L440" s="37" t="s">
        <v>6453</v>
      </c>
      <c r="M440" t="str">
        <f t="shared" si="12"/>
        <v>Kris Kazebee</v>
      </c>
      <c r="N440" t="str">
        <f t="shared" si="13"/>
        <v>Charlotte NC</v>
      </c>
    </row>
    <row r="441" spans="1:14" ht="75" x14ac:dyDescent="0.25">
      <c r="A441" s="37" t="s">
        <v>2093</v>
      </c>
      <c r="B441" s="37"/>
      <c r="C441" s="37" t="s">
        <v>2841</v>
      </c>
      <c r="D441" s="37"/>
      <c r="E441" s="37"/>
      <c r="F441" s="37" t="s">
        <v>3547</v>
      </c>
      <c r="G441" s="37">
        <v>56</v>
      </c>
      <c r="H441" s="37" t="s">
        <v>1813</v>
      </c>
      <c r="I441" s="37"/>
      <c r="J441" s="37" t="s">
        <v>1554</v>
      </c>
      <c r="K441" s="37" t="s">
        <v>5930</v>
      </c>
      <c r="L441" s="37" t="s">
        <v>6454</v>
      </c>
      <c r="M441" t="str">
        <f t="shared" si="12"/>
        <v>Jim Russ</v>
      </c>
      <c r="N441" t="str">
        <f t="shared" si="13"/>
        <v>Charlotte NC</v>
      </c>
    </row>
    <row r="442" spans="1:14" ht="60" x14ac:dyDescent="0.25">
      <c r="A442" s="37" t="s">
        <v>1719</v>
      </c>
      <c r="B442" s="37"/>
      <c r="C442" s="37" t="s">
        <v>6455</v>
      </c>
      <c r="D442" s="37"/>
      <c r="E442" s="37" t="s">
        <v>4751</v>
      </c>
      <c r="F442" s="37" t="s">
        <v>3547</v>
      </c>
      <c r="G442" s="37">
        <v>39</v>
      </c>
      <c r="H442" s="37" t="s">
        <v>1813</v>
      </c>
      <c r="I442" s="37"/>
      <c r="J442" s="37" t="s">
        <v>1554</v>
      </c>
      <c r="K442" s="37" t="s">
        <v>5930</v>
      </c>
      <c r="L442" s="37" t="s">
        <v>6130</v>
      </c>
      <c r="M442" t="str">
        <f t="shared" si="12"/>
        <v>Jeff Tsang</v>
      </c>
      <c r="N442" t="str">
        <f t="shared" si="13"/>
        <v>Charlotte NC</v>
      </c>
    </row>
    <row r="443" spans="1:14" ht="45" x14ac:dyDescent="0.25">
      <c r="A443" s="37" t="s">
        <v>2706</v>
      </c>
      <c r="B443" s="37" t="s">
        <v>5932</v>
      </c>
      <c r="C443" s="37" t="s">
        <v>2707</v>
      </c>
      <c r="D443" s="37"/>
      <c r="E443" s="37" t="s">
        <v>3550</v>
      </c>
      <c r="F443" s="37" t="s">
        <v>3547</v>
      </c>
      <c r="G443" s="37">
        <v>44</v>
      </c>
      <c r="H443" s="37" t="s">
        <v>2708</v>
      </c>
      <c r="I443" s="37"/>
      <c r="J443" s="37" t="s">
        <v>1554</v>
      </c>
      <c r="K443" s="37" t="s">
        <v>5930</v>
      </c>
      <c r="L443" s="37" t="s">
        <v>5942</v>
      </c>
      <c r="M443" t="str">
        <f t="shared" si="12"/>
        <v>Calvin Padgett</v>
      </c>
      <c r="N443" t="str">
        <f t="shared" si="13"/>
        <v>Cherryville NC</v>
      </c>
    </row>
    <row r="444" spans="1:14" ht="105" x14ac:dyDescent="0.25">
      <c r="A444" s="37" t="s">
        <v>2802</v>
      </c>
      <c r="B444" s="37" t="s">
        <v>5948</v>
      </c>
      <c r="C444" s="37" t="s">
        <v>1261</v>
      </c>
      <c r="D444" s="37"/>
      <c r="E444" s="37" t="s">
        <v>3550</v>
      </c>
      <c r="F444" s="37" t="s">
        <v>5927</v>
      </c>
      <c r="G444" s="37">
        <v>48</v>
      </c>
      <c r="H444" s="37" t="s">
        <v>1830</v>
      </c>
      <c r="I444" s="37"/>
      <c r="J444" s="37" t="s">
        <v>1554</v>
      </c>
      <c r="K444" s="37" t="s">
        <v>5930</v>
      </c>
      <c r="L444" s="37" t="s">
        <v>6433</v>
      </c>
      <c r="M444" t="str">
        <f t="shared" si="12"/>
        <v>Regina Richardson</v>
      </c>
      <c r="N444" t="str">
        <f t="shared" si="13"/>
        <v>Clayton NC</v>
      </c>
    </row>
    <row r="445" spans="1:14" ht="90" x14ac:dyDescent="0.25">
      <c r="A445" s="37" t="s">
        <v>1669</v>
      </c>
      <c r="B445" s="37" t="s">
        <v>5998</v>
      </c>
      <c r="C445" s="37" t="s">
        <v>6456</v>
      </c>
      <c r="D445" s="37"/>
      <c r="E445" s="37" t="s">
        <v>4751</v>
      </c>
      <c r="F445" s="37" t="s">
        <v>3547</v>
      </c>
      <c r="G445" s="37">
        <v>38</v>
      </c>
      <c r="H445" s="37" t="s">
        <v>4809</v>
      </c>
      <c r="I445" s="37"/>
      <c r="J445" s="37" t="s">
        <v>1554</v>
      </c>
      <c r="K445" s="37" t="s">
        <v>5930</v>
      </c>
      <c r="L445" s="37" t="s">
        <v>5957</v>
      </c>
      <c r="M445" t="str">
        <f t="shared" si="12"/>
        <v>Christopher Cockerham</v>
      </c>
      <c r="N445" t="str">
        <f t="shared" si="13"/>
        <v>Clemmons NC</v>
      </c>
    </row>
    <row r="446" spans="1:14" ht="45" x14ac:dyDescent="0.25">
      <c r="A446" s="37" t="s">
        <v>3184</v>
      </c>
      <c r="B446" s="37" t="s">
        <v>5998</v>
      </c>
      <c r="C446" s="37" t="s">
        <v>1184</v>
      </c>
      <c r="D446" s="37"/>
      <c r="E446" s="37"/>
      <c r="F446" s="37" t="s">
        <v>3547</v>
      </c>
      <c r="G446" s="37">
        <v>43</v>
      </c>
      <c r="H446" s="37" t="s">
        <v>2855</v>
      </c>
      <c r="I446" s="37"/>
      <c r="J446" s="37" t="s">
        <v>1554</v>
      </c>
      <c r="K446" s="37" t="s">
        <v>5930</v>
      </c>
      <c r="L446" s="37" t="s">
        <v>5944</v>
      </c>
      <c r="M446" t="str">
        <f t="shared" si="12"/>
        <v>Glen Thompson</v>
      </c>
      <c r="N446" t="str">
        <f t="shared" si="13"/>
        <v>Cornelius NC</v>
      </c>
    </row>
    <row r="447" spans="1:14" ht="60" x14ac:dyDescent="0.25">
      <c r="A447" s="37" t="s">
        <v>2834</v>
      </c>
      <c r="B447" s="37" t="s">
        <v>5982</v>
      </c>
      <c r="C447" s="37" t="s">
        <v>1368</v>
      </c>
      <c r="D447" s="37"/>
      <c r="E447" s="37" t="s">
        <v>4585</v>
      </c>
      <c r="F447" s="37" t="s">
        <v>5927</v>
      </c>
      <c r="G447" s="37">
        <v>46</v>
      </c>
      <c r="H447" s="37" t="s">
        <v>1916</v>
      </c>
      <c r="I447" s="37"/>
      <c r="J447" s="37" t="s">
        <v>1554</v>
      </c>
      <c r="K447" s="37" t="s">
        <v>5930</v>
      </c>
      <c r="L447" s="37" t="s">
        <v>6210</v>
      </c>
      <c r="M447" t="str">
        <f t="shared" si="12"/>
        <v>Maryline Roux</v>
      </c>
      <c r="N447" t="str">
        <f t="shared" si="13"/>
        <v>Davidson NC</v>
      </c>
    </row>
    <row r="448" spans="1:14" ht="45" x14ac:dyDescent="0.25">
      <c r="A448" s="37" t="s">
        <v>3281</v>
      </c>
      <c r="B448" s="37"/>
      <c r="C448" s="37" t="s">
        <v>6457</v>
      </c>
      <c r="D448" s="37"/>
      <c r="E448" s="37"/>
      <c r="F448" s="37" t="s">
        <v>3547</v>
      </c>
      <c r="G448" s="37">
        <v>47</v>
      </c>
      <c r="H448" s="37" t="s">
        <v>2389</v>
      </c>
      <c r="I448" s="37"/>
      <c r="J448" s="37" t="s">
        <v>1554</v>
      </c>
      <c r="K448" s="37" t="s">
        <v>5930</v>
      </c>
      <c r="L448" s="37" t="s">
        <v>5958</v>
      </c>
      <c r="M448" t="str">
        <f t="shared" si="12"/>
        <v>Matt Chansky</v>
      </c>
      <c r="N448" t="str">
        <f t="shared" si="13"/>
        <v>Durham NC</v>
      </c>
    </row>
    <row r="449" spans="1:14" ht="90" x14ac:dyDescent="0.25">
      <c r="A449" s="37" t="s">
        <v>3</v>
      </c>
      <c r="B449" s="37" t="s">
        <v>5982</v>
      </c>
      <c r="C449" s="37" t="s">
        <v>3131</v>
      </c>
      <c r="D449" s="37"/>
      <c r="E449" s="37" t="s">
        <v>4751</v>
      </c>
      <c r="F449" s="37" t="s">
        <v>3547</v>
      </c>
      <c r="G449" s="37">
        <v>55</v>
      </c>
      <c r="H449" s="37" t="s">
        <v>2389</v>
      </c>
      <c r="I449" s="37"/>
      <c r="J449" s="37" t="s">
        <v>1554</v>
      </c>
      <c r="K449" s="37" t="s">
        <v>5930</v>
      </c>
      <c r="L449" s="37" t="s">
        <v>6131</v>
      </c>
      <c r="M449" t="str">
        <f t="shared" si="12"/>
        <v>Mark Williamson</v>
      </c>
      <c r="N449" t="str">
        <f t="shared" si="13"/>
        <v>Durham NC</v>
      </c>
    </row>
    <row r="450" spans="1:14" ht="60" x14ac:dyDescent="0.25">
      <c r="A450" s="37" t="s">
        <v>1513</v>
      </c>
      <c r="B450" s="37" t="s">
        <v>5948</v>
      </c>
      <c r="C450" s="37" t="s">
        <v>6458</v>
      </c>
      <c r="D450" s="37"/>
      <c r="E450" s="37"/>
      <c r="F450" s="37" t="s">
        <v>3547</v>
      </c>
      <c r="G450" s="37">
        <v>71</v>
      </c>
      <c r="H450" s="37" t="s">
        <v>6459</v>
      </c>
      <c r="I450" s="37"/>
      <c r="J450" s="37" t="s">
        <v>1554</v>
      </c>
      <c r="K450" s="37" t="s">
        <v>5930</v>
      </c>
      <c r="L450" s="37" t="s">
        <v>6058</v>
      </c>
      <c r="M450" t="str">
        <f t="shared" ref="M450:M513" si="14">+A450&amp;" "&amp;C450</f>
        <v>Robert Fuhrman</v>
      </c>
      <c r="N450" t="str">
        <f t="shared" ref="N450:N513" si="15">+H450&amp;" "&amp;J450</f>
        <v>Elizabeth City NC</v>
      </c>
    </row>
    <row r="451" spans="1:14" ht="60" x14ac:dyDescent="0.25">
      <c r="A451" s="37" t="s">
        <v>1109</v>
      </c>
      <c r="B451" s="37" t="s">
        <v>3547</v>
      </c>
      <c r="C451" s="37" t="s">
        <v>6460</v>
      </c>
      <c r="D451" s="37"/>
      <c r="E451" s="37"/>
      <c r="F451" s="37" t="s">
        <v>3547</v>
      </c>
      <c r="G451" s="37">
        <v>64</v>
      </c>
      <c r="H451" s="37" t="s">
        <v>6459</v>
      </c>
      <c r="I451" s="37"/>
      <c r="J451" s="37" t="s">
        <v>1554</v>
      </c>
      <c r="K451" s="37" t="s">
        <v>5930</v>
      </c>
      <c r="L451" s="37" t="s">
        <v>6056</v>
      </c>
      <c r="M451" t="str">
        <f t="shared" si="14"/>
        <v>Thomas Waite</v>
      </c>
      <c r="N451" t="str">
        <f t="shared" si="15"/>
        <v>Elizabeth City NC</v>
      </c>
    </row>
    <row r="452" spans="1:14" ht="45" x14ac:dyDescent="0.25">
      <c r="A452" s="37" t="s">
        <v>1555</v>
      </c>
      <c r="B452" s="37" t="s">
        <v>5927</v>
      </c>
      <c r="C452" s="37" t="s">
        <v>1192</v>
      </c>
      <c r="D452" s="37"/>
      <c r="E452" s="37"/>
      <c r="F452" s="37" t="s">
        <v>3547</v>
      </c>
      <c r="G452" s="37">
        <v>65</v>
      </c>
      <c r="H452" s="37" t="s">
        <v>4838</v>
      </c>
      <c r="I452" s="37"/>
      <c r="J452" s="37" t="s">
        <v>1554</v>
      </c>
      <c r="K452" s="37" t="s">
        <v>5930</v>
      </c>
      <c r="L452" s="37" t="s">
        <v>6058</v>
      </c>
      <c r="M452" t="str">
        <f t="shared" si="14"/>
        <v>Anthony Green</v>
      </c>
      <c r="N452" t="str">
        <f t="shared" si="15"/>
        <v>Goldsboro NC</v>
      </c>
    </row>
    <row r="453" spans="1:14" ht="60" x14ac:dyDescent="0.25">
      <c r="A453" s="37" t="s">
        <v>1962</v>
      </c>
      <c r="B453" s="37" t="s">
        <v>2883</v>
      </c>
      <c r="C453" s="37" t="s">
        <v>6461</v>
      </c>
      <c r="D453" s="37"/>
      <c r="E453" s="37" t="s">
        <v>4266</v>
      </c>
      <c r="F453" s="37" t="s">
        <v>3547</v>
      </c>
      <c r="G453" s="37">
        <v>65</v>
      </c>
      <c r="H453" s="37" t="s">
        <v>2417</v>
      </c>
      <c r="I453" s="37"/>
      <c r="J453" s="37" t="s">
        <v>1554</v>
      </c>
      <c r="K453" s="37" t="s">
        <v>5930</v>
      </c>
      <c r="L453" s="37" t="s">
        <v>6056</v>
      </c>
      <c r="M453" t="str">
        <f t="shared" si="14"/>
        <v>Dixon Cook</v>
      </c>
      <c r="N453" t="str">
        <f t="shared" si="15"/>
        <v>Greensboro NC</v>
      </c>
    </row>
    <row r="454" spans="1:14" ht="60" x14ac:dyDescent="0.25">
      <c r="A454" s="37" t="s">
        <v>6462</v>
      </c>
      <c r="B454" s="37" t="s">
        <v>5969</v>
      </c>
      <c r="C454" s="37" t="s">
        <v>6463</v>
      </c>
      <c r="D454" s="37"/>
      <c r="E454" s="37"/>
      <c r="F454" s="37" t="s">
        <v>3547</v>
      </c>
      <c r="G454" s="37">
        <v>42</v>
      </c>
      <c r="H454" s="37" t="s">
        <v>2417</v>
      </c>
      <c r="I454" s="37"/>
      <c r="J454" s="37" t="s">
        <v>1554</v>
      </c>
      <c r="K454" s="37" t="s">
        <v>5930</v>
      </c>
      <c r="L454" s="37" t="s">
        <v>5958</v>
      </c>
      <c r="M454" t="str">
        <f t="shared" si="14"/>
        <v>Marvin Rainwater</v>
      </c>
      <c r="N454" t="str">
        <f t="shared" si="15"/>
        <v>Greensboro NC</v>
      </c>
    </row>
    <row r="455" spans="1:14" ht="60" x14ac:dyDescent="0.25">
      <c r="A455" s="37" t="s">
        <v>6464</v>
      </c>
      <c r="B455" s="37"/>
      <c r="C455" s="37" t="s">
        <v>1339</v>
      </c>
      <c r="D455" s="37"/>
      <c r="E455" s="37"/>
      <c r="F455" s="37" t="s">
        <v>5927</v>
      </c>
      <c r="G455" s="37">
        <v>30</v>
      </c>
      <c r="H455" s="37" t="s">
        <v>2417</v>
      </c>
      <c r="I455" s="37"/>
      <c r="J455" s="37" t="s">
        <v>1554</v>
      </c>
      <c r="K455" s="37" t="s">
        <v>5930</v>
      </c>
      <c r="L455" s="37" t="s">
        <v>6150</v>
      </c>
      <c r="M455" t="str">
        <f t="shared" si="14"/>
        <v>Latiffia Taylor</v>
      </c>
      <c r="N455" t="str">
        <f t="shared" si="15"/>
        <v>Greensboro NC</v>
      </c>
    </row>
    <row r="456" spans="1:14" ht="75" x14ac:dyDescent="0.25">
      <c r="A456" s="37" t="s">
        <v>1506</v>
      </c>
      <c r="B456" s="37" t="s">
        <v>6021</v>
      </c>
      <c r="C456" s="37" t="s">
        <v>2873</v>
      </c>
      <c r="D456" s="37"/>
      <c r="E456" s="37" t="s">
        <v>3550</v>
      </c>
      <c r="F456" s="37" t="s">
        <v>3547</v>
      </c>
      <c r="G456" s="37">
        <v>47</v>
      </c>
      <c r="H456" s="37" t="s">
        <v>2874</v>
      </c>
      <c r="I456" s="37"/>
      <c r="J456" s="37" t="s">
        <v>1554</v>
      </c>
      <c r="K456" s="37" t="s">
        <v>5930</v>
      </c>
      <c r="L456" s="37" t="s">
        <v>6102</v>
      </c>
      <c r="M456" t="str">
        <f t="shared" si="14"/>
        <v>Michael Scholtz</v>
      </c>
      <c r="N456" t="str">
        <f t="shared" si="15"/>
        <v>Hendersonville NC</v>
      </c>
    </row>
    <row r="457" spans="1:14" ht="60" x14ac:dyDescent="0.25">
      <c r="A457" s="37" t="s">
        <v>2071</v>
      </c>
      <c r="B457" s="37" t="s">
        <v>5973</v>
      </c>
      <c r="C457" s="37" t="s">
        <v>2072</v>
      </c>
      <c r="D457" s="37"/>
      <c r="E457" s="37"/>
      <c r="F457" s="37" t="s">
        <v>3547</v>
      </c>
      <c r="G457" s="37">
        <v>46</v>
      </c>
      <c r="H457" s="37" t="s">
        <v>2073</v>
      </c>
      <c r="I457" s="37"/>
      <c r="J457" s="37" t="s">
        <v>1554</v>
      </c>
      <c r="K457" s="37" t="s">
        <v>5930</v>
      </c>
      <c r="L457" s="37" t="s">
        <v>5951</v>
      </c>
      <c r="M457" t="str">
        <f t="shared" si="14"/>
        <v>Rodney Flynt</v>
      </c>
      <c r="N457" t="str">
        <f t="shared" si="15"/>
        <v>High Point NC</v>
      </c>
    </row>
    <row r="458" spans="1:14" ht="60" x14ac:dyDescent="0.25">
      <c r="A458" s="37" t="s">
        <v>2902</v>
      </c>
      <c r="B458" s="37"/>
      <c r="C458" s="37" t="s">
        <v>6465</v>
      </c>
      <c r="D458" s="37"/>
      <c r="E458" s="37"/>
      <c r="F458" s="37" t="s">
        <v>3547</v>
      </c>
      <c r="G458" s="37">
        <v>53</v>
      </c>
      <c r="H458" s="37" t="s">
        <v>6466</v>
      </c>
      <c r="I458" s="37"/>
      <c r="J458" s="37" t="s">
        <v>1554</v>
      </c>
      <c r="K458" s="37" t="s">
        <v>5930</v>
      </c>
      <c r="L458" s="37" t="s">
        <v>5968</v>
      </c>
      <c r="M458" t="str">
        <f t="shared" si="14"/>
        <v>Mike Kayes</v>
      </c>
      <c r="N458" t="str">
        <f t="shared" si="15"/>
        <v>Huntersville NC</v>
      </c>
    </row>
    <row r="459" spans="1:14" ht="30" x14ac:dyDescent="0.25">
      <c r="A459" s="37" t="s">
        <v>6467</v>
      </c>
      <c r="B459" s="37" t="s">
        <v>5940</v>
      </c>
      <c r="C459" s="37" t="s">
        <v>6468</v>
      </c>
      <c r="D459" s="37"/>
      <c r="E459" s="37"/>
      <c r="F459" s="37" t="s">
        <v>3547</v>
      </c>
      <c r="G459" s="37">
        <v>37</v>
      </c>
      <c r="H459" s="37" t="s">
        <v>1137</v>
      </c>
      <c r="I459" s="37"/>
      <c r="J459" s="37" t="s">
        <v>1554</v>
      </c>
      <c r="K459" s="37" t="s">
        <v>5930</v>
      </c>
      <c r="L459" s="37" t="s">
        <v>6130</v>
      </c>
      <c r="M459" t="str">
        <f t="shared" si="14"/>
        <v>Bradley Hicks</v>
      </c>
      <c r="N459" t="str">
        <f t="shared" si="15"/>
        <v>King NC</v>
      </c>
    </row>
    <row r="460" spans="1:14" ht="120" x14ac:dyDescent="0.25">
      <c r="A460" s="37" t="s">
        <v>1528</v>
      </c>
      <c r="B460" s="37" t="s">
        <v>6021</v>
      </c>
      <c r="C460" s="37" t="s">
        <v>1323</v>
      </c>
      <c r="D460" s="37"/>
      <c r="E460" s="37" t="s">
        <v>4751</v>
      </c>
      <c r="F460" s="37" t="s">
        <v>3547</v>
      </c>
      <c r="G460" s="37">
        <v>77</v>
      </c>
      <c r="H460" s="37" t="s">
        <v>4889</v>
      </c>
      <c r="I460" s="37"/>
      <c r="J460" s="37" t="s">
        <v>1554</v>
      </c>
      <c r="K460" s="37" t="s">
        <v>5930</v>
      </c>
      <c r="L460" s="37" t="s">
        <v>6123</v>
      </c>
      <c r="M460" t="str">
        <f t="shared" si="14"/>
        <v>William Gramley</v>
      </c>
      <c r="N460" t="str">
        <f t="shared" si="15"/>
        <v>Lewisville NC</v>
      </c>
    </row>
    <row r="461" spans="1:14" ht="60" x14ac:dyDescent="0.25">
      <c r="A461" s="37" t="s">
        <v>1492</v>
      </c>
      <c r="B461" s="37" t="s">
        <v>6087</v>
      </c>
      <c r="C461" s="37" t="s">
        <v>1572</v>
      </c>
      <c r="D461" s="37"/>
      <c r="E461" s="37"/>
      <c r="F461" s="37" t="s">
        <v>3547</v>
      </c>
      <c r="G461" s="37">
        <v>50</v>
      </c>
      <c r="H461" s="37" t="s">
        <v>2799</v>
      </c>
      <c r="I461" s="37"/>
      <c r="J461" s="37" t="s">
        <v>1554</v>
      </c>
      <c r="K461" s="37" t="s">
        <v>5930</v>
      </c>
      <c r="L461" s="37" t="s">
        <v>6130</v>
      </c>
      <c r="M461" t="str">
        <f t="shared" si="14"/>
        <v>Eric Richard</v>
      </c>
      <c r="N461" t="str">
        <f t="shared" si="15"/>
        <v>Mooresville NC</v>
      </c>
    </row>
    <row r="462" spans="1:14" ht="45" x14ac:dyDescent="0.25">
      <c r="A462" s="37" t="s">
        <v>1574</v>
      </c>
      <c r="B462" s="37" t="s">
        <v>6021</v>
      </c>
      <c r="C462" s="37" t="s">
        <v>1575</v>
      </c>
      <c r="D462" s="37"/>
      <c r="E462" s="37"/>
      <c r="F462" s="37" t="s">
        <v>5927</v>
      </c>
      <c r="G462" s="37">
        <v>60</v>
      </c>
      <c r="H462" s="37" t="s">
        <v>1576</v>
      </c>
      <c r="I462" s="37"/>
      <c r="J462" s="37" t="s">
        <v>1554</v>
      </c>
      <c r="K462" s="37" t="s">
        <v>5930</v>
      </c>
      <c r="L462" s="37" t="s">
        <v>6469</v>
      </c>
      <c r="M462" t="str">
        <f t="shared" si="14"/>
        <v>Jane Barnes</v>
      </c>
      <c r="N462" t="str">
        <f t="shared" si="15"/>
        <v>Raleigh NC</v>
      </c>
    </row>
    <row r="463" spans="1:14" ht="45" x14ac:dyDescent="0.25">
      <c r="A463" s="37" t="s">
        <v>2541</v>
      </c>
      <c r="B463" s="37" t="s">
        <v>5982</v>
      </c>
      <c r="C463" s="37" t="s">
        <v>2391</v>
      </c>
      <c r="D463" s="37"/>
      <c r="E463" s="37"/>
      <c r="F463" s="37" t="s">
        <v>3547</v>
      </c>
      <c r="G463" s="37">
        <v>32</v>
      </c>
      <c r="H463" s="37" t="s">
        <v>1912</v>
      </c>
      <c r="I463" s="37"/>
      <c r="J463" s="37" t="s">
        <v>1554</v>
      </c>
      <c r="K463" s="37" t="s">
        <v>5930</v>
      </c>
      <c r="L463" s="37" t="s">
        <v>5942</v>
      </c>
      <c r="M463" t="str">
        <f t="shared" si="14"/>
        <v>Carlos Ross</v>
      </c>
      <c r="N463" t="str">
        <f t="shared" si="15"/>
        <v>Salisbury NC</v>
      </c>
    </row>
    <row r="464" spans="1:14" ht="60" x14ac:dyDescent="0.25">
      <c r="A464" s="37" t="s">
        <v>1175</v>
      </c>
      <c r="B464" s="37" t="s">
        <v>3547</v>
      </c>
      <c r="C464" s="37" t="s">
        <v>2739</v>
      </c>
      <c r="D464" s="37" t="s">
        <v>5972</v>
      </c>
      <c r="E464" s="37"/>
      <c r="F464" s="37" t="s">
        <v>3547</v>
      </c>
      <c r="G464" s="37">
        <v>58</v>
      </c>
      <c r="H464" s="37" t="s">
        <v>1566</v>
      </c>
      <c r="I464" s="37"/>
      <c r="J464" s="37" t="s">
        <v>1554</v>
      </c>
      <c r="K464" s="37" t="s">
        <v>5930</v>
      </c>
      <c r="L464" s="37" t="s">
        <v>5958</v>
      </c>
      <c r="M464" t="str">
        <f t="shared" si="14"/>
        <v>Charles Phillips</v>
      </c>
      <c r="N464" t="str">
        <f t="shared" si="15"/>
        <v>Washington NC</v>
      </c>
    </row>
    <row r="465" spans="1:14" ht="60" x14ac:dyDescent="0.25">
      <c r="A465" s="37" t="s">
        <v>2947</v>
      </c>
      <c r="B465" s="37" t="s">
        <v>5932</v>
      </c>
      <c r="C465" s="37" t="s">
        <v>1252</v>
      </c>
      <c r="D465" s="37"/>
      <c r="E465" s="37" t="s">
        <v>4447</v>
      </c>
      <c r="F465" s="37" t="s">
        <v>3547</v>
      </c>
      <c r="G465" s="37">
        <v>63</v>
      </c>
      <c r="H465" s="37" t="s">
        <v>1776</v>
      </c>
      <c r="I465" s="37"/>
      <c r="J465" s="37" t="s">
        <v>1554</v>
      </c>
      <c r="K465" s="37" t="s">
        <v>5930</v>
      </c>
      <c r="L465" s="37" t="s">
        <v>6470</v>
      </c>
      <c r="M465" t="str">
        <f t="shared" si="14"/>
        <v>Andrew Smith</v>
      </c>
      <c r="N465" t="str">
        <f t="shared" si="15"/>
        <v>Whittier NC</v>
      </c>
    </row>
    <row r="466" spans="1:14" ht="90" x14ac:dyDescent="0.25">
      <c r="A466" s="37" t="s">
        <v>1457</v>
      </c>
      <c r="B466" s="37"/>
      <c r="C466" s="37" t="s">
        <v>6471</v>
      </c>
      <c r="D466" s="37"/>
      <c r="E466" s="37"/>
      <c r="F466" s="37" t="s">
        <v>3547</v>
      </c>
      <c r="G466" s="37">
        <v>70</v>
      </c>
      <c r="H466" s="37" t="s">
        <v>1611</v>
      </c>
      <c r="I466" s="37"/>
      <c r="J466" s="37" t="s">
        <v>1554</v>
      </c>
      <c r="K466" s="37" t="s">
        <v>5930</v>
      </c>
      <c r="L466" s="37" t="s">
        <v>6472</v>
      </c>
      <c r="M466" t="str">
        <f t="shared" si="14"/>
        <v>John Clifford</v>
      </c>
      <c r="N466" t="str">
        <f t="shared" si="15"/>
        <v>Wilmington NC</v>
      </c>
    </row>
    <row r="467" spans="1:14" ht="60" x14ac:dyDescent="0.25">
      <c r="A467" s="37" t="s">
        <v>1584</v>
      </c>
      <c r="B467" s="37" t="s">
        <v>5940</v>
      </c>
      <c r="C467" s="37" t="s">
        <v>1266</v>
      </c>
      <c r="D467" s="37"/>
      <c r="E467" s="37"/>
      <c r="F467" s="37" t="s">
        <v>3547</v>
      </c>
      <c r="G467" s="37">
        <v>63</v>
      </c>
      <c r="H467" s="37" t="s">
        <v>1611</v>
      </c>
      <c r="I467" s="37"/>
      <c r="J467" s="37" t="s">
        <v>1554</v>
      </c>
      <c r="K467" s="37" t="s">
        <v>5930</v>
      </c>
      <c r="L467" s="37" t="s">
        <v>5951</v>
      </c>
      <c r="M467" t="str">
        <f t="shared" si="14"/>
        <v>Edward Hearn</v>
      </c>
      <c r="N467" t="str">
        <f t="shared" si="15"/>
        <v>Wilmington NC</v>
      </c>
    </row>
    <row r="468" spans="1:14" ht="150" x14ac:dyDescent="0.25">
      <c r="A468" s="37" t="s">
        <v>1188</v>
      </c>
      <c r="B468" s="37" t="s">
        <v>6021</v>
      </c>
      <c r="C468" s="37" t="s">
        <v>3402</v>
      </c>
      <c r="D468" s="37"/>
      <c r="E468" s="37"/>
      <c r="F468" s="37" t="s">
        <v>3547</v>
      </c>
      <c r="G468" s="37">
        <v>56</v>
      </c>
      <c r="H468" s="37" t="s">
        <v>2293</v>
      </c>
      <c r="I468" s="37"/>
      <c r="J468" s="37" t="s">
        <v>1554</v>
      </c>
      <c r="K468" s="37" t="s">
        <v>5930</v>
      </c>
      <c r="L468" s="37" t="s">
        <v>6473</v>
      </c>
      <c r="M468" t="str">
        <f t="shared" si="14"/>
        <v>Noel Ruebel</v>
      </c>
      <c r="N468" t="str">
        <f t="shared" si="15"/>
        <v>Winston Salem NC</v>
      </c>
    </row>
    <row r="469" spans="1:14" ht="60" x14ac:dyDescent="0.25">
      <c r="A469" s="37" t="s">
        <v>6474</v>
      </c>
      <c r="B469" s="37"/>
      <c r="C469" s="37" t="s">
        <v>6475</v>
      </c>
      <c r="D469" s="37"/>
      <c r="E469" s="37"/>
      <c r="F469" s="37" t="s">
        <v>3547</v>
      </c>
      <c r="G469" s="37">
        <v>47</v>
      </c>
      <c r="H469" s="37" t="s">
        <v>4984</v>
      </c>
      <c r="I469" s="37"/>
      <c r="J469" s="37" t="s">
        <v>1554</v>
      </c>
      <c r="K469" s="37" t="s">
        <v>5930</v>
      </c>
      <c r="L469" s="37" t="s">
        <v>5958</v>
      </c>
      <c r="M469" t="str">
        <f t="shared" si="14"/>
        <v>Kamau Bandele</v>
      </c>
      <c r="N469" t="str">
        <f t="shared" si="15"/>
        <v>Youngsville NC</v>
      </c>
    </row>
    <row r="470" spans="1:14" ht="30" x14ac:dyDescent="0.25">
      <c r="A470" s="37" t="s">
        <v>6476</v>
      </c>
      <c r="B470" s="37" t="s">
        <v>5998</v>
      </c>
      <c r="C470" s="37" t="s">
        <v>1066</v>
      </c>
      <c r="D470" s="37"/>
      <c r="E470" s="37"/>
      <c r="F470" s="37" t="s">
        <v>3547</v>
      </c>
      <c r="G470" s="37">
        <v>70</v>
      </c>
      <c r="H470" s="37" t="s">
        <v>6477</v>
      </c>
      <c r="I470" s="37"/>
      <c r="J470" s="37" t="s">
        <v>3332</v>
      </c>
      <c r="K470" s="37" t="s">
        <v>5930</v>
      </c>
      <c r="L470" s="37" t="s">
        <v>5951</v>
      </c>
      <c r="M470" t="str">
        <f t="shared" si="14"/>
        <v>LaVane Johnson</v>
      </c>
      <c r="N470" t="str">
        <f t="shared" si="15"/>
        <v>Eagle NE</v>
      </c>
    </row>
    <row r="471" spans="1:14" ht="30" x14ac:dyDescent="0.25">
      <c r="A471" s="37" t="s">
        <v>1807</v>
      </c>
      <c r="B471" s="37" t="s">
        <v>5935</v>
      </c>
      <c r="C471" s="37" t="s">
        <v>6478</v>
      </c>
      <c r="D471" s="37"/>
      <c r="E471" s="37"/>
      <c r="F471" s="37" t="s">
        <v>3547</v>
      </c>
      <c r="G471" s="37">
        <v>38</v>
      </c>
      <c r="H471" s="37" t="s">
        <v>3331</v>
      </c>
      <c r="I471" s="37"/>
      <c r="J471" s="37" t="s">
        <v>3332</v>
      </c>
      <c r="K471" s="37" t="s">
        <v>5930</v>
      </c>
      <c r="L471" s="37" t="s">
        <v>5958</v>
      </c>
      <c r="M471" t="str">
        <f t="shared" si="14"/>
        <v>Craig Benham</v>
      </c>
      <c r="N471" t="str">
        <f t="shared" si="15"/>
        <v>Omaha NE</v>
      </c>
    </row>
    <row r="472" spans="1:14" ht="30" x14ac:dyDescent="0.25">
      <c r="A472" s="37" t="s">
        <v>1793</v>
      </c>
      <c r="B472" s="37" t="s">
        <v>5940</v>
      </c>
      <c r="C472" s="37" t="s">
        <v>6479</v>
      </c>
      <c r="D472" s="37" t="s">
        <v>5972</v>
      </c>
      <c r="E472" s="37"/>
      <c r="F472" s="37" t="s">
        <v>3547</v>
      </c>
      <c r="G472" s="37">
        <v>66</v>
      </c>
      <c r="H472" s="37" t="s">
        <v>3331</v>
      </c>
      <c r="I472" s="37"/>
      <c r="J472" s="37" t="s">
        <v>3332</v>
      </c>
      <c r="K472" s="37" t="s">
        <v>5930</v>
      </c>
      <c r="L472" s="37" t="s">
        <v>6190</v>
      </c>
      <c r="M472" t="str">
        <f t="shared" si="14"/>
        <v>Bob Maltby</v>
      </c>
      <c r="N472" t="str">
        <f t="shared" si="15"/>
        <v>Omaha NE</v>
      </c>
    </row>
    <row r="473" spans="1:14" ht="30" x14ac:dyDescent="0.25">
      <c r="A473" s="37" t="s">
        <v>3079</v>
      </c>
      <c r="B473" s="37" t="s">
        <v>5940</v>
      </c>
      <c r="C473" s="37" t="s">
        <v>6479</v>
      </c>
      <c r="D473" s="37" t="s">
        <v>5972</v>
      </c>
      <c r="E473" s="37"/>
      <c r="F473" s="37" t="s">
        <v>3547</v>
      </c>
      <c r="G473" s="37">
        <v>32</v>
      </c>
      <c r="H473" s="37" t="s">
        <v>3331</v>
      </c>
      <c r="I473" s="37"/>
      <c r="J473" s="37" t="s">
        <v>3332</v>
      </c>
      <c r="K473" s="37" t="s">
        <v>5930</v>
      </c>
      <c r="L473" s="37" t="s">
        <v>5951</v>
      </c>
      <c r="M473" t="str">
        <f t="shared" si="14"/>
        <v>Matthew Maltby</v>
      </c>
      <c r="N473" t="str">
        <f t="shared" si="15"/>
        <v>Omaha NE</v>
      </c>
    </row>
    <row r="474" spans="1:14" ht="75" x14ac:dyDescent="0.25">
      <c r="A474" s="37" t="s">
        <v>6480</v>
      </c>
      <c r="B474" s="37" t="s">
        <v>6029</v>
      </c>
      <c r="C474" s="37" t="s">
        <v>6481</v>
      </c>
      <c r="D474" s="37"/>
      <c r="E474" s="37"/>
      <c r="F474" s="37" t="s">
        <v>3547</v>
      </c>
      <c r="G474" s="37">
        <v>65</v>
      </c>
      <c r="H474" s="37" t="s">
        <v>3331</v>
      </c>
      <c r="I474" s="37"/>
      <c r="J474" s="37" t="s">
        <v>3332</v>
      </c>
      <c r="K474" s="37" t="s">
        <v>5930</v>
      </c>
      <c r="L474" s="37" t="s">
        <v>6482</v>
      </c>
      <c r="M474" t="str">
        <f t="shared" si="14"/>
        <v>Randall Olson</v>
      </c>
      <c r="N474" t="str">
        <f t="shared" si="15"/>
        <v>Omaha NE</v>
      </c>
    </row>
    <row r="475" spans="1:14" ht="225" x14ac:dyDescent="0.25">
      <c r="A475" s="37" t="s">
        <v>2306</v>
      </c>
      <c r="B475" s="37"/>
      <c r="C475" s="37" t="s">
        <v>6483</v>
      </c>
      <c r="D475" s="37"/>
      <c r="E475" s="37"/>
      <c r="F475" s="37" t="s">
        <v>3547</v>
      </c>
      <c r="G475" s="37">
        <v>71</v>
      </c>
      <c r="H475" s="37" t="s">
        <v>6484</v>
      </c>
      <c r="I475" s="37"/>
      <c r="J475" s="37" t="s">
        <v>3332</v>
      </c>
      <c r="K475" s="37" t="s">
        <v>5930</v>
      </c>
      <c r="L475" s="37" t="s">
        <v>6485</v>
      </c>
      <c r="M475" t="str">
        <f t="shared" si="14"/>
        <v>Alex Meyer</v>
      </c>
      <c r="N475" t="str">
        <f t="shared" si="15"/>
        <v>Scribner NE</v>
      </c>
    </row>
    <row r="476" spans="1:14" ht="105" x14ac:dyDescent="0.25">
      <c r="A476" s="37" t="s">
        <v>1782</v>
      </c>
      <c r="B476" s="37" t="s">
        <v>2883</v>
      </c>
      <c r="C476" s="37" t="s">
        <v>6486</v>
      </c>
      <c r="D476" s="37"/>
      <c r="E476" s="37"/>
      <c r="F476" s="37" t="s">
        <v>5927</v>
      </c>
      <c r="G476" s="37">
        <v>71</v>
      </c>
      <c r="H476" s="37" t="s">
        <v>4991</v>
      </c>
      <c r="I476" s="37"/>
      <c r="J476" s="37" t="s">
        <v>1571</v>
      </c>
      <c r="K476" s="37" t="s">
        <v>5930</v>
      </c>
      <c r="L476" s="37" t="s">
        <v>6487</v>
      </c>
      <c r="M476" t="str">
        <f t="shared" si="14"/>
        <v>Linda Swenson</v>
      </c>
      <c r="N476" t="str">
        <f t="shared" si="15"/>
        <v>Gilford NH</v>
      </c>
    </row>
    <row r="477" spans="1:14" ht="60" x14ac:dyDescent="0.25">
      <c r="A477" s="37" t="s">
        <v>6488</v>
      </c>
      <c r="B477" s="37"/>
      <c r="C477" s="37" t="s">
        <v>6489</v>
      </c>
      <c r="D477" s="37"/>
      <c r="E477" s="37" t="s">
        <v>3962</v>
      </c>
      <c r="F477" s="37" t="s">
        <v>5927</v>
      </c>
      <c r="G477" s="37">
        <v>51</v>
      </c>
      <c r="H477" s="37" t="s">
        <v>4997</v>
      </c>
      <c r="I477" s="37"/>
      <c r="J477" s="37" t="s">
        <v>1571</v>
      </c>
      <c r="K477" s="37" t="s">
        <v>5930</v>
      </c>
      <c r="L477" s="37" t="s">
        <v>6132</v>
      </c>
      <c r="M477" t="str">
        <f t="shared" si="14"/>
        <v>Katrina Geurkink</v>
      </c>
      <c r="N477" t="str">
        <f t="shared" si="15"/>
        <v>Hanover NH</v>
      </c>
    </row>
    <row r="478" spans="1:14" ht="90" x14ac:dyDescent="0.25">
      <c r="A478" s="37" t="s">
        <v>1823</v>
      </c>
      <c r="B478" s="37" t="s">
        <v>5940</v>
      </c>
      <c r="C478" s="37" t="s">
        <v>6490</v>
      </c>
      <c r="D478" s="37"/>
      <c r="E478" s="37" t="s">
        <v>3962</v>
      </c>
      <c r="F478" s="37" t="s">
        <v>3547</v>
      </c>
      <c r="G478" s="37">
        <v>71</v>
      </c>
      <c r="H478" s="37" t="s">
        <v>1517</v>
      </c>
      <c r="I478" s="37"/>
      <c r="J478" s="37" t="s">
        <v>1571</v>
      </c>
      <c r="K478" s="37" t="s">
        <v>5930</v>
      </c>
      <c r="L478" s="37" t="s">
        <v>5957</v>
      </c>
      <c r="M478" t="str">
        <f t="shared" si="14"/>
        <v>Carl Wallin</v>
      </c>
      <c r="N478" t="str">
        <f t="shared" si="15"/>
        <v>Lebanon NH</v>
      </c>
    </row>
    <row r="479" spans="1:14" ht="75" x14ac:dyDescent="0.25">
      <c r="A479" s="37" t="s">
        <v>1848</v>
      </c>
      <c r="B479" s="37"/>
      <c r="C479" s="37" t="s">
        <v>5941</v>
      </c>
      <c r="D479" s="37"/>
      <c r="E479" s="37" t="s">
        <v>4632</v>
      </c>
      <c r="F479" s="37" t="s">
        <v>3547</v>
      </c>
      <c r="G479" s="37">
        <v>77</v>
      </c>
      <c r="H479" s="37" t="s">
        <v>6491</v>
      </c>
      <c r="I479" s="37"/>
      <c r="J479" s="37" t="s">
        <v>1571</v>
      </c>
      <c r="K479" s="37" t="s">
        <v>5930</v>
      </c>
      <c r="L479" s="37" t="s">
        <v>5944</v>
      </c>
      <c r="M479" t="str">
        <f t="shared" si="14"/>
        <v>Bill Spencer</v>
      </c>
      <c r="N479" t="str">
        <f t="shared" si="15"/>
        <v>Litchfield NH</v>
      </c>
    </row>
    <row r="480" spans="1:14" ht="30" x14ac:dyDescent="0.25">
      <c r="A480" s="37" t="s">
        <v>6139</v>
      </c>
      <c r="B480" s="37" t="s">
        <v>5959</v>
      </c>
      <c r="C480" s="37" t="s">
        <v>6383</v>
      </c>
      <c r="D480" s="37"/>
      <c r="E480" s="37"/>
      <c r="F480" s="37" t="s">
        <v>3547</v>
      </c>
      <c r="G480" s="37">
        <v>60</v>
      </c>
      <c r="H480" s="37" t="s">
        <v>5005</v>
      </c>
      <c r="I480" s="37"/>
      <c r="J480" s="37" t="s">
        <v>1571</v>
      </c>
      <c r="K480" s="37" t="s">
        <v>5930</v>
      </c>
      <c r="L480" s="37" t="s">
        <v>5942</v>
      </c>
      <c r="M480" t="str">
        <f t="shared" si="14"/>
        <v>Oliver McMahon</v>
      </c>
      <c r="N480" t="str">
        <f t="shared" si="15"/>
        <v>Nashua NH</v>
      </c>
    </row>
    <row r="481" spans="1:14" ht="45" x14ac:dyDescent="0.25">
      <c r="A481" s="37" t="s">
        <v>6492</v>
      </c>
      <c r="B481" s="37" t="s">
        <v>5982</v>
      </c>
      <c r="C481" s="37" t="s">
        <v>6493</v>
      </c>
      <c r="D481" s="37"/>
      <c r="E481" s="37" t="s">
        <v>5017</v>
      </c>
      <c r="F481" s="37" t="s">
        <v>5927</v>
      </c>
      <c r="G481" s="37">
        <v>44</v>
      </c>
      <c r="H481" s="37" t="s">
        <v>6494</v>
      </c>
      <c r="I481" s="37"/>
      <c r="J481" s="37" t="s">
        <v>1580</v>
      </c>
      <c r="K481" s="37" t="s">
        <v>5930</v>
      </c>
      <c r="L481" s="37" t="s">
        <v>6024</v>
      </c>
      <c r="M481" t="str">
        <f t="shared" si="14"/>
        <v>Christie Patla</v>
      </c>
      <c r="N481" t="str">
        <f t="shared" si="15"/>
        <v>Aberdeen NJ</v>
      </c>
    </row>
    <row r="482" spans="1:14" ht="45" x14ac:dyDescent="0.25">
      <c r="A482" s="37" t="s">
        <v>1528</v>
      </c>
      <c r="B482" s="37"/>
      <c r="C482" s="37" t="s">
        <v>6495</v>
      </c>
      <c r="D482" s="37"/>
      <c r="E482" s="37" t="s">
        <v>5017</v>
      </c>
      <c r="F482" s="37" t="s">
        <v>3547</v>
      </c>
      <c r="G482" s="37">
        <v>66</v>
      </c>
      <c r="H482" s="37" t="s">
        <v>2169</v>
      </c>
      <c r="I482" s="37"/>
      <c r="J482" s="37" t="s">
        <v>1580</v>
      </c>
      <c r="K482" s="37" t="s">
        <v>5930</v>
      </c>
      <c r="L482" s="37" t="s">
        <v>5936</v>
      </c>
      <c r="M482" t="str">
        <f t="shared" si="14"/>
        <v>William Indek</v>
      </c>
      <c r="N482" t="str">
        <f t="shared" si="15"/>
        <v>Bloomfield NJ</v>
      </c>
    </row>
    <row r="483" spans="1:14" ht="45" x14ac:dyDescent="0.25">
      <c r="A483" s="37" t="s">
        <v>1572</v>
      </c>
      <c r="B483" s="37" t="s">
        <v>3551</v>
      </c>
      <c r="C483" s="37" t="s">
        <v>6496</v>
      </c>
      <c r="D483" s="37" t="s">
        <v>6054</v>
      </c>
      <c r="E483" s="37"/>
      <c r="F483" s="37" t="s">
        <v>3547</v>
      </c>
      <c r="G483" s="37">
        <v>46</v>
      </c>
      <c r="H483" s="37" t="s">
        <v>6497</v>
      </c>
      <c r="I483" s="37"/>
      <c r="J483" s="37" t="s">
        <v>1580</v>
      </c>
      <c r="K483" s="37" t="s">
        <v>5930</v>
      </c>
      <c r="L483" s="37" t="s">
        <v>6102</v>
      </c>
      <c r="M483" t="str">
        <f t="shared" si="14"/>
        <v>Richard Carlson</v>
      </c>
      <c r="N483" t="str">
        <f t="shared" si="15"/>
        <v>Boonton NJ</v>
      </c>
    </row>
    <row r="484" spans="1:14" ht="45" x14ac:dyDescent="0.25">
      <c r="A484" s="37" t="s">
        <v>2902</v>
      </c>
      <c r="B484" s="37"/>
      <c r="C484" s="37" t="s">
        <v>6498</v>
      </c>
      <c r="D484" s="37"/>
      <c r="E484" s="37" t="s">
        <v>5017</v>
      </c>
      <c r="F484" s="37" t="s">
        <v>3547</v>
      </c>
      <c r="G484" s="37">
        <v>58</v>
      </c>
      <c r="H484" s="37" t="s">
        <v>6497</v>
      </c>
      <c r="I484" s="37"/>
      <c r="J484" s="37" t="s">
        <v>1580</v>
      </c>
      <c r="K484" s="37" t="s">
        <v>5930</v>
      </c>
      <c r="L484" s="37" t="s">
        <v>5955</v>
      </c>
      <c r="M484" t="str">
        <f t="shared" si="14"/>
        <v>Mike Karr</v>
      </c>
      <c r="N484" t="str">
        <f t="shared" si="15"/>
        <v>Boonton NJ</v>
      </c>
    </row>
    <row r="485" spans="1:14" ht="45" x14ac:dyDescent="0.25">
      <c r="A485" s="37" t="s">
        <v>6499</v>
      </c>
      <c r="B485" s="37"/>
      <c r="C485" s="37" t="s">
        <v>6500</v>
      </c>
      <c r="D485" s="37"/>
      <c r="E485" s="37" t="s">
        <v>5017</v>
      </c>
      <c r="F485" s="37" t="s">
        <v>5927</v>
      </c>
      <c r="G485" s="37">
        <v>42</v>
      </c>
      <c r="H485" s="37" t="s">
        <v>6501</v>
      </c>
      <c r="I485" s="37"/>
      <c r="J485" s="37" t="s">
        <v>1580</v>
      </c>
      <c r="K485" s="37" t="s">
        <v>5930</v>
      </c>
      <c r="L485" s="37" t="s">
        <v>6056</v>
      </c>
      <c r="M485" t="str">
        <f t="shared" si="14"/>
        <v>Dianne DeOliveira</v>
      </c>
      <c r="N485" t="str">
        <f t="shared" si="15"/>
        <v>Brick NJ</v>
      </c>
    </row>
    <row r="486" spans="1:14" ht="45" x14ac:dyDescent="0.25">
      <c r="A486" s="37" t="s">
        <v>1457</v>
      </c>
      <c r="B486" s="37" t="s">
        <v>3547</v>
      </c>
      <c r="C486" s="37" t="s">
        <v>6502</v>
      </c>
      <c r="D486" s="37"/>
      <c r="E486" s="37"/>
      <c r="F486" s="37" t="s">
        <v>3547</v>
      </c>
      <c r="G486" s="37">
        <v>65</v>
      </c>
      <c r="H486" s="37" t="s">
        <v>6501</v>
      </c>
      <c r="I486" s="37"/>
      <c r="J486" s="37" t="s">
        <v>1580</v>
      </c>
      <c r="K486" s="37" t="s">
        <v>5930</v>
      </c>
      <c r="L486" s="37" t="s">
        <v>5979</v>
      </c>
      <c r="M486" t="str">
        <f t="shared" si="14"/>
        <v>John Fredericks</v>
      </c>
      <c r="N486" t="str">
        <f t="shared" si="15"/>
        <v>Brick NJ</v>
      </c>
    </row>
    <row r="487" spans="1:14" ht="45" x14ac:dyDescent="0.25">
      <c r="A487" s="37" t="s">
        <v>3303</v>
      </c>
      <c r="B487" s="37"/>
      <c r="C487" s="37" t="s">
        <v>6503</v>
      </c>
      <c r="D487" s="37"/>
      <c r="E487" s="37" t="s">
        <v>5017</v>
      </c>
      <c r="F487" s="37" t="s">
        <v>3547</v>
      </c>
      <c r="G487" s="37">
        <v>52</v>
      </c>
      <c r="H487" s="37" t="s">
        <v>6501</v>
      </c>
      <c r="I487" s="37"/>
      <c r="J487" s="37" t="s">
        <v>1580</v>
      </c>
      <c r="K487" s="37" t="s">
        <v>5930</v>
      </c>
      <c r="L487" s="37" t="s">
        <v>5936</v>
      </c>
      <c r="M487" t="str">
        <f t="shared" si="14"/>
        <v>Philip Luccarelli</v>
      </c>
      <c r="N487" t="str">
        <f t="shared" si="15"/>
        <v>Brick NJ</v>
      </c>
    </row>
    <row r="488" spans="1:14" ht="195" x14ac:dyDescent="0.25">
      <c r="A488" s="37" t="s">
        <v>1534</v>
      </c>
      <c r="B488" s="37" t="s">
        <v>5932</v>
      </c>
      <c r="C488" s="37" t="s">
        <v>2625</v>
      </c>
      <c r="D488" s="37"/>
      <c r="E488" s="37"/>
      <c r="F488" s="37" t="s">
        <v>3547</v>
      </c>
      <c r="G488" s="37">
        <v>64</v>
      </c>
      <c r="H488" s="37" t="s">
        <v>2626</v>
      </c>
      <c r="I488" s="37"/>
      <c r="J488" s="37" t="s">
        <v>1580</v>
      </c>
      <c r="K488" s="37" t="s">
        <v>5930</v>
      </c>
      <c r="L488" s="37" t="s">
        <v>6504</v>
      </c>
      <c r="M488" t="str">
        <f t="shared" si="14"/>
        <v>Frederick Monesmith</v>
      </c>
      <c r="N488" t="str">
        <f t="shared" si="15"/>
        <v>Byram Township NJ</v>
      </c>
    </row>
    <row r="489" spans="1:14" ht="45" x14ac:dyDescent="0.25">
      <c r="A489" s="37" t="s">
        <v>2013</v>
      </c>
      <c r="B489" s="37"/>
      <c r="C489" s="37" t="s">
        <v>6505</v>
      </c>
      <c r="D489" s="37"/>
      <c r="E489" s="37" t="s">
        <v>4003</v>
      </c>
      <c r="F489" s="37" t="s">
        <v>3547</v>
      </c>
      <c r="G489" s="37">
        <v>51</v>
      </c>
      <c r="H489" s="37" t="s">
        <v>2925</v>
      </c>
      <c r="I489" s="37"/>
      <c r="J489" s="37" t="s">
        <v>1580</v>
      </c>
      <c r="K489" s="37" t="s">
        <v>5930</v>
      </c>
      <c r="L489" s="37" t="s">
        <v>6170</v>
      </c>
      <c r="M489" t="str">
        <f t="shared" si="14"/>
        <v>Bruce Rash</v>
      </c>
      <c r="N489" t="str">
        <f t="shared" si="15"/>
        <v>Cherry Hill NJ</v>
      </c>
    </row>
    <row r="490" spans="1:14" ht="60" x14ac:dyDescent="0.25">
      <c r="A490" s="37" t="s">
        <v>2093</v>
      </c>
      <c r="B490" s="37"/>
      <c r="C490" s="37" t="s">
        <v>6506</v>
      </c>
      <c r="D490" s="37"/>
      <c r="E490" s="37" t="s">
        <v>5029</v>
      </c>
      <c r="F490" s="37" t="s">
        <v>3547</v>
      </c>
      <c r="G490" s="37">
        <v>51</v>
      </c>
      <c r="H490" s="37" t="s">
        <v>5028</v>
      </c>
      <c r="I490" s="37"/>
      <c r="J490" s="37" t="s">
        <v>1580</v>
      </c>
      <c r="K490" s="37" t="s">
        <v>5930</v>
      </c>
      <c r="L490" s="37" t="s">
        <v>6024</v>
      </c>
      <c r="M490" t="str">
        <f t="shared" si="14"/>
        <v>Jim Sery</v>
      </c>
      <c r="N490" t="str">
        <f t="shared" si="15"/>
        <v>Clarksboro NJ</v>
      </c>
    </row>
    <row r="491" spans="1:14" ht="75" x14ac:dyDescent="0.25">
      <c r="A491" s="37" t="s">
        <v>6507</v>
      </c>
      <c r="B491" s="37" t="s">
        <v>5982</v>
      </c>
      <c r="C491" s="37" t="s">
        <v>6508</v>
      </c>
      <c r="D491" s="37"/>
      <c r="E491" s="37" t="s">
        <v>5017</v>
      </c>
      <c r="F491" s="37" t="s">
        <v>5927</v>
      </c>
      <c r="G491" s="37">
        <v>37</v>
      </c>
      <c r="H491" s="37" t="s">
        <v>6509</v>
      </c>
      <c r="I491" s="37"/>
      <c r="J491" s="37" t="s">
        <v>1580</v>
      </c>
      <c r="K491" s="37" t="s">
        <v>5930</v>
      </c>
      <c r="L491" s="37" t="s">
        <v>6024</v>
      </c>
      <c r="M491" t="str">
        <f t="shared" si="14"/>
        <v>Bronawyn Oleary</v>
      </c>
      <c r="N491" t="str">
        <f t="shared" si="15"/>
        <v>Cliffwood beach NJ</v>
      </c>
    </row>
    <row r="492" spans="1:14" ht="45" x14ac:dyDescent="0.25">
      <c r="A492" s="37" t="s">
        <v>3</v>
      </c>
      <c r="B492" s="37" t="s">
        <v>5982</v>
      </c>
      <c r="C492" s="37" t="s">
        <v>1068</v>
      </c>
      <c r="D492" s="37"/>
      <c r="E492" s="37" t="s">
        <v>5030</v>
      </c>
      <c r="F492" s="37" t="s">
        <v>3547</v>
      </c>
      <c r="G492" s="37">
        <v>40</v>
      </c>
      <c r="H492" s="37" t="s">
        <v>1494</v>
      </c>
      <c r="I492" s="37"/>
      <c r="J492" s="37" t="s">
        <v>1580</v>
      </c>
      <c r="K492" s="37" t="s">
        <v>5930</v>
      </c>
      <c r="L492" s="37" t="s">
        <v>6102</v>
      </c>
      <c r="M492" t="str">
        <f t="shared" si="14"/>
        <v>Mark Williams</v>
      </c>
      <c r="N492" t="str">
        <f t="shared" si="15"/>
        <v>Columbia NJ</v>
      </c>
    </row>
    <row r="493" spans="1:14" ht="45" x14ac:dyDescent="0.25">
      <c r="A493" s="37" t="s">
        <v>1109</v>
      </c>
      <c r="B493" s="37" t="s">
        <v>5998</v>
      </c>
      <c r="C493" s="37" t="s">
        <v>6510</v>
      </c>
      <c r="D493" s="37"/>
      <c r="E493" s="37" t="s">
        <v>5030</v>
      </c>
      <c r="F493" s="37" t="s">
        <v>3547</v>
      </c>
      <c r="G493" s="37">
        <v>47</v>
      </c>
      <c r="H493" s="37" t="s">
        <v>6511</v>
      </c>
      <c r="I493" s="37"/>
      <c r="J493" s="37" t="s">
        <v>1580</v>
      </c>
      <c r="K493" s="37" t="s">
        <v>5930</v>
      </c>
      <c r="L493" s="37" t="s">
        <v>6102</v>
      </c>
      <c r="M493" t="str">
        <f t="shared" si="14"/>
        <v>Thomas Metz</v>
      </c>
      <c r="N493" t="str">
        <f t="shared" si="15"/>
        <v>Denville NJ</v>
      </c>
    </row>
    <row r="494" spans="1:14" ht="30" x14ac:dyDescent="0.25">
      <c r="A494" s="37" t="s">
        <v>1465</v>
      </c>
      <c r="B494" s="37" t="s">
        <v>3547</v>
      </c>
      <c r="C494" s="37" t="s">
        <v>6512</v>
      </c>
      <c r="D494" s="37"/>
      <c r="E494" s="37"/>
      <c r="F494" s="37" t="s">
        <v>3547</v>
      </c>
      <c r="G494" s="37">
        <v>60</v>
      </c>
      <c r="H494" s="37" t="s">
        <v>5032</v>
      </c>
      <c r="I494" s="37"/>
      <c r="J494" s="37" t="s">
        <v>1580</v>
      </c>
      <c r="K494" s="37" t="s">
        <v>5930</v>
      </c>
      <c r="L494" s="37" t="s">
        <v>5942</v>
      </c>
      <c r="M494" t="str">
        <f t="shared" si="14"/>
        <v>David Gritz</v>
      </c>
      <c r="N494" t="str">
        <f t="shared" si="15"/>
        <v>Edison NJ</v>
      </c>
    </row>
    <row r="495" spans="1:14" ht="30" x14ac:dyDescent="0.25">
      <c r="A495" s="37" t="s">
        <v>1584</v>
      </c>
      <c r="B495" s="37"/>
      <c r="C495" s="37" t="s">
        <v>6171</v>
      </c>
      <c r="D495" s="37"/>
      <c r="E495" s="37"/>
      <c r="F495" s="37" t="s">
        <v>3547</v>
      </c>
      <c r="G495" s="37">
        <v>36</v>
      </c>
      <c r="H495" s="37" t="s">
        <v>5032</v>
      </c>
      <c r="I495" s="37"/>
      <c r="J495" s="37" t="s">
        <v>1580</v>
      </c>
      <c r="K495" s="37" t="s">
        <v>5930</v>
      </c>
      <c r="L495" s="37" t="s">
        <v>6301</v>
      </c>
      <c r="M495" t="str">
        <f t="shared" si="14"/>
        <v>Edward Wheeler</v>
      </c>
      <c r="N495" t="str">
        <f t="shared" si="15"/>
        <v>Edison NJ</v>
      </c>
    </row>
    <row r="496" spans="1:14" ht="45" x14ac:dyDescent="0.25">
      <c r="A496" s="37" t="s">
        <v>6513</v>
      </c>
      <c r="B496" s="37" t="s">
        <v>6029</v>
      </c>
      <c r="C496" s="37" t="s">
        <v>6514</v>
      </c>
      <c r="D496" s="37"/>
      <c r="E496" s="37" t="s">
        <v>4585</v>
      </c>
      <c r="F496" s="37" t="s">
        <v>5927</v>
      </c>
      <c r="G496" s="37">
        <v>57</v>
      </c>
      <c r="H496" s="37" t="s">
        <v>6072</v>
      </c>
      <c r="I496" s="37"/>
      <c r="J496" s="37" t="s">
        <v>1580</v>
      </c>
      <c r="K496" s="37" t="s">
        <v>5930</v>
      </c>
      <c r="L496" s="37" t="s">
        <v>6085</v>
      </c>
      <c r="M496" t="str">
        <f t="shared" si="14"/>
        <v>Wendi Glassman</v>
      </c>
      <c r="N496" t="str">
        <f t="shared" si="15"/>
        <v>Elizabeth NJ</v>
      </c>
    </row>
    <row r="497" spans="1:14" ht="90" x14ac:dyDescent="0.25">
      <c r="A497" s="37" t="s">
        <v>1175</v>
      </c>
      <c r="B497" s="37" t="s">
        <v>5935</v>
      </c>
      <c r="C497" s="37" t="s">
        <v>6515</v>
      </c>
      <c r="D497" s="37" t="s">
        <v>6054</v>
      </c>
      <c r="E497" s="37" t="s">
        <v>5017</v>
      </c>
      <c r="F497" s="37" t="s">
        <v>3547</v>
      </c>
      <c r="G497" s="37">
        <v>66</v>
      </c>
      <c r="H497" s="37" t="s">
        <v>6516</v>
      </c>
      <c r="I497" s="37"/>
      <c r="J497" s="37" t="s">
        <v>1580</v>
      </c>
      <c r="K497" s="37" t="s">
        <v>5930</v>
      </c>
      <c r="L497" s="37" t="s">
        <v>5957</v>
      </c>
      <c r="M497" t="str">
        <f t="shared" si="14"/>
        <v>Charles Roll</v>
      </c>
      <c r="N497" t="str">
        <f t="shared" si="15"/>
        <v>Fanwood NJ</v>
      </c>
    </row>
    <row r="498" spans="1:14" ht="75" x14ac:dyDescent="0.25">
      <c r="A498" s="37" t="s">
        <v>2184</v>
      </c>
      <c r="B498" s="37" t="s">
        <v>5932</v>
      </c>
      <c r="C498" s="37" t="s">
        <v>6334</v>
      </c>
      <c r="D498" s="37"/>
      <c r="E498" s="37" t="s">
        <v>5017</v>
      </c>
      <c r="F498" s="37" t="s">
        <v>5927</v>
      </c>
      <c r="G498" s="37">
        <v>38</v>
      </c>
      <c r="H498" s="37" t="s">
        <v>5036</v>
      </c>
      <c r="I498" s="37"/>
      <c r="J498" s="37" t="s">
        <v>1580</v>
      </c>
      <c r="K498" s="37" t="s">
        <v>5930</v>
      </c>
      <c r="L498" s="37" t="s">
        <v>6190</v>
      </c>
      <c r="M498" t="str">
        <f t="shared" si="14"/>
        <v>Marilyn Coleman</v>
      </c>
      <c r="N498" t="str">
        <f t="shared" si="15"/>
        <v>Franklin Park NJ</v>
      </c>
    </row>
    <row r="499" spans="1:14" ht="45" x14ac:dyDescent="0.25">
      <c r="A499" s="37" t="s">
        <v>6517</v>
      </c>
      <c r="B499" s="37"/>
      <c r="C499" s="37" t="s">
        <v>3397</v>
      </c>
      <c r="D499" s="37"/>
      <c r="E499" s="37"/>
      <c r="F499" s="37" t="s">
        <v>5927</v>
      </c>
      <c r="G499" s="37">
        <v>45</v>
      </c>
      <c r="H499" s="37" t="s">
        <v>6518</v>
      </c>
      <c r="I499" s="37"/>
      <c r="J499" s="37" t="s">
        <v>1580</v>
      </c>
      <c r="K499" s="37" t="s">
        <v>5930</v>
      </c>
      <c r="L499" s="37" t="s">
        <v>5942</v>
      </c>
      <c r="M499" t="str">
        <f t="shared" si="14"/>
        <v>Vanessa McCloud</v>
      </c>
      <c r="N499" t="str">
        <f t="shared" si="15"/>
        <v>Freehold NJ</v>
      </c>
    </row>
    <row r="500" spans="1:14" ht="60" x14ac:dyDescent="0.25">
      <c r="A500" s="37" t="s">
        <v>6519</v>
      </c>
      <c r="B500" s="37" t="s">
        <v>5945</v>
      </c>
      <c r="C500" s="37" t="s">
        <v>1286</v>
      </c>
      <c r="D500" s="37"/>
      <c r="E500" s="37" t="s">
        <v>5029</v>
      </c>
      <c r="F500" s="37" t="s">
        <v>3547</v>
      </c>
      <c r="G500" s="37">
        <v>63</v>
      </c>
      <c r="H500" s="37" t="s">
        <v>6520</v>
      </c>
      <c r="I500" s="37"/>
      <c r="J500" s="37" t="s">
        <v>1580</v>
      </c>
      <c r="K500" s="37" t="s">
        <v>5930</v>
      </c>
      <c r="L500" s="37" t="s">
        <v>6024</v>
      </c>
      <c r="M500" t="str">
        <f t="shared" si="14"/>
        <v>Seth Bergmann</v>
      </c>
      <c r="N500" t="str">
        <f t="shared" si="15"/>
        <v>Glassboro NJ</v>
      </c>
    </row>
    <row r="501" spans="1:14" ht="60" x14ac:dyDescent="0.25">
      <c r="A501" s="37" t="s">
        <v>6521</v>
      </c>
      <c r="B501" s="37" t="s">
        <v>5940</v>
      </c>
      <c r="C501" s="37" t="s">
        <v>6522</v>
      </c>
      <c r="D501" s="37"/>
      <c r="E501" s="37"/>
      <c r="F501" s="37" t="s">
        <v>3547</v>
      </c>
      <c r="G501" s="37">
        <v>71</v>
      </c>
      <c r="H501" s="37" t="s">
        <v>6523</v>
      </c>
      <c r="I501" s="37"/>
      <c r="J501" s="37" t="s">
        <v>1580</v>
      </c>
      <c r="K501" s="37" t="s">
        <v>5930</v>
      </c>
      <c r="L501" s="37" t="s">
        <v>5979</v>
      </c>
      <c r="M501" t="str">
        <f t="shared" si="14"/>
        <v>Sammy Horton</v>
      </c>
      <c r="N501" t="str">
        <f t="shared" si="15"/>
        <v>Guttenberg NJ</v>
      </c>
    </row>
    <row r="502" spans="1:14" ht="90" x14ac:dyDescent="0.25">
      <c r="A502" s="37" t="s">
        <v>1807</v>
      </c>
      <c r="B502" s="37"/>
      <c r="C502" s="37" t="s">
        <v>6524</v>
      </c>
      <c r="D502" s="37"/>
      <c r="E502" s="37" t="s">
        <v>4003</v>
      </c>
      <c r="F502" s="37" t="s">
        <v>3547</v>
      </c>
      <c r="G502" s="37">
        <v>43</v>
      </c>
      <c r="H502" s="37" t="s">
        <v>6525</v>
      </c>
      <c r="I502" s="37"/>
      <c r="J502" s="37" t="s">
        <v>1580</v>
      </c>
      <c r="K502" s="37" t="s">
        <v>5930</v>
      </c>
      <c r="L502" s="37" t="s">
        <v>5994</v>
      </c>
      <c r="M502" t="str">
        <f t="shared" si="14"/>
        <v>Craig Strimel</v>
      </c>
      <c r="N502" t="str">
        <f t="shared" si="15"/>
        <v>Haddon Township NJ</v>
      </c>
    </row>
    <row r="503" spans="1:14" ht="45" x14ac:dyDescent="0.25">
      <c r="A503" s="37" t="s">
        <v>5566</v>
      </c>
      <c r="B503" s="37" t="s">
        <v>6021</v>
      </c>
      <c r="C503" s="37" t="s">
        <v>6526</v>
      </c>
      <c r="D503" s="37"/>
      <c r="E503" s="37" t="s">
        <v>4003</v>
      </c>
      <c r="F503" s="37" t="s">
        <v>3547</v>
      </c>
      <c r="G503" s="37">
        <v>50</v>
      </c>
      <c r="H503" s="37" t="s">
        <v>4233</v>
      </c>
      <c r="I503" s="37"/>
      <c r="J503" s="37" t="s">
        <v>1580</v>
      </c>
      <c r="K503" s="37" t="s">
        <v>5930</v>
      </c>
      <c r="L503" s="37" t="s">
        <v>6301</v>
      </c>
      <c r="M503" t="str">
        <f t="shared" si="14"/>
        <v>Brandon Newell</v>
      </c>
      <c r="N503" t="str">
        <f t="shared" si="15"/>
        <v>Hamilton NJ</v>
      </c>
    </row>
    <row r="504" spans="1:14" ht="45" x14ac:dyDescent="0.25">
      <c r="A504" s="37" t="s">
        <v>6527</v>
      </c>
      <c r="B504" s="37" t="s">
        <v>5935</v>
      </c>
      <c r="C504" s="37" t="s">
        <v>1121</v>
      </c>
      <c r="D504" s="37"/>
      <c r="E504" s="37" t="s">
        <v>5017</v>
      </c>
      <c r="F504" s="37" t="s">
        <v>5927</v>
      </c>
      <c r="G504" s="37">
        <v>66</v>
      </c>
      <c r="H504" s="37" t="s">
        <v>3225</v>
      </c>
      <c r="I504" s="37"/>
      <c r="J504" s="37" t="s">
        <v>1580</v>
      </c>
      <c r="K504" s="37" t="s">
        <v>5930</v>
      </c>
      <c r="L504" s="37" t="s">
        <v>5979</v>
      </c>
      <c r="M504" t="str">
        <f t="shared" si="14"/>
        <v>Panseluta Geer</v>
      </c>
      <c r="N504" t="str">
        <f t="shared" si="15"/>
        <v>Hazlet NJ</v>
      </c>
    </row>
    <row r="505" spans="1:14" ht="60" x14ac:dyDescent="0.25">
      <c r="A505" s="37" t="s">
        <v>1525</v>
      </c>
      <c r="B505" s="37" t="s">
        <v>5940</v>
      </c>
      <c r="C505" s="37" t="s">
        <v>1878</v>
      </c>
      <c r="D505" s="37"/>
      <c r="E505" s="37" t="s">
        <v>5030</v>
      </c>
      <c r="F505" s="37" t="s">
        <v>3547</v>
      </c>
      <c r="G505" s="37">
        <v>48</v>
      </c>
      <c r="H505" s="37" t="s">
        <v>4875</v>
      </c>
      <c r="I505" s="37"/>
      <c r="J505" s="37" t="s">
        <v>1580</v>
      </c>
      <c r="K505" s="37" t="s">
        <v>5930</v>
      </c>
      <c r="L505" s="37" t="s">
        <v>5992</v>
      </c>
      <c r="M505" t="str">
        <f t="shared" si="14"/>
        <v>Brian Crowley</v>
      </c>
      <c r="N505" t="str">
        <f t="shared" si="15"/>
        <v>Hillsborough NJ</v>
      </c>
    </row>
    <row r="506" spans="1:14" ht="60" x14ac:dyDescent="0.25">
      <c r="A506" s="37" t="s">
        <v>1564</v>
      </c>
      <c r="B506" s="37" t="s">
        <v>3547</v>
      </c>
      <c r="C506" s="37" t="s">
        <v>6528</v>
      </c>
      <c r="D506" s="37"/>
      <c r="E506" s="37"/>
      <c r="F506" s="37" t="s">
        <v>3547</v>
      </c>
      <c r="G506" s="37">
        <v>51</v>
      </c>
      <c r="H506" s="37" t="s">
        <v>5818</v>
      </c>
      <c r="I506" s="37"/>
      <c r="J506" s="37" t="s">
        <v>1580</v>
      </c>
      <c r="K506" s="37" t="s">
        <v>5930</v>
      </c>
      <c r="L506" s="37" t="s">
        <v>6426</v>
      </c>
      <c r="M506" t="str">
        <f t="shared" si="14"/>
        <v>Stephen Phelan</v>
      </c>
      <c r="N506" t="str">
        <f t="shared" si="15"/>
        <v>Hopewell NJ</v>
      </c>
    </row>
    <row r="507" spans="1:14" ht="45" x14ac:dyDescent="0.25">
      <c r="A507" s="37" t="s">
        <v>1506</v>
      </c>
      <c r="B507" s="37" t="s">
        <v>3547</v>
      </c>
      <c r="C507" s="37" t="s">
        <v>6529</v>
      </c>
      <c r="D507" s="37"/>
      <c r="E507" s="37" t="s">
        <v>5017</v>
      </c>
      <c r="F507" s="37" t="s">
        <v>3547</v>
      </c>
      <c r="G507" s="37">
        <v>56</v>
      </c>
      <c r="H507" s="37" t="s">
        <v>1139</v>
      </c>
      <c r="I507" s="37"/>
      <c r="J507" s="37" t="s">
        <v>1580</v>
      </c>
      <c r="K507" s="37" t="s">
        <v>5930</v>
      </c>
      <c r="L507" s="37" t="s">
        <v>5992</v>
      </c>
      <c r="M507" t="str">
        <f t="shared" si="14"/>
        <v>Michael Mooney</v>
      </c>
      <c r="N507" t="str">
        <f t="shared" si="15"/>
        <v>Jackson NJ</v>
      </c>
    </row>
    <row r="508" spans="1:14" ht="60" x14ac:dyDescent="0.25">
      <c r="A508" s="37" t="s">
        <v>6530</v>
      </c>
      <c r="B508" s="37"/>
      <c r="C508" s="37" t="s">
        <v>6531</v>
      </c>
      <c r="D508" s="37"/>
      <c r="E508" s="37" t="s">
        <v>5017</v>
      </c>
      <c r="F508" s="37" t="s">
        <v>5927</v>
      </c>
      <c r="G508" s="37">
        <v>41</v>
      </c>
      <c r="H508" s="37" t="s">
        <v>6532</v>
      </c>
      <c r="I508" s="37"/>
      <c r="J508" s="37" t="s">
        <v>1580</v>
      </c>
      <c r="K508" s="37">
        <v>0</v>
      </c>
      <c r="L508" s="37" t="s">
        <v>5992</v>
      </c>
      <c r="M508" t="str">
        <f t="shared" si="14"/>
        <v>Grace Cashman</v>
      </c>
      <c r="N508" t="str">
        <f t="shared" si="15"/>
        <v>Little Silver NJ</v>
      </c>
    </row>
    <row r="509" spans="1:14" ht="60" x14ac:dyDescent="0.25">
      <c r="A509" s="37" t="s">
        <v>1461</v>
      </c>
      <c r="B509" s="37" t="s">
        <v>5932</v>
      </c>
      <c r="C509" s="37" t="s">
        <v>6533</v>
      </c>
      <c r="D509" s="37"/>
      <c r="E509" s="37" t="s">
        <v>5017</v>
      </c>
      <c r="F509" s="37" t="s">
        <v>5927</v>
      </c>
      <c r="G509" s="37">
        <v>42</v>
      </c>
      <c r="H509" s="37" t="s">
        <v>6534</v>
      </c>
      <c r="I509" s="37"/>
      <c r="J509" s="37" t="s">
        <v>1580</v>
      </c>
      <c r="K509" s="37" t="s">
        <v>5930</v>
      </c>
      <c r="L509" s="37" t="s">
        <v>6102</v>
      </c>
      <c r="M509" t="str">
        <f t="shared" si="14"/>
        <v>Susan Sarn</v>
      </c>
      <c r="N509" t="str">
        <f t="shared" si="15"/>
        <v>Long Branch NJ</v>
      </c>
    </row>
    <row r="510" spans="1:14" ht="75" x14ac:dyDescent="0.25">
      <c r="A510" s="37" t="s">
        <v>1684</v>
      </c>
      <c r="B510" s="37" t="s">
        <v>6021</v>
      </c>
      <c r="C510" s="37" t="s">
        <v>3389</v>
      </c>
      <c r="D510" s="37"/>
      <c r="E510" s="37" t="s">
        <v>5017</v>
      </c>
      <c r="F510" s="37" t="s">
        <v>3547</v>
      </c>
      <c r="G510" s="37">
        <v>51</v>
      </c>
      <c r="H510" s="37" t="s">
        <v>3390</v>
      </c>
      <c r="I510" s="37"/>
      <c r="J510" s="37" t="s">
        <v>1580</v>
      </c>
      <c r="K510" s="37" t="s">
        <v>5930</v>
      </c>
      <c r="L510" s="37" t="s">
        <v>6006</v>
      </c>
      <c r="M510" t="str">
        <f t="shared" si="14"/>
        <v>Gregory Foster</v>
      </c>
      <c r="N510" t="str">
        <f t="shared" si="15"/>
        <v>Lumberton NJ</v>
      </c>
    </row>
    <row r="511" spans="1:14" ht="45" x14ac:dyDescent="0.25">
      <c r="A511" s="37" t="s">
        <v>1555</v>
      </c>
      <c r="B511" s="37" t="s">
        <v>3547</v>
      </c>
      <c r="C511" s="37" t="s">
        <v>6535</v>
      </c>
      <c r="D511" s="37" t="s">
        <v>6054</v>
      </c>
      <c r="E511" s="37" t="s">
        <v>5017</v>
      </c>
      <c r="F511" s="37" t="s">
        <v>3547</v>
      </c>
      <c r="G511" s="37">
        <v>46</v>
      </c>
      <c r="H511" s="37" t="s">
        <v>6536</v>
      </c>
      <c r="I511" s="37"/>
      <c r="J511" s="37" t="s">
        <v>1580</v>
      </c>
      <c r="K511" s="37" t="s">
        <v>5930</v>
      </c>
      <c r="L511" s="37" t="s">
        <v>5992</v>
      </c>
      <c r="M511" t="str">
        <f t="shared" si="14"/>
        <v>Anthony Fioto</v>
      </c>
      <c r="N511" t="str">
        <f t="shared" si="15"/>
        <v>Manalapan NJ</v>
      </c>
    </row>
    <row r="512" spans="1:14" ht="60" x14ac:dyDescent="0.25">
      <c r="A512" s="37" t="s">
        <v>2391</v>
      </c>
      <c r="B512" s="37"/>
      <c r="C512" s="37" t="s">
        <v>6537</v>
      </c>
      <c r="D512" s="37"/>
      <c r="E512" s="37" t="s">
        <v>4003</v>
      </c>
      <c r="F512" s="37" t="s">
        <v>3547</v>
      </c>
      <c r="G512" s="37">
        <v>43</v>
      </c>
      <c r="H512" s="37" t="s">
        <v>6538</v>
      </c>
      <c r="I512" s="37"/>
      <c r="J512" s="37" t="s">
        <v>1580</v>
      </c>
      <c r="K512" s="37" t="s">
        <v>5930</v>
      </c>
      <c r="L512" s="37" t="s">
        <v>5942</v>
      </c>
      <c r="M512" t="str">
        <f t="shared" si="14"/>
        <v>Ross O'Neill</v>
      </c>
      <c r="N512" t="str">
        <f t="shared" si="15"/>
        <v>Mapleshade NJ</v>
      </c>
    </row>
    <row r="513" spans="1:14" ht="60" x14ac:dyDescent="0.25">
      <c r="A513" s="37" t="s">
        <v>1506</v>
      </c>
      <c r="B513" s="37" t="s">
        <v>5927</v>
      </c>
      <c r="C513" s="37" t="s">
        <v>6539</v>
      </c>
      <c r="D513" s="37"/>
      <c r="E513" s="37"/>
      <c r="F513" s="37" t="s">
        <v>3547</v>
      </c>
      <c r="G513" s="37">
        <v>58</v>
      </c>
      <c r="H513" s="37" t="s">
        <v>6540</v>
      </c>
      <c r="I513" s="37"/>
      <c r="J513" s="37" t="s">
        <v>1580</v>
      </c>
      <c r="K513" s="37" t="s">
        <v>5930</v>
      </c>
      <c r="L513" s="37" t="s">
        <v>6130</v>
      </c>
      <c r="M513" t="str">
        <f t="shared" si="14"/>
        <v>Michael Jennetta</v>
      </c>
      <c r="N513" t="str">
        <f t="shared" si="15"/>
        <v>Margate City NJ</v>
      </c>
    </row>
    <row r="514" spans="1:14" ht="60" x14ac:dyDescent="0.25">
      <c r="A514" s="37" t="s">
        <v>6541</v>
      </c>
      <c r="B514" s="37" t="s">
        <v>5932</v>
      </c>
      <c r="C514" s="37" t="s">
        <v>1160</v>
      </c>
      <c r="D514" s="37"/>
      <c r="E514" s="37"/>
      <c r="F514" s="37" t="s">
        <v>5927</v>
      </c>
      <c r="G514" s="37">
        <v>48</v>
      </c>
      <c r="H514" s="37" t="s">
        <v>5058</v>
      </c>
      <c r="I514" s="37"/>
      <c r="J514" s="37" t="s">
        <v>1580</v>
      </c>
      <c r="K514" s="37" t="s">
        <v>5930</v>
      </c>
      <c r="L514" s="37" t="s">
        <v>5942</v>
      </c>
      <c r="M514" t="str">
        <f t="shared" ref="M514:M577" si="16">+A514&amp;" "&amp;C514</f>
        <v>Renee Henderson</v>
      </c>
      <c r="N514" t="str">
        <f t="shared" ref="N514:N577" si="17">+H514&amp;" "&amp;J514</f>
        <v>Merchantville NJ</v>
      </c>
    </row>
    <row r="515" spans="1:14" ht="90" x14ac:dyDescent="0.25">
      <c r="A515" s="37" t="s">
        <v>6542</v>
      </c>
      <c r="B515" s="37" t="s">
        <v>5982</v>
      </c>
      <c r="C515" s="37" t="s">
        <v>6543</v>
      </c>
      <c r="D515" s="37"/>
      <c r="E515" s="37" t="s">
        <v>5017</v>
      </c>
      <c r="F515" s="37" t="s">
        <v>3547</v>
      </c>
      <c r="G515" s="37">
        <v>48</v>
      </c>
      <c r="H515" s="37" t="s">
        <v>6544</v>
      </c>
      <c r="I515" s="37"/>
      <c r="J515" s="37" t="s">
        <v>1580</v>
      </c>
      <c r="K515" s="37" t="s">
        <v>5930</v>
      </c>
      <c r="L515" s="37" t="s">
        <v>6130</v>
      </c>
      <c r="M515" t="str">
        <f t="shared" si="16"/>
        <v>Duncan Littlefield</v>
      </c>
      <c r="N515" t="str">
        <f t="shared" si="17"/>
        <v>Millstone Township NJ</v>
      </c>
    </row>
    <row r="516" spans="1:14" ht="105" x14ac:dyDescent="0.25">
      <c r="A516" s="37" t="s">
        <v>6545</v>
      </c>
      <c r="B516" s="37" t="s">
        <v>5982</v>
      </c>
      <c r="C516" s="37" t="s">
        <v>6546</v>
      </c>
      <c r="D516" s="37"/>
      <c r="E516" s="37" t="s">
        <v>5017</v>
      </c>
      <c r="F516" s="37" t="s">
        <v>3547</v>
      </c>
      <c r="G516" s="37">
        <v>66</v>
      </c>
      <c r="H516" s="37" t="s">
        <v>6547</v>
      </c>
      <c r="I516" s="37"/>
      <c r="J516" s="37" t="s">
        <v>1580</v>
      </c>
      <c r="K516" s="37" t="s">
        <v>5930</v>
      </c>
      <c r="L516" s="37" t="s">
        <v>5955</v>
      </c>
      <c r="M516" t="str">
        <f t="shared" si="16"/>
        <v>Marc Bloom</v>
      </c>
      <c r="N516" t="str">
        <f t="shared" si="17"/>
        <v>Monmouth Junction NJ</v>
      </c>
    </row>
    <row r="517" spans="1:14" ht="45" x14ac:dyDescent="0.25">
      <c r="A517" s="37" t="s">
        <v>2416</v>
      </c>
      <c r="B517" s="37" t="s">
        <v>3547</v>
      </c>
      <c r="C517" s="37" t="s">
        <v>6548</v>
      </c>
      <c r="D517" s="37"/>
      <c r="E517" s="37"/>
      <c r="F517" s="37" t="s">
        <v>5927</v>
      </c>
      <c r="G517" s="37">
        <v>47</v>
      </c>
      <c r="H517" s="37" t="s">
        <v>6549</v>
      </c>
      <c r="I517" s="37"/>
      <c r="J517" s="37" t="s">
        <v>1580</v>
      </c>
      <c r="K517" s="37" t="s">
        <v>5930</v>
      </c>
      <c r="L517" s="37" t="s">
        <v>5958</v>
      </c>
      <c r="M517" t="str">
        <f t="shared" si="16"/>
        <v>Nicole McGrath</v>
      </c>
      <c r="N517" t="str">
        <f t="shared" si="17"/>
        <v>Montclair NJ</v>
      </c>
    </row>
    <row r="518" spans="1:14" ht="60" x14ac:dyDescent="0.25">
      <c r="A518" s="37" t="s">
        <v>1933</v>
      </c>
      <c r="B518" s="37"/>
      <c r="C518" s="37" t="s">
        <v>6550</v>
      </c>
      <c r="D518" s="37"/>
      <c r="E518" s="37" t="s">
        <v>5030</v>
      </c>
      <c r="F518" s="37" t="s">
        <v>3547</v>
      </c>
      <c r="G518" s="37">
        <v>42</v>
      </c>
      <c r="H518" s="37" t="s">
        <v>6551</v>
      </c>
      <c r="I518" s="37"/>
      <c r="J518" s="37" t="s">
        <v>1580</v>
      </c>
      <c r="K518" s="37" t="s">
        <v>5930</v>
      </c>
      <c r="L518" s="37" t="s">
        <v>6024</v>
      </c>
      <c r="M518" t="str">
        <f t="shared" si="16"/>
        <v>Gary Rosenberg</v>
      </c>
      <c r="N518" t="str">
        <f t="shared" si="17"/>
        <v>Morristown NJ</v>
      </c>
    </row>
    <row r="519" spans="1:14" ht="45" x14ac:dyDescent="0.25">
      <c r="A519" s="37" t="s">
        <v>1702</v>
      </c>
      <c r="B519" s="37" t="s">
        <v>5927</v>
      </c>
      <c r="C519" s="37" t="s">
        <v>6552</v>
      </c>
      <c r="D519" s="37" t="s">
        <v>6060</v>
      </c>
      <c r="E519" s="37" t="s">
        <v>5017</v>
      </c>
      <c r="F519" s="37" t="s">
        <v>3547</v>
      </c>
      <c r="G519" s="37">
        <v>50</v>
      </c>
      <c r="H519" s="37" t="s">
        <v>6553</v>
      </c>
      <c r="I519" s="37"/>
      <c r="J519" s="37" t="s">
        <v>1580</v>
      </c>
      <c r="K519" s="37" t="s">
        <v>5930</v>
      </c>
      <c r="L519" s="37" t="s">
        <v>6056</v>
      </c>
      <c r="M519" t="str">
        <f t="shared" si="16"/>
        <v>Patrick Dolan</v>
      </c>
      <c r="N519" t="str">
        <f t="shared" si="17"/>
        <v>Mullica Hill NJ</v>
      </c>
    </row>
    <row r="520" spans="1:14" ht="45" x14ac:dyDescent="0.25">
      <c r="A520" s="37" t="s">
        <v>1687</v>
      </c>
      <c r="B520" s="37" t="s">
        <v>5940</v>
      </c>
      <c r="C520" s="37" t="s">
        <v>2683</v>
      </c>
      <c r="D520" s="37"/>
      <c r="E520" s="37" t="s">
        <v>5017</v>
      </c>
      <c r="F520" s="37" t="s">
        <v>3547</v>
      </c>
      <c r="G520" s="37">
        <v>66</v>
      </c>
      <c r="H520" s="37" t="s">
        <v>2684</v>
      </c>
      <c r="I520" s="37"/>
      <c r="J520" s="37" t="s">
        <v>1580</v>
      </c>
      <c r="K520" s="37" t="s">
        <v>5930</v>
      </c>
      <c r="L520" s="37" t="s">
        <v>6056</v>
      </c>
      <c r="M520" t="str">
        <f t="shared" si="16"/>
        <v>Harold Nolan</v>
      </c>
      <c r="N520" t="str">
        <f t="shared" si="17"/>
        <v>Navesink NJ</v>
      </c>
    </row>
    <row r="521" spans="1:14" ht="45" x14ac:dyDescent="0.25">
      <c r="A521" s="37" t="s">
        <v>1958</v>
      </c>
      <c r="B521" s="37"/>
      <c r="C521" s="37" t="s">
        <v>6554</v>
      </c>
      <c r="D521" s="37"/>
      <c r="E521" s="37" t="s">
        <v>5017</v>
      </c>
      <c r="F521" s="37" t="s">
        <v>3547</v>
      </c>
      <c r="G521" s="37">
        <v>61</v>
      </c>
      <c r="H521" s="37" t="s">
        <v>6555</v>
      </c>
      <c r="I521" s="37"/>
      <c r="J521" s="37" t="s">
        <v>1580</v>
      </c>
      <c r="K521" s="37" t="s">
        <v>5930</v>
      </c>
      <c r="L521" s="37" t="s">
        <v>6102</v>
      </c>
      <c r="M521" t="str">
        <f t="shared" si="16"/>
        <v>Tony Plaster</v>
      </c>
      <c r="N521" t="str">
        <f t="shared" si="17"/>
        <v>Neptune NJ</v>
      </c>
    </row>
    <row r="522" spans="1:14" ht="75" x14ac:dyDescent="0.25">
      <c r="A522" s="37" t="s">
        <v>1947</v>
      </c>
      <c r="B522" s="37" t="s">
        <v>5998</v>
      </c>
      <c r="C522" s="37" t="s">
        <v>6556</v>
      </c>
      <c r="D522" s="37"/>
      <c r="E522" s="37" t="s">
        <v>6557</v>
      </c>
      <c r="F522" s="37" t="s">
        <v>3547</v>
      </c>
      <c r="G522" s="37">
        <v>50</v>
      </c>
      <c r="H522" s="37" t="s">
        <v>6558</v>
      </c>
      <c r="I522" s="37"/>
      <c r="J522" s="37" t="s">
        <v>1580</v>
      </c>
      <c r="K522" s="37" t="s">
        <v>5930</v>
      </c>
      <c r="L522" s="37" t="s">
        <v>5955</v>
      </c>
      <c r="M522" t="str">
        <f t="shared" si="16"/>
        <v>Theodore Shalack</v>
      </c>
      <c r="N522" t="str">
        <f t="shared" si="17"/>
        <v>New Brunswick NJ</v>
      </c>
    </row>
    <row r="523" spans="1:14" ht="60" x14ac:dyDescent="0.25">
      <c r="A523" s="37" t="s">
        <v>6559</v>
      </c>
      <c r="B523" s="37"/>
      <c r="C523" s="37" t="s">
        <v>6560</v>
      </c>
      <c r="D523" s="37"/>
      <c r="E523" s="37"/>
      <c r="F523" s="37" t="s">
        <v>3547</v>
      </c>
      <c r="G523" s="37">
        <v>35</v>
      </c>
      <c r="H523" s="37" t="s">
        <v>2422</v>
      </c>
      <c r="I523" s="37"/>
      <c r="J523" s="37" t="s">
        <v>1580</v>
      </c>
      <c r="K523" s="37" t="s">
        <v>5930</v>
      </c>
      <c r="L523" s="37" t="s">
        <v>6005</v>
      </c>
      <c r="M523" t="str">
        <f t="shared" si="16"/>
        <v>Tamba Kortequee</v>
      </c>
      <c r="N523" t="str">
        <f t="shared" si="17"/>
        <v>Newark NJ</v>
      </c>
    </row>
    <row r="524" spans="1:14" ht="75" x14ac:dyDescent="0.25">
      <c r="A524" s="37" t="s">
        <v>3079</v>
      </c>
      <c r="B524" s="37" t="s">
        <v>5927</v>
      </c>
      <c r="C524" s="37" t="s">
        <v>1849</v>
      </c>
      <c r="D524" s="37"/>
      <c r="E524" s="37" t="s">
        <v>3984</v>
      </c>
      <c r="F524" s="37" t="s">
        <v>3547</v>
      </c>
      <c r="G524" s="37">
        <v>33</v>
      </c>
      <c r="H524" s="37" t="s">
        <v>6561</v>
      </c>
      <c r="I524" s="37"/>
      <c r="J524" s="37" t="s">
        <v>1580</v>
      </c>
      <c r="K524" s="37" t="s">
        <v>5930</v>
      </c>
      <c r="L524" s="37" t="s">
        <v>6058</v>
      </c>
      <c r="M524" t="str">
        <f t="shared" si="16"/>
        <v>Matthew Collins</v>
      </c>
      <c r="N524" t="str">
        <f t="shared" si="17"/>
        <v>Oaklyn NJ</v>
      </c>
    </row>
    <row r="525" spans="1:14" ht="45" x14ac:dyDescent="0.25">
      <c r="A525" s="37" t="s">
        <v>3281</v>
      </c>
      <c r="B525" s="37"/>
      <c r="C525" s="37" t="s">
        <v>6562</v>
      </c>
      <c r="D525" s="37"/>
      <c r="E525" s="37" t="s">
        <v>5017</v>
      </c>
      <c r="F525" s="37" t="s">
        <v>3547</v>
      </c>
      <c r="G525" s="37">
        <v>30</v>
      </c>
      <c r="H525" s="37" t="s">
        <v>6563</v>
      </c>
      <c r="I525" s="37"/>
      <c r="J525" s="37" t="s">
        <v>1580</v>
      </c>
      <c r="K525" s="37" t="s">
        <v>5930</v>
      </c>
      <c r="L525" s="37" t="s">
        <v>5942</v>
      </c>
      <c r="M525" t="str">
        <f t="shared" si="16"/>
        <v>Matt Bernardo</v>
      </c>
      <c r="N525" t="str">
        <f t="shared" si="17"/>
        <v>Ocean NJ</v>
      </c>
    </row>
    <row r="526" spans="1:14" ht="45" x14ac:dyDescent="0.25">
      <c r="A526" s="37" t="s">
        <v>1780</v>
      </c>
      <c r="B526" s="37" t="s">
        <v>5956</v>
      </c>
      <c r="C526" s="37" t="s">
        <v>1068</v>
      </c>
      <c r="D526" s="37"/>
      <c r="E526" s="37"/>
      <c r="F526" s="37" t="s">
        <v>3547</v>
      </c>
      <c r="G526" s="37">
        <v>63</v>
      </c>
      <c r="H526" s="37" t="s">
        <v>6564</v>
      </c>
      <c r="I526" s="37"/>
      <c r="J526" s="37" t="s">
        <v>1580</v>
      </c>
      <c r="K526" s="37" t="s">
        <v>5930</v>
      </c>
      <c r="L526" s="37" t="s">
        <v>5958</v>
      </c>
      <c r="M526" t="str">
        <f t="shared" si="16"/>
        <v>Joe Williams</v>
      </c>
      <c r="N526" t="str">
        <f t="shared" si="17"/>
        <v>Parsippany NJ</v>
      </c>
    </row>
    <row r="527" spans="1:14" ht="60" x14ac:dyDescent="0.25">
      <c r="A527" s="37" t="s">
        <v>6565</v>
      </c>
      <c r="B527" s="37" t="s">
        <v>3551</v>
      </c>
      <c r="C527" s="37" t="s">
        <v>1066</v>
      </c>
      <c r="D527" s="37"/>
      <c r="E527" s="37" t="s">
        <v>4003</v>
      </c>
      <c r="F527" s="37" t="s">
        <v>3547</v>
      </c>
      <c r="G527" s="37">
        <v>51</v>
      </c>
      <c r="H527" s="37" t="s">
        <v>6566</v>
      </c>
      <c r="I527" s="37"/>
      <c r="J527" s="37" t="s">
        <v>1580</v>
      </c>
      <c r="K527" s="37" t="s">
        <v>5930</v>
      </c>
      <c r="L527" s="37" t="s">
        <v>6105</v>
      </c>
      <c r="M527" t="str">
        <f t="shared" si="16"/>
        <v>Daryl Johnson</v>
      </c>
      <c r="N527" t="str">
        <f t="shared" si="17"/>
        <v>Pennsauken NJ</v>
      </c>
    </row>
    <row r="528" spans="1:14" ht="60" x14ac:dyDescent="0.25">
      <c r="A528" s="37" t="s">
        <v>1894</v>
      </c>
      <c r="B528" s="37" t="s">
        <v>5940</v>
      </c>
      <c r="C528" s="37" t="s">
        <v>6567</v>
      </c>
      <c r="D528" s="37"/>
      <c r="E528" s="37" t="s">
        <v>5030</v>
      </c>
      <c r="F528" s="37" t="s">
        <v>3547</v>
      </c>
      <c r="G528" s="37">
        <v>45</v>
      </c>
      <c r="H528" s="37" t="s">
        <v>6568</v>
      </c>
      <c r="I528" s="37"/>
      <c r="J528" s="37" t="s">
        <v>1580</v>
      </c>
      <c r="K528" s="37" t="s">
        <v>5930</v>
      </c>
      <c r="L528" s="37" t="s">
        <v>5992</v>
      </c>
      <c r="M528" t="str">
        <f t="shared" si="16"/>
        <v>Angelo Harasts</v>
      </c>
      <c r="N528" t="str">
        <f t="shared" si="17"/>
        <v>Pine Brook NJ</v>
      </c>
    </row>
    <row r="529" spans="1:14" ht="105" x14ac:dyDescent="0.25">
      <c r="A529" s="37" t="s">
        <v>1921</v>
      </c>
      <c r="B529" s="37"/>
      <c r="C529" s="37" t="s">
        <v>1299</v>
      </c>
      <c r="D529" s="37"/>
      <c r="E529" s="37" t="s">
        <v>5056</v>
      </c>
      <c r="F529" s="37" t="s">
        <v>3547</v>
      </c>
      <c r="G529" s="37">
        <v>74</v>
      </c>
      <c r="H529" s="37" t="s">
        <v>6569</v>
      </c>
      <c r="I529" s="37"/>
      <c r="J529" s="37" t="s">
        <v>1580</v>
      </c>
      <c r="K529" s="37" t="s">
        <v>5930</v>
      </c>
      <c r="L529" s="37" t="s">
        <v>6056</v>
      </c>
      <c r="M529" t="str">
        <f t="shared" si="16"/>
        <v>Sid Howard</v>
      </c>
      <c r="N529" t="str">
        <f t="shared" si="17"/>
        <v>Plainfield NJ</v>
      </c>
    </row>
    <row r="530" spans="1:14" ht="90" x14ac:dyDescent="0.25">
      <c r="A530" s="37" t="s">
        <v>1109</v>
      </c>
      <c r="B530" s="37" t="s">
        <v>5927</v>
      </c>
      <c r="C530" s="37" t="s">
        <v>6570</v>
      </c>
      <c r="D530" s="37"/>
      <c r="E530" s="37"/>
      <c r="F530" s="37" t="s">
        <v>3547</v>
      </c>
      <c r="G530" s="37">
        <v>63</v>
      </c>
      <c r="H530" s="37" t="s">
        <v>1949</v>
      </c>
      <c r="I530" s="37"/>
      <c r="J530" s="37" t="s">
        <v>1580</v>
      </c>
      <c r="K530" s="37" t="s">
        <v>5930</v>
      </c>
      <c r="L530" s="37" t="s">
        <v>5992</v>
      </c>
      <c r="M530" t="str">
        <f t="shared" si="16"/>
        <v>Thomas Donahue</v>
      </c>
      <c r="N530" t="str">
        <f t="shared" si="17"/>
        <v>Ponte Vedra Beach NJ</v>
      </c>
    </row>
    <row r="531" spans="1:14" ht="90" x14ac:dyDescent="0.25">
      <c r="A531" s="37" t="s">
        <v>3079</v>
      </c>
      <c r="B531" s="37" t="s">
        <v>5945</v>
      </c>
      <c r="C531" s="37" t="s">
        <v>1153</v>
      </c>
      <c r="D531" s="37"/>
      <c r="E531" s="37" t="s">
        <v>5017</v>
      </c>
      <c r="F531" s="37" t="s">
        <v>3547</v>
      </c>
      <c r="G531" s="37">
        <v>50</v>
      </c>
      <c r="H531" s="37" t="s">
        <v>3080</v>
      </c>
      <c r="I531" s="37"/>
      <c r="J531" s="37" t="s">
        <v>1580</v>
      </c>
      <c r="K531" s="37" t="s">
        <v>5930</v>
      </c>
      <c r="L531" s="37" t="s">
        <v>6170</v>
      </c>
      <c r="M531" t="str">
        <f t="shared" si="16"/>
        <v>Matthew Wallack</v>
      </c>
      <c r="N531" t="str">
        <f t="shared" si="17"/>
        <v>Princeton Junction NJ</v>
      </c>
    </row>
    <row r="532" spans="1:14" ht="45" x14ac:dyDescent="0.25">
      <c r="A532" s="37" t="s">
        <v>1457</v>
      </c>
      <c r="B532" s="37" t="s">
        <v>5940</v>
      </c>
      <c r="C532" s="37" t="s">
        <v>6571</v>
      </c>
      <c r="D532" s="37"/>
      <c r="E532" s="37" t="s">
        <v>5030</v>
      </c>
      <c r="F532" s="37" t="s">
        <v>3547</v>
      </c>
      <c r="G532" s="37">
        <v>47</v>
      </c>
      <c r="H532" s="37" t="s">
        <v>2635</v>
      </c>
      <c r="I532" s="37"/>
      <c r="J532" s="37" t="s">
        <v>1580</v>
      </c>
      <c r="K532" s="37" t="s">
        <v>5930</v>
      </c>
      <c r="L532" s="37" t="s">
        <v>6102</v>
      </c>
      <c r="M532" t="str">
        <f t="shared" si="16"/>
        <v>John Hanlon</v>
      </c>
      <c r="N532" t="str">
        <f t="shared" si="17"/>
        <v>Riverdale NJ</v>
      </c>
    </row>
    <row r="533" spans="1:14" ht="90" x14ac:dyDescent="0.25">
      <c r="A533" s="37" t="s">
        <v>1702</v>
      </c>
      <c r="B533" s="37" t="s">
        <v>5945</v>
      </c>
      <c r="C533" s="37" t="s">
        <v>6572</v>
      </c>
      <c r="D533" s="37"/>
      <c r="E533" s="37" t="s">
        <v>5017</v>
      </c>
      <c r="F533" s="37" t="s">
        <v>3547</v>
      </c>
      <c r="G533" s="37">
        <v>47</v>
      </c>
      <c r="H533" s="37" t="s">
        <v>2203</v>
      </c>
      <c r="I533" s="37"/>
      <c r="J533" s="37" t="s">
        <v>1580</v>
      </c>
      <c r="K533" s="37" t="s">
        <v>5930</v>
      </c>
      <c r="L533" s="37" t="s">
        <v>5957</v>
      </c>
      <c r="M533" t="str">
        <f t="shared" si="16"/>
        <v>Patrick Toland</v>
      </c>
      <c r="N533" t="str">
        <f t="shared" si="17"/>
        <v>Shrewsbury NJ</v>
      </c>
    </row>
    <row r="534" spans="1:14" ht="45" x14ac:dyDescent="0.25">
      <c r="A534" s="37" t="s">
        <v>1528</v>
      </c>
      <c r="B534" s="37"/>
      <c r="C534" s="37" t="s">
        <v>1061</v>
      </c>
      <c r="D534" s="37"/>
      <c r="E534" s="37"/>
      <c r="F534" s="37" t="s">
        <v>3547</v>
      </c>
      <c r="G534" s="37">
        <v>79</v>
      </c>
      <c r="H534" s="37" t="s">
        <v>3283</v>
      </c>
      <c r="I534" s="37"/>
      <c r="J534" s="37" t="s">
        <v>1580</v>
      </c>
      <c r="K534" s="37" t="s">
        <v>5930</v>
      </c>
      <c r="L534" s="37" t="s">
        <v>6009</v>
      </c>
      <c r="M534" t="str">
        <f t="shared" si="16"/>
        <v>William Clark</v>
      </c>
      <c r="N534" t="str">
        <f t="shared" si="17"/>
        <v>Sicklerville NJ</v>
      </c>
    </row>
    <row r="535" spans="1:14" ht="30" x14ac:dyDescent="0.25">
      <c r="A535" s="37" t="s">
        <v>1430</v>
      </c>
      <c r="B535" s="37"/>
      <c r="C535" s="37" t="s">
        <v>6322</v>
      </c>
      <c r="D535" s="37"/>
      <c r="E535" s="37"/>
      <c r="F535" s="37" t="s">
        <v>3547</v>
      </c>
      <c r="G535" s="37">
        <v>55</v>
      </c>
      <c r="H535" s="37" t="s">
        <v>6573</v>
      </c>
      <c r="I535" s="37"/>
      <c r="J535" s="37" t="s">
        <v>1580</v>
      </c>
      <c r="K535" s="37" t="s">
        <v>5930</v>
      </c>
      <c r="L535" s="37" t="s">
        <v>5958</v>
      </c>
      <c r="M535" t="str">
        <f t="shared" si="16"/>
        <v>Mitchell Morrison</v>
      </c>
      <c r="N535" t="str">
        <f t="shared" si="17"/>
        <v>Sparta NJ</v>
      </c>
    </row>
    <row r="536" spans="1:14" ht="45" x14ac:dyDescent="0.25">
      <c r="A536" s="37" t="s">
        <v>2330</v>
      </c>
      <c r="B536" s="37" t="s">
        <v>5945</v>
      </c>
      <c r="C536" s="37" t="s">
        <v>2331</v>
      </c>
      <c r="D536" s="37" t="s">
        <v>6054</v>
      </c>
      <c r="E536" s="37" t="s">
        <v>5017</v>
      </c>
      <c r="F536" s="37" t="s">
        <v>3547</v>
      </c>
      <c r="G536" s="37">
        <v>60</v>
      </c>
      <c r="H536" s="37" t="s">
        <v>2332</v>
      </c>
      <c r="I536" s="37"/>
      <c r="J536" s="37" t="s">
        <v>1580</v>
      </c>
      <c r="K536" s="37" t="s">
        <v>5930</v>
      </c>
      <c r="L536" s="37" t="s">
        <v>6130</v>
      </c>
      <c r="M536" t="str">
        <f t="shared" si="16"/>
        <v>Carlton Huff</v>
      </c>
      <c r="N536" t="str">
        <f t="shared" si="17"/>
        <v>Spotswood NJ</v>
      </c>
    </row>
    <row r="537" spans="1:14" ht="45" x14ac:dyDescent="0.25">
      <c r="A537" s="37" t="s">
        <v>1457</v>
      </c>
      <c r="B537" s="37"/>
      <c r="C537" s="37" t="s">
        <v>6574</v>
      </c>
      <c r="D537" s="37"/>
      <c r="E537" s="37" t="s">
        <v>5017</v>
      </c>
      <c r="F537" s="37" t="s">
        <v>3547</v>
      </c>
      <c r="G537" s="37">
        <v>70</v>
      </c>
      <c r="H537" s="37" t="s">
        <v>6575</v>
      </c>
      <c r="I537" s="37"/>
      <c r="J537" s="37" t="s">
        <v>1580</v>
      </c>
      <c r="K537" s="37" t="s">
        <v>5930</v>
      </c>
      <c r="L537" s="37" t="s">
        <v>5994</v>
      </c>
      <c r="M537" t="str">
        <f t="shared" si="16"/>
        <v>John Saarmann</v>
      </c>
      <c r="N537" t="str">
        <f t="shared" si="17"/>
        <v>Stanhope NJ</v>
      </c>
    </row>
    <row r="538" spans="1:14" ht="180" x14ac:dyDescent="0.25">
      <c r="A538" s="37" t="s">
        <v>2531</v>
      </c>
      <c r="B538" s="37" t="s">
        <v>2883</v>
      </c>
      <c r="C538" s="37" t="s">
        <v>3338</v>
      </c>
      <c r="D538" s="37"/>
      <c r="E538" s="37" t="s">
        <v>3984</v>
      </c>
      <c r="F538" s="37" t="s">
        <v>5927</v>
      </c>
      <c r="G538" s="37">
        <v>47</v>
      </c>
      <c r="H538" s="37" t="s">
        <v>3339</v>
      </c>
      <c r="I538" s="37"/>
      <c r="J538" s="37" t="s">
        <v>1580</v>
      </c>
      <c r="K538" s="37" t="s">
        <v>5930</v>
      </c>
      <c r="L538" s="37" t="s">
        <v>6576</v>
      </c>
      <c r="M538" t="str">
        <f t="shared" si="16"/>
        <v>Christine Roemer</v>
      </c>
      <c r="N538" t="str">
        <f t="shared" si="17"/>
        <v>Summit NJ</v>
      </c>
    </row>
    <row r="539" spans="1:14" ht="45" x14ac:dyDescent="0.25">
      <c r="A539" s="37" t="s">
        <v>3127</v>
      </c>
      <c r="B539" s="37"/>
      <c r="C539" s="37" t="s">
        <v>1068</v>
      </c>
      <c r="D539" s="37"/>
      <c r="E539" s="37"/>
      <c r="F539" s="37" t="s">
        <v>5927</v>
      </c>
      <c r="G539" s="37">
        <v>50</v>
      </c>
      <c r="H539" s="37" t="s">
        <v>3128</v>
      </c>
      <c r="I539" s="37"/>
      <c r="J539" s="37" t="s">
        <v>1580</v>
      </c>
      <c r="K539" s="37" t="s">
        <v>5930</v>
      </c>
      <c r="L539" s="37" t="s">
        <v>6058</v>
      </c>
      <c r="M539" t="str">
        <f t="shared" si="16"/>
        <v>Shemayne Williams</v>
      </c>
      <c r="N539" t="str">
        <f t="shared" si="17"/>
        <v>Teaneck NJ</v>
      </c>
    </row>
    <row r="540" spans="1:14" ht="60" x14ac:dyDescent="0.25">
      <c r="A540" s="37" t="s">
        <v>6577</v>
      </c>
      <c r="B540" s="37" t="s">
        <v>5932</v>
      </c>
      <c r="C540" s="37" t="s">
        <v>6578</v>
      </c>
      <c r="D540" s="37"/>
      <c r="E540" s="37" t="s">
        <v>5017</v>
      </c>
      <c r="F540" s="37" t="s">
        <v>5927</v>
      </c>
      <c r="G540" s="37">
        <v>42</v>
      </c>
      <c r="H540" s="37" t="s">
        <v>6579</v>
      </c>
      <c r="I540" s="37"/>
      <c r="J540" s="37" t="s">
        <v>1580</v>
      </c>
      <c r="K540" s="37" t="s">
        <v>5930</v>
      </c>
      <c r="L540" s="37" t="s">
        <v>6102</v>
      </c>
      <c r="M540" t="str">
        <f t="shared" si="16"/>
        <v>Christy DeFilippis</v>
      </c>
      <c r="N540" t="str">
        <f t="shared" si="17"/>
        <v>Tinton Falls NJ</v>
      </c>
    </row>
    <row r="541" spans="1:14" ht="45" x14ac:dyDescent="0.25">
      <c r="A541" s="37" t="s">
        <v>1602</v>
      </c>
      <c r="B541" s="37" t="s">
        <v>5932</v>
      </c>
      <c r="C541" s="37" t="s">
        <v>1161</v>
      </c>
      <c r="D541" s="37"/>
      <c r="E541" s="37" t="s">
        <v>5017</v>
      </c>
      <c r="F541" s="37" t="s">
        <v>5927</v>
      </c>
      <c r="G541" s="37">
        <v>57</v>
      </c>
      <c r="H541" s="37" t="s">
        <v>6580</v>
      </c>
      <c r="I541" s="37"/>
      <c r="J541" s="37" t="s">
        <v>1580</v>
      </c>
      <c r="K541" s="37" t="s">
        <v>5930</v>
      </c>
      <c r="L541" s="37" t="s">
        <v>6190</v>
      </c>
      <c r="M541" t="str">
        <f t="shared" si="16"/>
        <v>Janet Wagner</v>
      </c>
      <c r="N541" t="str">
        <f t="shared" si="17"/>
        <v>Titusville NJ</v>
      </c>
    </row>
    <row r="542" spans="1:14" ht="45" x14ac:dyDescent="0.25">
      <c r="A542" s="37" t="s">
        <v>6581</v>
      </c>
      <c r="B542" s="37" t="s">
        <v>6297</v>
      </c>
      <c r="C542" s="37" t="s">
        <v>6582</v>
      </c>
      <c r="D542" s="37"/>
      <c r="E542" s="37" t="s">
        <v>5017</v>
      </c>
      <c r="F542" s="37" t="s">
        <v>3547</v>
      </c>
      <c r="G542" s="37">
        <v>62</v>
      </c>
      <c r="H542" s="37" t="s">
        <v>6583</v>
      </c>
      <c r="I542" s="37"/>
      <c r="J542" s="37" t="s">
        <v>1580</v>
      </c>
      <c r="K542" s="37" t="s">
        <v>5930</v>
      </c>
      <c r="L542" s="37" t="s">
        <v>6056</v>
      </c>
      <c r="M542" t="str">
        <f t="shared" si="16"/>
        <v>Ronville Gravesande</v>
      </c>
      <c r="N542" t="str">
        <f t="shared" si="17"/>
        <v>Union NJ</v>
      </c>
    </row>
    <row r="543" spans="1:14" ht="75" x14ac:dyDescent="0.25">
      <c r="A543" s="37" t="s">
        <v>2017</v>
      </c>
      <c r="B543" s="37" t="s">
        <v>5982</v>
      </c>
      <c r="C543" s="37" t="s">
        <v>6584</v>
      </c>
      <c r="D543" s="37"/>
      <c r="E543" s="37" t="s">
        <v>5017</v>
      </c>
      <c r="F543" s="37" t="s">
        <v>5927</v>
      </c>
      <c r="G543" s="37">
        <v>40</v>
      </c>
      <c r="H543" s="37" t="s">
        <v>6585</v>
      </c>
      <c r="I543" s="37"/>
      <c r="J543" s="37" t="s">
        <v>1580</v>
      </c>
      <c r="K543" s="37" t="s">
        <v>5930</v>
      </c>
      <c r="L543" s="37" t="s">
        <v>5955</v>
      </c>
      <c r="M543" t="str">
        <f t="shared" si="16"/>
        <v>Lisa Namath</v>
      </c>
      <c r="N543" t="str">
        <f t="shared" si="17"/>
        <v>Wall Township NJ</v>
      </c>
    </row>
    <row r="544" spans="1:14" ht="150" x14ac:dyDescent="0.25">
      <c r="A544" s="37" t="s">
        <v>1574</v>
      </c>
      <c r="B544" s="37"/>
      <c r="C544" s="37" t="s">
        <v>2932</v>
      </c>
      <c r="D544" s="37"/>
      <c r="E544" s="37" t="s">
        <v>3984</v>
      </c>
      <c r="F544" s="37" t="s">
        <v>5927</v>
      </c>
      <c r="G544" s="37">
        <v>71</v>
      </c>
      <c r="H544" s="37" t="s">
        <v>1613</v>
      </c>
      <c r="I544" s="37"/>
      <c r="J544" s="37" t="s">
        <v>1580</v>
      </c>
      <c r="K544" s="37" t="s">
        <v>5930</v>
      </c>
      <c r="L544" s="37" t="s">
        <v>6586</v>
      </c>
      <c r="M544" t="str">
        <f t="shared" si="16"/>
        <v>Jane Simpson</v>
      </c>
      <c r="N544" t="str">
        <f t="shared" si="17"/>
        <v>Wayne NJ</v>
      </c>
    </row>
    <row r="545" spans="1:14" ht="75" x14ac:dyDescent="0.25">
      <c r="A545" s="37" t="s">
        <v>1109</v>
      </c>
      <c r="B545" s="37"/>
      <c r="C545" s="37" t="s">
        <v>6587</v>
      </c>
      <c r="D545" s="37" t="s">
        <v>6054</v>
      </c>
      <c r="E545" s="37" t="s">
        <v>3984</v>
      </c>
      <c r="F545" s="37" t="s">
        <v>3547</v>
      </c>
      <c r="G545" s="37">
        <v>36</v>
      </c>
      <c r="H545" s="37" t="s">
        <v>5096</v>
      </c>
      <c r="I545" s="37"/>
      <c r="J545" s="37" t="s">
        <v>1580</v>
      </c>
      <c r="K545" s="37" t="s">
        <v>5930</v>
      </c>
      <c r="L545" s="37" t="s">
        <v>6024</v>
      </c>
      <c r="M545" t="str">
        <f t="shared" si="16"/>
        <v>Thomas Thomasson</v>
      </c>
      <c r="N545" t="str">
        <f t="shared" si="17"/>
        <v>West Deptford NJ</v>
      </c>
    </row>
    <row r="546" spans="1:14" ht="90" x14ac:dyDescent="0.25">
      <c r="A546" s="37" t="s">
        <v>1976</v>
      </c>
      <c r="B546" s="37" t="s">
        <v>5948</v>
      </c>
      <c r="C546" s="37" t="s">
        <v>6588</v>
      </c>
      <c r="D546" s="37"/>
      <c r="E546" s="37" t="s">
        <v>5017</v>
      </c>
      <c r="F546" s="37" t="s">
        <v>3547</v>
      </c>
      <c r="G546" s="37">
        <v>79</v>
      </c>
      <c r="H546" s="37" t="s">
        <v>6589</v>
      </c>
      <c r="I546" s="37"/>
      <c r="J546" s="37" t="s">
        <v>1580</v>
      </c>
      <c r="K546" s="37" t="s">
        <v>5930</v>
      </c>
      <c r="L546" s="37" t="s">
        <v>6590</v>
      </c>
      <c r="M546" t="str">
        <f t="shared" si="16"/>
        <v>Elliott Denman</v>
      </c>
      <c r="N546" t="str">
        <f t="shared" si="17"/>
        <v>West Long Branch NJ</v>
      </c>
    </row>
    <row r="547" spans="1:14" ht="60" x14ac:dyDescent="0.25">
      <c r="A547" s="37" t="s">
        <v>1950</v>
      </c>
      <c r="B547" s="37" t="s">
        <v>5932</v>
      </c>
      <c r="C547" s="37" t="s">
        <v>1951</v>
      </c>
      <c r="D547" s="37"/>
      <c r="E547" s="37"/>
      <c r="F547" s="37" t="s">
        <v>5927</v>
      </c>
      <c r="G547" s="37">
        <v>59</v>
      </c>
      <c r="H547" s="37" t="s">
        <v>1952</v>
      </c>
      <c r="I547" s="37"/>
      <c r="J547" s="37" t="s">
        <v>1580</v>
      </c>
      <c r="K547" s="37" t="s">
        <v>5930</v>
      </c>
      <c r="L547" s="37" t="s">
        <v>5946</v>
      </c>
      <c r="M547" t="str">
        <f t="shared" si="16"/>
        <v>Paula Dickson-Taylor</v>
      </c>
      <c r="N547" t="str">
        <f t="shared" si="17"/>
        <v>West Orange NJ</v>
      </c>
    </row>
    <row r="548" spans="1:14" ht="60" x14ac:dyDescent="0.25">
      <c r="A548" s="37" t="s">
        <v>6591</v>
      </c>
      <c r="B548" s="37" t="s">
        <v>3547</v>
      </c>
      <c r="C548" s="37" t="s">
        <v>6592</v>
      </c>
      <c r="D548" s="37"/>
      <c r="E548" s="37"/>
      <c r="F548" s="37" t="s">
        <v>5927</v>
      </c>
      <c r="G548" s="37">
        <v>51</v>
      </c>
      <c r="H548" s="37" t="s">
        <v>1952</v>
      </c>
      <c r="I548" s="37"/>
      <c r="J548" s="37" t="s">
        <v>1580</v>
      </c>
      <c r="K548" s="37" t="s">
        <v>5930</v>
      </c>
      <c r="L548" s="37" t="s">
        <v>5942</v>
      </c>
      <c r="M548" t="str">
        <f t="shared" si="16"/>
        <v>Ruvinia Simpkins</v>
      </c>
      <c r="N548" t="str">
        <f t="shared" si="17"/>
        <v>West Orange NJ</v>
      </c>
    </row>
    <row r="549" spans="1:14" ht="45" x14ac:dyDescent="0.25">
      <c r="A549" s="37" t="s">
        <v>1823</v>
      </c>
      <c r="B549" s="37" t="s">
        <v>5948</v>
      </c>
      <c r="C549" s="37" t="s">
        <v>6593</v>
      </c>
      <c r="D549" s="37"/>
      <c r="E549" s="37" t="s">
        <v>4003</v>
      </c>
      <c r="F549" s="37" t="s">
        <v>3547</v>
      </c>
      <c r="G549" s="37">
        <v>52</v>
      </c>
      <c r="H549" s="37" t="s">
        <v>6594</v>
      </c>
      <c r="I549" s="37"/>
      <c r="J549" s="37" t="s">
        <v>1580</v>
      </c>
      <c r="K549" s="37" t="s">
        <v>5930</v>
      </c>
      <c r="L549" s="37" t="s">
        <v>6105</v>
      </c>
      <c r="M549" t="str">
        <f t="shared" si="16"/>
        <v>Carl Stocking</v>
      </c>
      <c r="N549" t="str">
        <f t="shared" si="17"/>
        <v>Westfield NJ</v>
      </c>
    </row>
    <row r="550" spans="1:14" ht="90" x14ac:dyDescent="0.25">
      <c r="A550" s="37" t="s">
        <v>1369</v>
      </c>
      <c r="B550" s="37" t="s">
        <v>5969</v>
      </c>
      <c r="C550" s="37" t="s">
        <v>6595</v>
      </c>
      <c r="D550" s="37"/>
      <c r="E550" s="37" t="s">
        <v>5030</v>
      </c>
      <c r="F550" s="37" t="s">
        <v>3547</v>
      </c>
      <c r="G550" s="37">
        <v>45</v>
      </c>
      <c r="H550" s="37" t="s">
        <v>6596</v>
      </c>
      <c r="I550" s="37"/>
      <c r="J550" s="37" t="s">
        <v>1580</v>
      </c>
      <c r="K550" s="37" t="s">
        <v>5930</v>
      </c>
      <c r="L550" s="37" t="s">
        <v>6102</v>
      </c>
      <c r="M550" t="str">
        <f t="shared" si="16"/>
        <v>Scott Fawcett</v>
      </c>
      <c r="N550" t="str">
        <f t="shared" si="17"/>
        <v>Whitehouse Station NJ</v>
      </c>
    </row>
    <row r="551" spans="1:14" ht="75" x14ac:dyDescent="0.25">
      <c r="A551" s="37" t="s">
        <v>1465</v>
      </c>
      <c r="B551" s="37" t="s">
        <v>5940</v>
      </c>
      <c r="C551" s="37" t="s">
        <v>1760</v>
      </c>
      <c r="D551" s="37" t="s">
        <v>5972</v>
      </c>
      <c r="E551" s="37" t="s">
        <v>3984</v>
      </c>
      <c r="F551" s="37" t="s">
        <v>3547</v>
      </c>
      <c r="G551" s="37">
        <v>51</v>
      </c>
      <c r="H551" s="37" t="s">
        <v>1761</v>
      </c>
      <c r="I551" s="37"/>
      <c r="J551" s="37" t="s">
        <v>1580</v>
      </c>
      <c r="K551" s="37" t="s">
        <v>5930</v>
      </c>
      <c r="L551" s="37" t="s">
        <v>5994</v>
      </c>
      <c r="M551" t="str">
        <f t="shared" si="16"/>
        <v>David Bynoe</v>
      </c>
      <c r="N551" t="str">
        <f t="shared" si="17"/>
        <v>Williamstown NJ</v>
      </c>
    </row>
    <row r="552" spans="1:14" ht="75" x14ac:dyDescent="0.25">
      <c r="A552" s="37" t="s">
        <v>6597</v>
      </c>
      <c r="B552" s="37" t="s">
        <v>5927</v>
      </c>
      <c r="C552" s="37" t="s">
        <v>6598</v>
      </c>
      <c r="D552" s="37"/>
      <c r="E552" s="37" t="s">
        <v>3984</v>
      </c>
      <c r="F552" s="37" t="s">
        <v>3547</v>
      </c>
      <c r="G552" s="37">
        <v>46</v>
      </c>
      <c r="H552" s="37" t="s">
        <v>1761</v>
      </c>
      <c r="I552" s="37"/>
      <c r="J552" s="37" t="s">
        <v>1580</v>
      </c>
      <c r="K552" s="37" t="s">
        <v>5930</v>
      </c>
      <c r="L552" s="37" t="s">
        <v>6058</v>
      </c>
      <c r="M552" t="str">
        <f t="shared" si="16"/>
        <v>Ulrick Exantus</v>
      </c>
      <c r="N552" t="str">
        <f t="shared" si="17"/>
        <v>Williamstown NJ</v>
      </c>
    </row>
    <row r="553" spans="1:14" ht="60" x14ac:dyDescent="0.25">
      <c r="A553" s="37" t="s">
        <v>6599</v>
      </c>
      <c r="B553" s="37"/>
      <c r="C553" s="37" t="s">
        <v>6600</v>
      </c>
      <c r="D553" s="37"/>
      <c r="E553" s="37"/>
      <c r="F553" s="37" t="s">
        <v>3547</v>
      </c>
      <c r="G553" s="37">
        <v>49</v>
      </c>
      <c r="H553" s="37" t="s">
        <v>1521</v>
      </c>
      <c r="I553" s="37"/>
      <c r="J553" s="37" t="s">
        <v>602</v>
      </c>
      <c r="K553" s="37" t="s">
        <v>5930</v>
      </c>
      <c r="L553" s="37" t="s">
        <v>5958</v>
      </c>
      <c r="M553" t="str">
        <f t="shared" si="16"/>
        <v>Saverio Bellomo</v>
      </c>
      <c r="N553" t="str">
        <f t="shared" si="17"/>
        <v>Albuquerque NM</v>
      </c>
    </row>
    <row r="554" spans="1:14" ht="90" x14ac:dyDescent="0.25">
      <c r="A554" s="37" t="s">
        <v>1545</v>
      </c>
      <c r="B554" s="37" t="s">
        <v>5969</v>
      </c>
      <c r="C554" s="37" t="s">
        <v>6601</v>
      </c>
      <c r="D554" s="37"/>
      <c r="E554" s="37"/>
      <c r="F554" s="37" t="s">
        <v>3547</v>
      </c>
      <c r="G554" s="37">
        <v>67</v>
      </c>
      <c r="H554" s="37" t="s">
        <v>1521</v>
      </c>
      <c r="I554" s="37"/>
      <c r="J554" s="37" t="s">
        <v>602</v>
      </c>
      <c r="K554" s="37" t="s">
        <v>5930</v>
      </c>
      <c r="L554" s="37" t="s">
        <v>5957</v>
      </c>
      <c r="M554" t="str">
        <f t="shared" si="16"/>
        <v>Paul Economides</v>
      </c>
      <c r="N554" t="str">
        <f t="shared" si="17"/>
        <v>Albuquerque NM</v>
      </c>
    </row>
    <row r="555" spans="1:14" ht="60" x14ac:dyDescent="0.25">
      <c r="A555" s="37" t="s">
        <v>1545</v>
      </c>
      <c r="B555" s="37" t="s">
        <v>5998</v>
      </c>
      <c r="C555" s="37" t="s">
        <v>1201</v>
      </c>
      <c r="D555" s="37"/>
      <c r="E555" s="37" t="s">
        <v>5099</v>
      </c>
      <c r="F555" s="37" t="s">
        <v>3547</v>
      </c>
      <c r="G555" s="37">
        <v>56</v>
      </c>
      <c r="H555" s="37" t="s">
        <v>1521</v>
      </c>
      <c r="I555" s="37"/>
      <c r="J555" s="37" t="s">
        <v>602</v>
      </c>
      <c r="K555" s="37" t="s">
        <v>5930</v>
      </c>
      <c r="L555" s="37" t="s">
        <v>5994</v>
      </c>
      <c r="M555" t="str">
        <f t="shared" si="16"/>
        <v>Paul Fragua</v>
      </c>
      <c r="N555" t="str">
        <f t="shared" si="17"/>
        <v>Albuquerque NM</v>
      </c>
    </row>
    <row r="556" spans="1:14" ht="60" x14ac:dyDescent="0.25">
      <c r="A556" s="37" t="s">
        <v>2690</v>
      </c>
      <c r="B556" s="37" t="s">
        <v>5932</v>
      </c>
      <c r="C556" s="37" t="s">
        <v>6289</v>
      </c>
      <c r="D556" s="37"/>
      <c r="E556" s="37"/>
      <c r="F556" s="37" t="s">
        <v>3547</v>
      </c>
      <c r="G556" s="37">
        <v>71</v>
      </c>
      <c r="H556" s="37" t="s">
        <v>1521</v>
      </c>
      <c r="I556" s="37"/>
      <c r="J556" s="37" t="s">
        <v>602</v>
      </c>
      <c r="K556" s="37" t="s">
        <v>5930</v>
      </c>
      <c r="L556" s="37" t="s">
        <v>6005</v>
      </c>
      <c r="M556" t="str">
        <f t="shared" si="16"/>
        <v>Ken Medley</v>
      </c>
      <c r="N556" t="str">
        <f t="shared" si="17"/>
        <v>Albuquerque NM</v>
      </c>
    </row>
    <row r="557" spans="1:14" ht="60" x14ac:dyDescent="0.25">
      <c r="A557" s="37" t="s">
        <v>2017</v>
      </c>
      <c r="B557" s="37" t="s">
        <v>5982</v>
      </c>
      <c r="C557" s="37" t="s">
        <v>6602</v>
      </c>
      <c r="D557" s="37"/>
      <c r="E557" s="37" t="s">
        <v>5099</v>
      </c>
      <c r="F557" s="37" t="s">
        <v>5927</v>
      </c>
      <c r="G557" s="37">
        <v>46</v>
      </c>
      <c r="H557" s="37" t="s">
        <v>1521</v>
      </c>
      <c r="I557" s="37"/>
      <c r="J557" s="37" t="s">
        <v>602</v>
      </c>
      <c r="K557" s="37" t="s">
        <v>5930</v>
      </c>
      <c r="L557" s="37" t="s">
        <v>5944</v>
      </c>
      <c r="M557" t="str">
        <f t="shared" si="16"/>
        <v>Lisa Valle</v>
      </c>
      <c r="N557" t="str">
        <f t="shared" si="17"/>
        <v>Albuquerque NM</v>
      </c>
    </row>
    <row r="558" spans="1:14" ht="45" x14ac:dyDescent="0.25">
      <c r="A558" s="37" t="s">
        <v>1702</v>
      </c>
      <c r="B558" s="37" t="s">
        <v>5982</v>
      </c>
      <c r="C558" s="37" t="s">
        <v>2209</v>
      </c>
      <c r="D558" s="37"/>
      <c r="E558" s="37"/>
      <c r="F558" s="37" t="s">
        <v>3547</v>
      </c>
      <c r="G558" s="37">
        <v>64</v>
      </c>
      <c r="H558" s="37" t="s">
        <v>2210</v>
      </c>
      <c r="I558" s="37"/>
      <c r="J558" s="37" t="s">
        <v>602</v>
      </c>
      <c r="K558" s="37" t="s">
        <v>5930</v>
      </c>
      <c r="L558" s="37" t="s">
        <v>6056</v>
      </c>
      <c r="M558" t="str">
        <f t="shared" si="16"/>
        <v>Patrick Haines</v>
      </c>
      <c r="N558" t="str">
        <f t="shared" si="17"/>
        <v>Las Cruces NM</v>
      </c>
    </row>
    <row r="559" spans="1:14" ht="60" x14ac:dyDescent="0.25">
      <c r="A559" s="37" t="s">
        <v>1465</v>
      </c>
      <c r="B559" s="37" t="s">
        <v>3547</v>
      </c>
      <c r="C559" s="37" t="s">
        <v>1139</v>
      </c>
      <c r="D559" s="37"/>
      <c r="E559" s="37" t="s">
        <v>3608</v>
      </c>
      <c r="F559" s="37" t="s">
        <v>3547</v>
      </c>
      <c r="G559" s="37">
        <v>51</v>
      </c>
      <c r="H559" s="37" t="s">
        <v>2348</v>
      </c>
      <c r="I559" s="37"/>
      <c r="J559" s="37" t="s">
        <v>602</v>
      </c>
      <c r="K559" s="37" t="s">
        <v>5930</v>
      </c>
      <c r="L559" s="37" t="s">
        <v>5944</v>
      </c>
      <c r="M559" t="str">
        <f t="shared" si="16"/>
        <v>David Jackson</v>
      </c>
      <c r="N559" t="str">
        <f t="shared" si="17"/>
        <v>Santa Teresa NM</v>
      </c>
    </row>
    <row r="560" spans="1:14" ht="45" x14ac:dyDescent="0.25">
      <c r="A560" s="37" t="s">
        <v>1528</v>
      </c>
      <c r="B560" s="37" t="s">
        <v>5982</v>
      </c>
      <c r="C560" s="37" t="s">
        <v>2259</v>
      </c>
      <c r="D560" s="37"/>
      <c r="E560" s="37"/>
      <c r="F560" s="37" t="s">
        <v>3547</v>
      </c>
      <c r="G560" s="37">
        <v>67</v>
      </c>
      <c r="H560" s="37" t="s">
        <v>2261</v>
      </c>
      <c r="I560" s="37"/>
      <c r="J560" s="37" t="s">
        <v>1679</v>
      </c>
      <c r="K560" s="37" t="s">
        <v>5930</v>
      </c>
      <c r="L560" s="37" t="s">
        <v>5951</v>
      </c>
      <c r="M560" t="str">
        <f t="shared" si="16"/>
        <v>William Harvey</v>
      </c>
      <c r="N560" t="str">
        <f t="shared" si="17"/>
        <v>Glenbrook NV</v>
      </c>
    </row>
    <row r="561" spans="1:14" ht="45" x14ac:dyDescent="0.25">
      <c r="A561" s="37" t="s">
        <v>6603</v>
      </c>
      <c r="B561" s="37" t="s">
        <v>3551</v>
      </c>
      <c r="C561" s="37" t="s">
        <v>6604</v>
      </c>
      <c r="D561" s="37"/>
      <c r="E561" s="37"/>
      <c r="F561" s="37" t="s">
        <v>3547</v>
      </c>
      <c r="G561" s="37">
        <v>53</v>
      </c>
      <c r="H561" s="37" t="s">
        <v>3427</v>
      </c>
      <c r="I561" s="37"/>
      <c r="J561" s="37" t="s">
        <v>1679</v>
      </c>
      <c r="K561" s="37" t="s">
        <v>5930</v>
      </c>
      <c r="L561" s="37" t="s">
        <v>6036</v>
      </c>
      <c r="M561" t="str">
        <f t="shared" si="16"/>
        <v>Noah Levingston</v>
      </c>
      <c r="N561" t="str">
        <f t="shared" si="17"/>
        <v>Reno NV</v>
      </c>
    </row>
    <row r="562" spans="1:14" ht="60" x14ac:dyDescent="0.25">
      <c r="A562" s="37" t="s">
        <v>6605</v>
      </c>
      <c r="B562" s="37" t="s">
        <v>3547</v>
      </c>
      <c r="C562" s="37" t="s">
        <v>6606</v>
      </c>
      <c r="D562" s="37"/>
      <c r="E562" s="37" t="s">
        <v>6607</v>
      </c>
      <c r="F562" s="37" t="s">
        <v>3547</v>
      </c>
      <c r="G562" s="37">
        <v>71</v>
      </c>
      <c r="H562" s="37" t="s">
        <v>5967</v>
      </c>
      <c r="I562" s="37"/>
      <c r="J562" s="37" t="s">
        <v>1524</v>
      </c>
      <c r="K562" s="37" t="s">
        <v>5930</v>
      </c>
      <c r="L562" s="37" t="s">
        <v>6105</v>
      </c>
      <c r="M562" t="str">
        <f t="shared" si="16"/>
        <v>Dominic Rappazzo</v>
      </c>
      <c r="N562" t="str">
        <f t="shared" si="17"/>
        <v>Albany NY</v>
      </c>
    </row>
    <row r="563" spans="1:14" ht="45" x14ac:dyDescent="0.25">
      <c r="A563" s="37" t="s">
        <v>2610</v>
      </c>
      <c r="B563" s="37" t="s">
        <v>5948</v>
      </c>
      <c r="C563" s="37" t="s">
        <v>1072</v>
      </c>
      <c r="D563" s="37"/>
      <c r="E563" s="37"/>
      <c r="F563" s="37" t="s">
        <v>3547</v>
      </c>
      <c r="G563" s="37">
        <v>39</v>
      </c>
      <c r="H563" s="37" t="s">
        <v>6608</v>
      </c>
      <c r="I563" s="37"/>
      <c r="J563" s="37" t="s">
        <v>1524</v>
      </c>
      <c r="K563" s="37" t="s">
        <v>5930</v>
      </c>
      <c r="L563" s="37" t="s">
        <v>6609</v>
      </c>
      <c r="M563" t="str">
        <f t="shared" si="16"/>
        <v>Andre Millar</v>
      </c>
      <c r="N563" t="str">
        <f t="shared" si="17"/>
        <v>Amityville NY</v>
      </c>
    </row>
    <row r="564" spans="1:14" ht="45" x14ac:dyDescent="0.25">
      <c r="A564" s="37" t="s">
        <v>1169</v>
      </c>
      <c r="B564" s="37" t="s">
        <v>5982</v>
      </c>
      <c r="C564" s="37" t="s">
        <v>6610</v>
      </c>
      <c r="D564" s="37"/>
      <c r="E564" s="37" t="s">
        <v>5171</v>
      </c>
      <c r="F564" s="37" t="s">
        <v>3547</v>
      </c>
      <c r="G564" s="37">
        <v>47</v>
      </c>
      <c r="H564" s="37" t="s">
        <v>6611</v>
      </c>
      <c r="I564" s="37"/>
      <c r="J564" s="37" t="s">
        <v>1524</v>
      </c>
      <c r="K564" s="37" t="s">
        <v>5930</v>
      </c>
      <c r="L564" s="37" t="s">
        <v>5955</v>
      </c>
      <c r="M564" t="str">
        <f t="shared" si="16"/>
        <v>James Derick</v>
      </c>
      <c r="N564" t="str">
        <f t="shared" si="17"/>
        <v>Big Flats NY</v>
      </c>
    </row>
    <row r="565" spans="1:14" ht="60" x14ac:dyDescent="0.25">
      <c r="A565" s="37" t="s">
        <v>1584</v>
      </c>
      <c r="B565" s="37" t="s">
        <v>3547</v>
      </c>
      <c r="C565" s="37" t="s">
        <v>1866</v>
      </c>
      <c r="D565" s="37"/>
      <c r="E565" s="37" t="s">
        <v>6612</v>
      </c>
      <c r="F565" s="37" t="s">
        <v>3547</v>
      </c>
      <c r="G565" s="37">
        <v>85</v>
      </c>
      <c r="H565" s="37" t="s">
        <v>1868</v>
      </c>
      <c r="I565" s="37"/>
      <c r="J565" s="37" t="s">
        <v>1524</v>
      </c>
      <c r="K565" s="37" t="s">
        <v>5930</v>
      </c>
      <c r="L565" s="37" t="s">
        <v>5942</v>
      </c>
      <c r="M565" t="str">
        <f t="shared" si="16"/>
        <v>Edward Cox</v>
      </c>
      <c r="N565" t="str">
        <f t="shared" si="17"/>
        <v>Binghamton NY</v>
      </c>
    </row>
    <row r="566" spans="1:14" ht="90" x14ac:dyDescent="0.25">
      <c r="A566" s="37" t="s">
        <v>1506</v>
      </c>
      <c r="B566" s="37" t="s">
        <v>5982</v>
      </c>
      <c r="C566" s="37" t="s">
        <v>3387</v>
      </c>
      <c r="D566" s="37"/>
      <c r="E566" s="37"/>
      <c r="F566" s="37" t="s">
        <v>3547</v>
      </c>
      <c r="G566" s="37">
        <v>66</v>
      </c>
      <c r="H566" s="37" t="s">
        <v>2016</v>
      </c>
      <c r="I566" s="37"/>
      <c r="J566" s="37" t="s">
        <v>1524</v>
      </c>
      <c r="K566" s="37" t="s">
        <v>5930</v>
      </c>
      <c r="L566" s="37" t="s">
        <v>6613</v>
      </c>
      <c r="M566" t="str">
        <f t="shared" si="16"/>
        <v>Michael DeJesus</v>
      </c>
      <c r="N566" t="str">
        <f t="shared" si="17"/>
        <v>Bronx NY</v>
      </c>
    </row>
    <row r="567" spans="1:14" ht="30" x14ac:dyDescent="0.25">
      <c r="A567" s="37" t="s">
        <v>3288</v>
      </c>
      <c r="B567" s="37" t="s">
        <v>6021</v>
      </c>
      <c r="C567" s="37" t="s">
        <v>1349</v>
      </c>
      <c r="D567" s="37"/>
      <c r="E567" s="37"/>
      <c r="F567" s="37" t="s">
        <v>5927</v>
      </c>
      <c r="G567" s="37">
        <v>40</v>
      </c>
      <c r="H567" s="37" t="s">
        <v>2016</v>
      </c>
      <c r="I567" s="37"/>
      <c r="J567" s="37" t="s">
        <v>1524</v>
      </c>
      <c r="K567" s="37" t="s">
        <v>5930</v>
      </c>
      <c r="L567" s="37" t="s">
        <v>5936</v>
      </c>
      <c r="M567" t="str">
        <f t="shared" si="16"/>
        <v>Latrica Dendy</v>
      </c>
      <c r="N567" t="str">
        <f t="shared" si="17"/>
        <v>Bronx NY</v>
      </c>
    </row>
    <row r="568" spans="1:14" ht="45" x14ac:dyDescent="0.25">
      <c r="A568" s="37" t="s">
        <v>6614</v>
      </c>
      <c r="B568" s="37" t="s">
        <v>5945</v>
      </c>
      <c r="C568" s="37" t="s">
        <v>5655</v>
      </c>
      <c r="D568" s="37"/>
      <c r="E568" s="37" t="s">
        <v>3608</v>
      </c>
      <c r="F568" s="37" t="s">
        <v>3547</v>
      </c>
      <c r="G568" s="37">
        <v>48</v>
      </c>
      <c r="H568" s="37" t="s">
        <v>2016</v>
      </c>
      <c r="I568" s="37"/>
      <c r="J568" s="37" t="s">
        <v>1524</v>
      </c>
      <c r="K568" s="37" t="s">
        <v>5930</v>
      </c>
      <c r="L568" s="37" t="s">
        <v>6058</v>
      </c>
      <c r="M568" t="str">
        <f t="shared" si="16"/>
        <v>Wyndell Dickinson</v>
      </c>
      <c r="N568" t="str">
        <f t="shared" si="17"/>
        <v>Bronx NY</v>
      </c>
    </row>
    <row r="569" spans="1:14" ht="30" x14ac:dyDescent="0.25">
      <c r="A569" s="37" t="s">
        <v>2015</v>
      </c>
      <c r="B569" s="37" t="s">
        <v>5927</v>
      </c>
      <c r="C569" s="37" t="s">
        <v>2014</v>
      </c>
      <c r="D569" s="37"/>
      <c r="E569" s="37"/>
      <c r="F569" s="37" t="s">
        <v>5927</v>
      </c>
      <c r="G569" s="37">
        <v>41</v>
      </c>
      <c r="H569" s="37" t="s">
        <v>2016</v>
      </c>
      <c r="I569" s="37"/>
      <c r="J569" s="37" t="s">
        <v>1524</v>
      </c>
      <c r="K569" s="37" t="s">
        <v>5981</v>
      </c>
      <c r="L569" s="37" t="s">
        <v>5942</v>
      </c>
      <c r="M569" t="str">
        <f t="shared" si="16"/>
        <v>Deaneth Edwards</v>
      </c>
      <c r="N569" t="str">
        <f t="shared" si="17"/>
        <v>Bronx NY</v>
      </c>
    </row>
    <row r="570" spans="1:14" ht="30" x14ac:dyDescent="0.25">
      <c r="A570" s="37" t="s">
        <v>2017</v>
      </c>
      <c r="B570" s="37" t="s">
        <v>5998</v>
      </c>
      <c r="C570" s="37" t="s">
        <v>2014</v>
      </c>
      <c r="D570" s="37"/>
      <c r="E570" s="37"/>
      <c r="F570" s="37" t="s">
        <v>5927</v>
      </c>
      <c r="G570" s="37">
        <v>34</v>
      </c>
      <c r="H570" s="37" t="s">
        <v>2016</v>
      </c>
      <c r="I570" s="37"/>
      <c r="J570" s="37" t="s">
        <v>1524</v>
      </c>
      <c r="K570" s="37" t="s">
        <v>5930</v>
      </c>
      <c r="L570" s="37" t="s">
        <v>5936</v>
      </c>
      <c r="M570" t="str">
        <f t="shared" si="16"/>
        <v>Lisa Edwards</v>
      </c>
      <c r="N570" t="str">
        <f t="shared" si="17"/>
        <v>Bronx NY</v>
      </c>
    </row>
    <row r="571" spans="1:14" ht="45" x14ac:dyDescent="0.25">
      <c r="A571" s="37" t="s">
        <v>2114</v>
      </c>
      <c r="B571" s="37" t="s">
        <v>5932</v>
      </c>
      <c r="C571" s="37" t="s">
        <v>1179</v>
      </c>
      <c r="D571" s="37" t="s">
        <v>5972</v>
      </c>
      <c r="E571" s="37"/>
      <c r="F571" s="37" t="s">
        <v>3547</v>
      </c>
      <c r="G571" s="37">
        <v>52</v>
      </c>
      <c r="H571" s="37" t="s">
        <v>2016</v>
      </c>
      <c r="I571" s="37"/>
      <c r="J571" s="37" t="s">
        <v>1524</v>
      </c>
      <c r="K571" s="37" t="s">
        <v>5930</v>
      </c>
      <c r="L571" s="37" t="s">
        <v>6609</v>
      </c>
      <c r="M571" t="str">
        <f t="shared" si="16"/>
        <v>Darnell Gatling</v>
      </c>
      <c r="N571" t="str">
        <f t="shared" si="17"/>
        <v>Bronx NY</v>
      </c>
    </row>
    <row r="572" spans="1:14" ht="45" x14ac:dyDescent="0.25">
      <c r="A572" s="37" t="s">
        <v>6615</v>
      </c>
      <c r="B572" s="37" t="s">
        <v>5932</v>
      </c>
      <c r="C572" s="37" t="s">
        <v>1080</v>
      </c>
      <c r="D572" s="37"/>
      <c r="E572" s="37"/>
      <c r="F572" s="37" t="s">
        <v>3547</v>
      </c>
      <c r="G572" s="37">
        <v>41</v>
      </c>
      <c r="H572" s="37" t="s">
        <v>2016</v>
      </c>
      <c r="I572" s="37"/>
      <c r="J572" s="37" t="s">
        <v>1524</v>
      </c>
      <c r="K572" s="37" t="s">
        <v>5930</v>
      </c>
      <c r="L572" s="37" t="s">
        <v>5946</v>
      </c>
      <c r="M572" t="str">
        <f t="shared" si="16"/>
        <v>Lyndell Pittman</v>
      </c>
      <c r="N572" t="str">
        <f t="shared" si="17"/>
        <v>Bronx NY</v>
      </c>
    </row>
    <row r="573" spans="1:14" ht="30" x14ac:dyDescent="0.25">
      <c r="A573" s="37" t="s">
        <v>1669</v>
      </c>
      <c r="B573" s="37" t="s">
        <v>5998</v>
      </c>
      <c r="C573" s="37" t="s">
        <v>2982</v>
      </c>
      <c r="D573" s="37"/>
      <c r="E573" s="37"/>
      <c r="F573" s="37" t="s">
        <v>3547</v>
      </c>
      <c r="G573" s="37">
        <v>41</v>
      </c>
      <c r="H573" s="37" t="s">
        <v>2016</v>
      </c>
      <c r="I573" s="37"/>
      <c r="J573" s="37" t="s">
        <v>1524</v>
      </c>
      <c r="K573" s="37" t="s">
        <v>5930</v>
      </c>
      <c r="L573" s="37" t="s">
        <v>6056</v>
      </c>
      <c r="M573" t="str">
        <f t="shared" si="16"/>
        <v>Christopher Stewart</v>
      </c>
      <c r="N573" t="str">
        <f t="shared" si="17"/>
        <v>Bronx NY</v>
      </c>
    </row>
    <row r="574" spans="1:14" ht="45" x14ac:dyDescent="0.25">
      <c r="A574" s="37" t="s">
        <v>3005</v>
      </c>
      <c r="B574" s="37"/>
      <c r="C574" s="37" t="s">
        <v>3006</v>
      </c>
      <c r="D574" s="37"/>
      <c r="E574" s="37" t="s">
        <v>3608</v>
      </c>
      <c r="F574" s="37" t="s">
        <v>3547</v>
      </c>
      <c r="G574" s="37">
        <v>67</v>
      </c>
      <c r="H574" s="37" t="s">
        <v>2016</v>
      </c>
      <c r="I574" s="37"/>
      <c r="J574" s="37" t="s">
        <v>1524</v>
      </c>
      <c r="K574" s="37" t="s">
        <v>5930</v>
      </c>
      <c r="L574" s="37" t="s">
        <v>5955</v>
      </c>
      <c r="M574" t="str">
        <f t="shared" si="16"/>
        <v>Salih Talib</v>
      </c>
      <c r="N574" t="str">
        <f t="shared" si="17"/>
        <v>Bronx NY</v>
      </c>
    </row>
    <row r="575" spans="1:14" ht="105" x14ac:dyDescent="0.25">
      <c r="A575" s="37" t="s">
        <v>2947</v>
      </c>
      <c r="B575" s="37" t="s">
        <v>2883</v>
      </c>
      <c r="C575" s="37" t="s">
        <v>1073</v>
      </c>
      <c r="D575" s="37"/>
      <c r="E575" s="37" t="s">
        <v>5056</v>
      </c>
      <c r="F575" s="37" t="s">
        <v>3547</v>
      </c>
      <c r="G575" s="37">
        <v>39</v>
      </c>
      <c r="H575" s="37" t="s">
        <v>5138</v>
      </c>
      <c r="I575" s="37"/>
      <c r="J575" s="37" t="s">
        <v>1524</v>
      </c>
      <c r="K575" s="37" t="s">
        <v>5930</v>
      </c>
      <c r="L575" s="37" t="s">
        <v>6102</v>
      </c>
      <c r="M575" t="str">
        <f t="shared" si="16"/>
        <v>Andrew Hogue</v>
      </c>
      <c r="N575" t="str">
        <f t="shared" si="17"/>
        <v>Bronxville NY</v>
      </c>
    </row>
    <row r="576" spans="1:14" ht="45" x14ac:dyDescent="0.25">
      <c r="A576" s="37" t="s">
        <v>3271</v>
      </c>
      <c r="B576" s="37"/>
      <c r="C576" s="37" t="s">
        <v>3272</v>
      </c>
      <c r="D576" s="37"/>
      <c r="E576" s="37" t="s">
        <v>3608</v>
      </c>
      <c r="F576" s="37" t="s">
        <v>3547</v>
      </c>
      <c r="G576" s="37">
        <v>55</v>
      </c>
      <c r="H576" s="37" t="s">
        <v>2190</v>
      </c>
      <c r="I576" s="37"/>
      <c r="J576" s="37" t="s">
        <v>1524</v>
      </c>
      <c r="K576" s="37" t="s">
        <v>5930</v>
      </c>
      <c r="L576" s="37" t="s">
        <v>5942</v>
      </c>
      <c r="M576" t="str">
        <f t="shared" si="16"/>
        <v>Val Barnwell</v>
      </c>
      <c r="N576" t="str">
        <f t="shared" si="17"/>
        <v>Brooklyn NY</v>
      </c>
    </row>
    <row r="577" spans="1:14" ht="105" x14ac:dyDescent="0.25">
      <c r="A577" s="37" t="s">
        <v>3023</v>
      </c>
      <c r="B577" s="37" t="s">
        <v>5998</v>
      </c>
      <c r="C577" s="37" t="s">
        <v>2021</v>
      </c>
      <c r="D577" s="37"/>
      <c r="E577" s="37" t="s">
        <v>5056</v>
      </c>
      <c r="F577" s="37" t="s">
        <v>3547</v>
      </c>
      <c r="G577" s="37">
        <v>48</v>
      </c>
      <c r="H577" s="37" t="s">
        <v>2190</v>
      </c>
      <c r="I577" s="37"/>
      <c r="J577" s="37" t="s">
        <v>1524</v>
      </c>
      <c r="K577" s="37" t="s">
        <v>6616</v>
      </c>
      <c r="L577" s="37" t="s">
        <v>5942</v>
      </c>
      <c r="M577" t="str">
        <f t="shared" si="16"/>
        <v>Gavin Henry</v>
      </c>
      <c r="N577" t="str">
        <f t="shared" si="17"/>
        <v>Brooklyn NY</v>
      </c>
    </row>
    <row r="578" spans="1:14" ht="105" x14ac:dyDescent="0.25">
      <c r="A578" s="37" t="s">
        <v>6617</v>
      </c>
      <c r="B578" s="37"/>
      <c r="C578" s="37" t="s">
        <v>6618</v>
      </c>
      <c r="D578" s="37"/>
      <c r="E578" s="37" t="s">
        <v>5056</v>
      </c>
      <c r="F578" s="37" t="s">
        <v>3547</v>
      </c>
      <c r="G578" s="37">
        <v>36</v>
      </c>
      <c r="H578" s="37" t="s">
        <v>2190</v>
      </c>
      <c r="I578" s="37"/>
      <c r="J578" s="37" t="s">
        <v>1524</v>
      </c>
      <c r="K578" s="37" t="s">
        <v>5930</v>
      </c>
      <c r="L578" s="37" t="s">
        <v>6102</v>
      </c>
      <c r="M578" t="str">
        <f t="shared" ref="M578:M641" si="18">+A578&amp;" "&amp;C578</f>
        <v>Jonevan Hornsby</v>
      </c>
      <c r="N578" t="str">
        <f t="shared" ref="N578:N641" si="19">+H578&amp;" "&amp;J578</f>
        <v>Brooklyn NY</v>
      </c>
    </row>
    <row r="579" spans="1:14" ht="105" x14ac:dyDescent="0.25">
      <c r="A579" s="37" t="s">
        <v>6619</v>
      </c>
      <c r="B579" s="37" t="s">
        <v>5998</v>
      </c>
      <c r="C579" s="37" t="s">
        <v>6620</v>
      </c>
      <c r="D579" s="37"/>
      <c r="E579" s="37" t="s">
        <v>5056</v>
      </c>
      <c r="F579" s="37" t="s">
        <v>3547</v>
      </c>
      <c r="G579" s="37">
        <v>70</v>
      </c>
      <c r="H579" s="37" t="s">
        <v>2190</v>
      </c>
      <c r="I579" s="37"/>
      <c r="J579" s="37" t="s">
        <v>1524</v>
      </c>
      <c r="K579" s="37" t="s">
        <v>5930</v>
      </c>
      <c r="L579" s="37" t="s">
        <v>6170</v>
      </c>
      <c r="M579" t="str">
        <f t="shared" si="18"/>
        <v>Hal Lieberman</v>
      </c>
      <c r="N579" t="str">
        <f t="shared" si="19"/>
        <v>Brooklyn NY</v>
      </c>
    </row>
    <row r="580" spans="1:14" ht="45" x14ac:dyDescent="0.25">
      <c r="A580" s="37" t="s">
        <v>1465</v>
      </c>
      <c r="B580" s="37" t="s">
        <v>5940</v>
      </c>
      <c r="C580" s="37" t="s">
        <v>6621</v>
      </c>
      <c r="D580" s="37"/>
      <c r="E580" s="37"/>
      <c r="F580" s="37" t="s">
        <v>3547</v>
      </c>
      <c r="G580" s="37">
        <v>51</v>
      </c>
      <c r="H580" s="37" t="s">
        <v>2190</v>
      </c>
      <c r="I580" s="37"/>
      <c r="J580" s="37" t="s">
        <v>1524</v>
      </c>
      <c r="K580" s="37" t="s">
        <v>5930</v>
      </c>
      <c r="L580" s="37" t="s">
        <v>5992</v>
      </c>
      <c r="M580" t="str">
        <f t="shared" si="18"/>
        <v>David Shotts</v>
      </c>
      <c r="N580" t="str">
        <f t="shared" si="19"/>
        <v>Brooklyn NY</v>
      </c>
    </row>
    <row r="581" spans="1:14" ht="45" x14ac:dyDescent="0.25">
      <c r="A581" s="37" t="s">
        <v>3081</v>
      </c>
      <c r="B581" s="37" t="s">
        <v>6029</v>
      </c>
      <c r="C581" s="37" t="s">
        <v>1350</v>
      </c>
      <c r="D581" s="37"/>
      <c r="E581" s="37" t="s">
        <v>5017</v>
      </c>
      <c r="F581" s="37" t="s">
        <v>5927</v>
      </c>
      <c r="G581" s="37">
        <v>38</v>
      </c>
      <c r="H581" s="37" t="s">
        <v>2190</v>
      </c>
      <c r="I581" s="37"/>
      <c r="J581" s="37" t="s">
        <v>1524</v>
      </c>
      <c r="K581" s="37" t="s">
        <v>5930</v>
      </c>
      <c r="L581" s="37" t="s">
        <v>5946</v>
      </c>
      <c r="M581" t="str">
        <f t="shared" si="18"/>
        <v>Maurelhena Walles</v>
      </c>
      <c r="N581" t="str">
        <f t="shared" si="19"/>
        <v>Brooklyn NY</v>
      </c>
    </row>
    <row r="582" spans="1:14" ht="75" x14ac:dyDescent="0.25">
      <c r="A582" s="37" t="s">
        <v>2333</v>
      </c>
      <c r="B582" s="37" t="s">
        <v>5932</v>
      </c>
      <c r="C582" s="37" t="s">
        <v>2768</v>
      </c>
      <c r="D582" s="37"/>
      <c r="E582" s="37"/>
      <c r="F582" s="37" t="s">
        <v>3547</v>
      </c>
      <c r="G582" s="37">
        <v>59</v>
      </c>
      <c r="H582" s="37" t="s">
        <v>6622</v>
      </c>
      <c r="I582" s="37"/>
      <c r="J582" s="37" t="s">
        <v>1524</v>
      </c>
      <c r="K582" s="37" t="s">
        <v>5930</v>
      </c>
      <c r="L582" s="37" t="s">
        <v>5942</v>
      </c>
      <c r="M582" t="str">
        <f t="shared" si="18"/>
        <v>Derek Powers</v>
      </c>
      <c r="N582" t="str">
        <f t="shared" si="19"/>
        <v>Cambria Heights NY</v>
      </c>
    </row>
    <row r="583" spans="1:14" ht="75" x14ac:dyDescent="0.25">
      <c r="A583" s="37" t="s">
        <v>2397</v>
      </c>
      <c r="B583" s="37" t="s">
        <v>5956</v>
      </c>
      <c r="C583" s="37" t="s">
        <v>6623</v>
      </c>
      <c r="D583" s="37"/>
      <c r="E583" s="37" t="s">
        <v>3969</v>
      </c>
      <c r="F583" s="37" t="s">
        <v>3547</v>
      </c>
      <c r="G583" s="37">
        <v>54</v>
      </c>
      <c r="H583" s="37" t="s">
        <v>6624</v>
      </c>
      <c r="I583" s="37"/>
      <c r="J583" s="37" t="s">
        <v>1524</v>
      </c>
      <c r="K583" s="37" t="s">
        <v>5930</v>
      </c>
      <c r="L583" s="37" t="s">
        <v>5996</v>
      </c>
      <c r="M583" t="str">
        <f t="shared" si="18"/>
        <v>Joseph Benoit</v>
      </c>
      <c r="N583" t="str">
        <f t="shared" si="19"/>
        <v>Cazenovia NY</v>
      </c>
    </row>
    <row r="584" spans="1:14" ht="45" x14ac:dyDescent="0.25">
      <c r="A584" s="37" t="s">
        <v>1780</v>
      </c>
      <c r="B584" s="37"/>
      <c r="C584" s="37" t="s">
        <v>1856</v>
      </c>
      <c r="D584" s="37"/>
      <c r="E584" s="37"/>
      <c r="F584" s="37" t="s">
        <v>3547</v>
      </c>
      <c r="G584" s="37">
        <v>75</v>
      </c>
      <c r="H584" s="37" t="s">
        <v>1857</v>
      </c>
      <c r="I584" s="37"/>
      <c r="J584" s="37" t="s">
        <v>1524</v>
      </c>
      <c r="K584" s="37" t="s">
        <v>5930</v>
      </c>
      <c r="L584" s="37" t="s">
        <v>5944</v>
      </c>
      <c r="M584" t="str">
        <f t="shared" si="18"/>
        <v>Joe Cordero</v>
      </c>
      <c r="N584" t="str">
        <f t="shared" si="19"/>
        <v>Central Islip NY</v>
      </c>
    </row>
    <row r="585" spans="1:14" ht="60" x14ac:dyDescent="0.25">
      <c r="A585" s="37" t="s">
        <v>1534</v>
      </c>
      <c r="B585" s="37" t="s">
        <v>5940</v>
      </c>
      <c r="C585" s="37" t="s">
        <v>1061</v>
      </c>
      <c r="D585" s="37"/>
      <c r="E585" s="37"/>
      <c r="F585" s="37" t="s">
        <v>3547</v>
      </c>
      <c r="G585" s="37">
        <v>60</v>
      </c>
      <c r="H585" s="37" t="s">
        <v>6625</v>
      </c>
      <c r="I585" s="37"/>
      <c r="J585" s="37" t="s">
        <v>1524</v>
      </c>
      <c r="K585" s="37" t="s">
        <v>5930</v>
      </c>
      <c r="L585" s="37" t="s">
        <v>6073</v>
      </c>
      <c r="M585" t="str">
        <f t="shared" si="18"/>
        <v>Frederick Clark</v>
      </c>
      <c r="N585" t="str">
        <f t="shared" si="19"/>
        <v>Central Valley NY</v>
      </c>
    </row>
    <row r="586" spans="1:14" ht="45" x14ac:dyDescent="0.25">
      <c r="A586" s="37" t="s">
        <v>2638</v>
      </c>
      <c r="B586" s="37"/>
      <c r="C586" s="37" t="s">
        <v>6626</v>
      </c>
      <c r="D586" s="37"/>
      <c r="E586" s="37" t="s">
        <v>5171</v>
      </c>
      <c r="F586" s="37" t="s">
        <v>3547</v>
      </c>
      <c r="G586" s="37">
        <v>60</v>
      </c>
      <c r="H586" s="37" t="s">
        <v>6627</v>
      </c>
      <c r="I586" s="37"/>
      <c r="J586" s="37" t="s">
        <v>1524</v>
      </c>
      <c r="K586" s="37" t="s">
        <v>5930</v>
      </c>
      <c r="L586" s="37" t="s">
        <v>6056</v>
      </c>
      <c r="M586" t="str">
        <f t="shared" si="18"/>
        <v>Tim McMullen</v>
      </c>
      <c r="N586" t="str">
        <f t="shared" si="19"/>
        <v>Churchville NY</v>
      </c>
    </row>
    <row r="587" spans="1:14" ht="45" x14ac:dyDescent="0.25">
      <c r="A587" s="37" t="s">
        <v>1933</v>
      </c>
      <c r="B587" s="37" t="s">
        <v>5940</v>
      </c>
      <c r="C587" s="37" t="s">
        <v>6628</v>
      </c>
      <c r="D587" s="37"/>
      <c r="E587" s="37" t="s">
        <v>5171</v>
      </c>
      <c r="F587" s="37" t="s">
        <v>3547</v>
      </c>
      <c r="G587" s="37">
        <v>56</v>
      </c>
      <c r="H587" s="37" t="s">
        <v>6629</v>
      </c>
      <c r="I587" s="37"/>
      <c r="J587" s="37" t="s">
        <v>1524</v>
      </c>
      <c r="K587" s="37" t="s">
        <v>5930</v>
      </c>
      <c r="L587" s="37" t="s">
        <v>5992</v>
      </c>
      <c r="M587" t="str">
        <f t="shared" si="18"/>
        <v>Gary Radford</v>
      </c>
      <c r="N587" t="str">
        <f t="shared" si="19"/>
        <v>Cicero NY</v>
      </c>
    </row>
    <row r="588" spans="1:14" ht="45" x14ac:dyDescent="0.25">
      <c r="A588" s="37" t="s">
        <v>3383</v>
      </c>
      <c r="B588" s="37" t="s">
        <v>5927</v>
      </c>
      <c r="C588" s="37" t="s">
        <v>6630</v>
      </c>
      <c r="D588" s="37"/>
      <c r="E588" s="37"/>
      <c r="F588" s="37" t="s">
        <v>3547</v>
      </c>
      <c r="G588" s="37">
        <v>44</v>
      </c>
      <c r="H588" s="37" t="s">
        <v>3064</v>
      </c>
      <c r="I588" s="37"/>
      <c r="J588" s="37" t="s">
        <v>1524</v>
      </c>
      <c r="K588" s="37" t="s">
        <v>5930</v>
      </c>
      <c r="L588" s="37" t="s">
        <v>6190</v>
      </c>
      <c r="M588" t="str">
        <f t="shared" si="18"/>
        <v>Louis Chisari</v>
      </c>
      <c r="N588" t="str">
        <f t="shared" si="19"/>
        <v>Commack NY</v>
      </c>
    </row>
    <row r="589" spans="1:14" ht="90" x14ac:dyDescent="0.25">
      <c r="A589" s="37" t="s">
        <v>2283</v>
      </c>
      <c r="B589" s="37"/>
      <c r="C589" s="37" t="s">
        <v>6631</v>
      </c>
      <c r="D589" s="37"/>
      <c r="E589" s="37" t="s">
        <v>5017</v>
      </c>
      <c r="F589" s="37" t="s">
        <v>3547</v>
      </c>
      <c r="G589" s="37">
        <v>63</v>
      </c>
      <c r="H589" s="37" t="s">
        <v>5156</v>
      </c>
      <c r="I589" s="37"/>
      <c r="J589" s="37" t="s">
        <v>1524</v>
      </c>
      <c r="K589" s="37" t="s">
        <v>5930</v>
      </c>
      <c r="L589" s="37" t="s">
        <v>6632</v>
      </c>
      <c r="M589" t="str">
        <f t="shared" si="18"/>
        <v>Rick Lapp</v>
      </c>
      <c r="N589" t="str">
        <f t="shared" si="19"/>
        <v>Coram NY</v>
      </c>
    </row>
    <row r="590" spans="1:14" ht="75" x14ac:dyDescent="0.25">
      <c r="A590" s="37" t="s">
        <v>3232</v>
      </c>
      <c r="B590" s="37" t="s">
        <v>5969</v>
      </c>
      <c r="C590" s="37" t="s">
        <v>2145</v>
      </c>
      <c r="D590" s="37" t="s">
        <v>6054</v>
      </c>
      <c r="E590" s="37"/>
      <c r="F590" s="37" t="s">
        <v>3547</v>
      </c>
      <c r="G590" s="37">
        <v>40</v>
      </c>
      <c r="H590" s="37" t="s">
        <v>6633</v>
      </c>
      <c r="I590" s="37"/>
      <c r="J590" s="37" t="s">
        <v>1524</v>
      </c>
      <c r="K590" s="37" t="s">
        <v>5930</v>
      </c>
      <c r="L590" s="37" t="s">
        <v>5942</v>
      </c>
      <c r="M590" t="str">
        <f t="shared" si="18"/>
        <v>Roy Gomes</v>
      </c>
      <c r="N590" t="str">
        <f t="shared" si="19"/>
        <v>East Elmhurst NY</v>
      </c>
    </row>
    <row r="591" spans="1:14" ht="90" x14ac:dyDescent="0.25">
      <c r="A591" s="37" t="s">
        <v>6634</v>
      </c>
      <c r="B591" s="37" t="s">
        <v>5940</v>
      </c>
      <c r="C591" s="37" t="s">
        <v>6635</v>
      </c>
      <c r="D591" s="37"/>
      <c r="E591" s="37"/>
      <c r="F591" s="37" t="s">
        <v>3547</v>
      </c>
      <c r="G591" s="37">
        <v>49</v>
      </c>
      <c r="H591" s="37" t="s">
        <v>6636</v>
      </c>
      <c r="I591" s="37"/>
      <c r="J591" s="37" t="s">
        <v>1524</v>
      </c>
      <c r="K591" s="37" t="s">
        <v>5930</v>
      </c>
      <c r="L591" s="37" t="s">
        <v>5992</v>
      </c>
      <c r="M591" t="str">
        <f t="shared" si="18"/>
        <v>Gerry O'Hara</v>
      </c>
      <c r="N591" t="str">
        <f t="shared" si="19"/>
        <v>East Rockaway NY</v>
      </c>
    </row>
    <row r="592" spans="1:14" ht="45" x14ac:dyDescent="0.25">
      <c r="A592" s="37" t="s">
        <v>2397</v>
      </c>
      <c r="B592" s="37"/>
      <c r="C592" s="37" t="s">
        <v>6637</v>
      </c>
      <c r="D592" s="37" t="s">
        <v>6060</v>
      </c>
      <c r="E592" s="37" t="s">
        <v>5171</v>
      </c>
      <c r="F592" s="37" t="s">
        <v>3547</v>
      </c>
      <c r="G592" s="37">
        <v>51</v>
      </c>
      <c r="H592" s="37" t="s">
        <v>1886</v>
      </c>
      <c r="I592" s="37"/>
      <c r="J592" s="37" t="s">
        <v>1524</v>
      </c>
      <c r="K592" s="37" t="s">
        <v>5930</v>
      </c>
      <c r="L592" s="37" t="s">
        <v>5992</v>
      </c>
      <c r="M592" t="str">
        <f t="shared" si="18"/>
        <v>Joseph Mora</v>
      </c>
      <c r="N592" t="str">
        <f t="shared" si="19"/>
        <v>Fayetteville NY</v>
      </c>
    </row>
    <row r="593" spans="1:14" ht="90" x14ac:dyDescent="0.25">
      <c r="A593" s="37" t="s">
        <v>6638</v>
      </c>
      <c r="B593" s="37"/>
      <c r="C593" s="37" t="s">
        <v>6639</v>
      </c>
      <c r="D593" s="37"/>
      <c r="E593" s="37"/>
      <c r="F593" s="37" t="s">
        <v>5927</v>
      </c>
      <c r="G593" s="37">
        <v>71</v>
      </c>
      <c r="H593" s="37" t="s">
        <v>5164</v>
      </c>
      <c r="I593" s="37"/>
      <c r="J593" s="37" t="s">
        <v>1524</v>
      </c>
      <c r="K593" s="37" t="s">
        <v>5930</v>
      </c>
      <c r="L593" s="37" t="s">
        <v>5957</v>
      </c>
      <c r="M593" t="str">
        <f t="shared" si="18"/>
        <v>Roslyn Katz</v>
      </c>
      <c r="N593" t="str">
        <f t="shared" si="19"/>
        <v>Flushing NY</v>
      </c>
    </row>
    <row r="594" spans="1:14" ht="60" x14ac:dyDescent="0.25">
      <c r="A594" s="37" t="s">
        <v>1947</v>
      </c>
      <c r="B594" s="37" t="s">
        <v>5998</v>
      </c>
      <c r="C594" s="37" t="s">
        <v>6640</v>
      </c>
      <c r="D594" s="37"/>
      <c r="E594" s="37" t="s">
        <v>6607</v>
      </c>
      <c r="F594" s="37" t="s">
        <v>3547</v>
      </c>
      <c r="G594" s="37">
        <v>73</v>
      </c>
      <c r="H594" s="37" t="s">
        <v>6641</v>
      </c>
      <c r="I594" s="37"/>
      <c r="J594" s="37" t="s">
        <v>1524</v>
      </c>
      <c r="K594" s="37" t="s">
        <v>5930</v>
      </c>
      <c r="L594" s="37" t="s">
        <v>5936</v>
      </c>
      <c r="M594" t="str">
        <f t="shared" si="18"/>
        <v>Theodore Greve</v>
      </c>
      <c r="N594" t="str">
        <f t="shared" si="19"/>
        <v>Gansevoort NY</v>
      </c>
    </row>
    <row r="595" spans="1:14" ht="75" x14ac:dyDescent="0.25">
      <c r="A595" s="37" t="s">
        <v>1461</v>
      </c>
      <c r="B595" s="37" t="s">
        <v>3547</v>
      </c>
      <c r="C595" s="37" t="s">
        <v>1295</v>
      </c>
      <c r="D595" s="37"/>
      <c r="E595" s="37" t="s">
        <v>3984</v>
      </c>
      <c r="F595" s="37" t="s">
        <v>5927</v>
      </c>
      <c r="G595" s="37">
        <v>51</v>
      </c>
      <c r="H595" s="37" t="s">
        <v>2587</v>
      </c>
      <c r="I595" s="37"/>
      <c r="J595" s="37" t="s">
        <v>1524</v>
      </c>
      <c r="K595" s="37" t="s">
        <v>5930</v>
      </c>
      <c r="L595" s="37" t="s">
        <v>5955</v>
      </c>
      <c r="M595" t="str">
        <f t="shared" si="18"/>
        <v>Susan Snyder</v>
      </c>
      <c r="N595" t="str">
        <f t="shared" si="19"/>
        <v>Hawthorne NY</v>
      </c>
    </row>
    <row r="596" spans="1:14" ht="75" x14ac:dyDescent="0.25">
      <c r="A596" s="37" t="s">
        <v>6642</v>
      </c>
      <c r="B596" s="37" t="s">
        <v>5940</v>
      </c>
      <c r="C596" s="37" t="s">
        <v>1169</v>
      </c>
      <c r="D596" s="37"/>
      <c r="E596" s="37" t="s">
        <v>5171</v>
      </c>
      <c r="F596" s="37" t="s">
        <v>3547</v>
      </c>
      <c r="G596" s="37">
        <v>56</v>
      </c>
      <c r="H596" s="37" t="s">
        <v>2355</v>
      </c>
      <c r="I596" s="37"/>
      <c r="J596" s="37" t="s">
        <v>1524</v>
      </c>
      <c r="K596" s="37" t="s">
        <v>5930</v>
      </c>
      <c r="L596" s="37" t="s">
        <v>5936</v>
      </c>
      <c r="M596" t="str">
        <f t="shared" si="18"/>
        <v>Bennie James</v>
      </c>
      <c r="N596" t="str">
        <f t="shared" si="19"/>
        <v>Honeoye Falls NY</v>
      </c>
    </row>
    <row r="597" spans="1:14" ht="60" x14ac:dyDescent="0.25">
      <c r="A597" s="37" t="s">
        <v>1457</v>
      </c>
      <c r="B597" s="37" t="s">
        <v>5998</v>
      </c>
      <c r="C597" s="37" t="s">
        <v>6643</v>
      </c>
      <c r="D597" s="37"/>
      <c r="E597" s="37"/>
      <c r="F597" s="37" t="s">
        <v>3547</v>
      </c>
      <c r="G597" s="37">
        <v>34</v>
      </c>
      <c r="H597" s="37" t="s">
        <v>6644</v>
      </c>
      <c r="I597" s="37"/>
      <c r="J597" s="37" t="s">
        <v>1524</v>
      </c>
      <c r="K597" s="37" t="s">
        <v>5930</v>
      </c>
      <c r="L597" s="37" t="s">
        <v>6132</v>
      </c>
      <c r="M597" t="str">
        <f t="shared" si="18"/>
        <v>John Malnoske</v>
      </c>
      <c r="N597" t="str">
        <f t="shared" si="19"/>
        <v>Horseheads NY</v>
      </c>
    </row>
    <row r="598" spans="1:14" ht="90" x14ac:dyDescent="0.25">
      <c r="A598" s="37" t="s">
        <v>2075</v>
      </c>
      <c r="B598" s="37"/>
      <c r="C598" s="37" t="s">
        <v>1406</v>
      </c>
      <c r="D598" s="37"/>
      <c r="E598" s="37" t="s">
        <v>5174</v>
      </c>
      <c r="F598" s="37" t="s">
        <v>5927</v>
      </c>
      <c r="G598" s="37">
        <v>54</v>
      </c>
      <c r="H598" s="37" t="s">
        <v>5173</v>
      </c>
      <c r="I598" s="37"/>
      <c r="J598" s="37" t="s">
        <v>1524</v>
      </c>
      <c r="K598" s="37" t="s">
        <v>5930</v>
      </c>
      <c r="L598" s="37" t="s">
        <v>6645</v>
      </c>
      <c r="M598" t="str">
        <f t="shared" si="18"/>
        <v>Vicki Fox</v>
      </c>
      <c r="N598" t="str">
        <f t="shared" si="19"/>
        <v>Huntington NY</v>
      </c>
    </row>
    <row r="599" spans="1:14" ht="75" x14ac:dyDescent="0.25">
      <c r="A599" s="37" t="s">
        <v>1461</v>
      </c>
      <c r="B599" s="37"/>
      <c r="C599" s="37" t="s">
        <v>3493</v>
      </c>
      <c r="D599" s="37"/>
      <c r="E599" s="37" t="s">
        <v>4298</v>
      </c>
      <c r="F599" s="37" t="s">
        <v>5927</v>
      </c>
      <c r="G599" s="37">
        <v>63</v>
      </c>
      <c r="H599" s="37" t="s">
        <v>3230</v>
      </c>
      <c r="I599" s="37"/>
      <c r="J599" s="37" t="s">
        <v>1524</v>
      </c>
      <c r="K599" s="37" t="s">
        <v>5930</v>
      </c>
      <c r="L599" s="37" t="s">
        <v>6646</v>
      </c>
      <c r="M599" t="str">
        <f t="shared" si="18"/>
        <v>Susan Nesbihal-Cordero</v>
      </c>
      <c r="N599" t="str">
        <f t="shared" si="19"/>
        <v>Islip Terrace NY</v>
      </c>
    </row>
    <row r="600" spans="1:14" ht="75" x14ac:dyDescent="0.25">
      <c r="A600" s="37" t="s">
        <v>1780</v>
      </c>
      <c r="B600" s="37"/>
      <c r="C600" s="37" t="s">
        <v>1366</v>
      </c>
      <c r="D600" s="37"/>
      <c r="E600" s="37" t="s">
        <v>5186</v>
      </c>
      <c r="F600" s="37" t="s">
        <v>3547</v>
      </c>
      <c r="G600" s="37">
        <v>62</v>
      </c>
      <c r="H600" s="37" t="s">
        <v>2254</v>
      </c>
      <c r="I600" s="37"/>
      <c r="J600" s="37" t="s">
        <v>1524</v>
      </c>
      <c r="K600" s="37" t="s">
        <v>5930</v>
      </c>
      <c r="L600" s="37" t="s">
        <v>6056</v>
      </c>
      <c r="M600" t="str">
        <f t="shared" si="18"/>
        <v>Joe Daley</v>
      </c>
      <c r="N600" t="str">
        <f t="shared" si="19"/>
        <v>Ithaca NY</v>
      </c>
    </row>
    <row r="601" spans="1:14" ht="75" x14ac:dyDescent="0.25">
      <c r="A601" s="37" t="s">
        <v>1109</v>
      </c>
      <c r="B601" s="37"/>
      <c r="C601" s="37" t="s">
        <v>1249</v>
      </c>
      <c r="D601" s="37"/>
      <c r="E601" s="37" t="s">
        <v>5186</v>
      </c>
      <c r="F601" s="37" t="s">
        <v>3547</v>
      </c>
      <c r="G601" s="37">
        <v>59</v>
      </c>
      <c r="H601" s="37" t="s">
        <v>2254</v>
      </c>
      <c r="I601" s="37"/>
      <c r="J601" s="37" t="s">
        <v>1524</v>
      </c>
      <c r="K601" s="37" t="s">
        <v>5930</v>
      </c>
      <c r="L601" s="37" t="s">
        <v>6056</v>
      </c>
      <c r="M601" t="str">
        <f t="shared" si="18"/>
        <v>Thomas Hartshorne</v>
      </c>
      <c r="N601" t="str">
        <f t="shared" si="19"/>
        <v>Ithaca NY</v>
      </c>
    </row>
    <row r="602" spans="1:14" ht="30" x14ac:dyDescent="0.25">
      <c r="A602" s="37" t="s">
        <v>1739</v>
      </c>
      <c r="B602" s="37" t="s">
        <v>5945</v>
      </c>
      <c r="C602" s="37" t="s">
        <v>1740</v>
      </c>
      <c r="D602" s="37"/>
      <c r="E602" s="37"/>
      <c r="F602" s="37" t="s">
        <v>3547</v>
      </c>
      <c r="G602" s="37">
        <v>48</v>
      </c>
      <c r="H602" s="37" t="s">
        <v>6647</v>
      </c>
      <c r="I602" s="37"/>
      <c r="J602" s="37" t="s">
        <v>1524</v>
      </c>
      <c r="K602" s="37" t="s">
        <v>5930</v>
      </c>
      <c r="L602" s="37" t="s">
        <v>5942</v>
      </c>
      <c r="M602" t="str">
        <f t="shared" si="18"/>
        <v>Karl Buckle</v>
      </c>
      <c r="N602" t="str">
        <f t="shared" si="19"/>
        <v>Jamaica NY</v>
      </c>
    </row>
    <row r="603" spans="1:14" ht="30" x14ac:dyDescent="0.25">
      <c r="A603" s="37" t="s">
        <v>6438</v>
      </c>
      <c r="B603" s="37" t="s">
        <v>5973</v>
      </c>
      <c r="C603" s="37" t="s">
        <v>1066</v>
      </c>
      <c r="D603" s="37"/>
      <c r="E603" s="37" t="s">
        <v>3833</v>
      </c>
      <c r="F603" s="37" t="s">
        <v>3547</v>
      </c>
      <c r="G603" s="37">
        <v>67</v>
      </c>
      <c r="H603" s="37" t="s">
        <v>6647</v>
      </c>
      <c r="I603" s="37"/>
      <c r="J603" s="37" t="s">
        <v>1524</v>
      </c>
      <c r="K603" s="37" t="s">
        <v>5930</v>
      </c>
      <c r="L603" s="37" t="s">
        <v>6058</v>
      </c>
      <c r="M603" t="str">
        <f t="shared" si="18"/>
        <v>Ron Johnson</v>
      </c>
      <c r="N603" t="str">
        <f t="shared" si="19"/>
        <v>Jamaica NY</v>
      </c>
    </row>
    <row r="604" spans="1:14" ht="30" x14ac:dyDescent="0.25">
      <c r="A604" s="37" t="s">
        <v>1572</v>
      </c>
      <c r="B604" s="37"/>
      <c r="C604" s="37" t="s">
        <v>1087</v>
      </c>
      <c r="D604" s="37"/>
      <c r="E604" s="37"/>
      <c r="F604" s="37" t="s">
        <v>3547</v>
      </c>
      <c r="G604" s="37">
        <v>70</v>
      </c>
      <c r="H604" s="37" t="s">
        <v>6647</v>
      </c>
      <c r="I604" s="37"/>
      <c r="J604" s="37" t="s">
        <v>1524</v>
      </c>
      <c r="K604" s="37" t="s">
        <v>5930</v>
      </c>
      <c r="L604" s="37" t="s">
        <v>5942</v>
      </c>
      <c r="M604" t="str">
        <f t="shared" si="18"/>
        <v>Richard Jones</v>
      </c>
      <c r="N604" t="str">
        <f t="shared" si="19"/>
        <v>Jamaica NY</v>
      </c>
    </row>
    <row r="605" spans="1:14" ht="45" x14ac:dyDescent="0.25">
      <c r="A605" s="37" t="s">
        <v>1513</v>
      </c>
      <c r="B605" s="37" t="s">
        <v>5982</v>
      </c>
      <c r="C605" s="37" t="s">
        <v>6648</v>
      </c>
      <c r="D605" s="37"/>
      <c r="E605" s="37"/>
      <c r="F605" s="37" t="s">
        <v>3547</v>
      </c>
      <c r="G605" s="37">
        <v>55</v>
      </c>
      <c r="H605" s="37" t="s">
        <v>5183</v>
      </c>
      <c r="I605" s="37"/>
      <c r="J605" s="37" t="s">
        <v>1524</v>
      </c>
      <c r="K605" s="37" t="s">
        <v>5930</v>
      </c>
      <c r="L605" s="37" t="s">
        <v>6056</v>
      </c>
      <c r="M605" t="str">
        <f t="shared" si="18"/>
        <v>Robert Liebers</v>
      </c>
      <c r="N605" t="str">
        <f t="shared" si="19"/>
        <v>Lakewood NY</v>
      </c>
    </row>
    <row r="606" spans="1:14" ht="60" x14ac:dyDescent="0.25">
      <c r="A606" s="37" t="s">
        <v>6649</v>
      </c>
      <c r="B606" s="37"/>
      <c r="C606" s="37" t="s">
        <v>6650</v>
      </c>
      <c r="D606" s="37"/>
      <c r="E606" s="37"/>
      <c r="F606" s="37" t="s">
        <v>5927</v>
      </c>
      <c r="G606" s="37">
        <v>45</v>
      </c>
      <c r="H606" s="37" t="s">
        <v>2251</v>
      </c>
      <c r="I606" s="37"/>
      <c r="J606" s="37" t="s">
        <v>1524</v>
      </c>
      <c r="K606" s="37" t="s">
        <v>6651</v>
      </c>
      <c r="L606" s="37" t="s">
        <v>5942</v>
      </c>
      <c r="M606" t="str">
        <f t="shared" si="18"/>
        <v>Lillian Awidi</v>
      </c>
      <c r="N606" t="str">
        <f t="shared" si="19"/>
        <v>Larchmont NY</v>
      </c>
    </row>
    <row r="607" spans="1:14" ht="60" x14ac:dyDescent="0.25">
      <c r="A607" s="37" t="s">
        <v>2018</v>
      </c>
      <c r="B607" s="37" t="s">
        <v>5940</v>
      </c>
      <c r="C607" s="37" t="s">
        <v>1090</v>
      </c>
      <c r="D607" s="37"/>
      <c r="E607" s="37" t="s">
        <v>5169</v>
      </c>
      <c r="F607" s="37" t="s">
        <v>3547</v>
      </c>
      <c r="G607" s="37">
        <v>56</v>
      </c>
      <c r="H607" s="37" t="s">
        <v>2251</v>
      </c>
      <c r="I607" s="37"/>
      <c r="J607" s="37" t="s">
        <v>1524</v>
      </c>
      <c r="K607" s="37" t="s">
        <v>5930</v>
      </c>
      <c r="L607" s="37" t="s">
        <v>6005</v>
      </c>
      <c r="M607" t="str">
        <f t="shared" si="18"/>
        <v>Daniel Harris</v>
      </c>
      <c r="N607" t="str">
        <f t="shared" si="19"/>
        <v>Larchmont NY</v>
      </c>
    </row>
    <row r="608" spans="1:14" ht="60" x14ac:dyDescent="0.25">
      <c r="A608" s="37" t="s">
        <v>1584</v>
      </c>
      <c r="B608" s="37" t="s">
        <v>5940</v>
      </c>
      <c r="C608" s="37" t="s">
        <v>6652</v>
      </c>
      <c r="D608" s="37"/>
      <c r="E608" s="37"/>
      <c r="F608" s="37" t="s">
        <v>3547</v>
      </c>
      <c r="G608" s="37">
        <v>54</v>
      </c>
      <c r="H608" s="37" t="s">
        <v>2251</v>
      </c>
      <c r="I608" s="37"/>
      <c r="J608" s="37" t="s">
        <v>1524</v>
      </c>
      <c r="K608" s="37" t="s">
        <v>5930</v>
      </c>
      <c r="L608" s="37" t="s">
        <v>6274</v>
      </c>
      <c r="M608" t="str">
        <f t="shared" si="18"/>
        <v>Edward Merians</v>
      </c>
      <c r="N608" t="str">
        <f t="shared" si="19"/>
        <v>Larchmont NY</v>
      </c>
    </row>
    <row r="609" spans="1:14" ht="45" x14ac:dyDescent="0.25">
      <c r="A609" s="37" t="s">
        <v>3</v>
      </c>
      <c r="B609" s="37" t="s">
        <v>5940</v>
      </c>
      <c r="C609" s="37" t="s">
        <v>6653</v>
      </c>
      <c r="D609" s="37"/>
      <c r="E609" s="37" t="s">
        <v>5171</v>
      </c>
      <c r="F609" s="37" t="s">
        <v>3547</v>
      </c>
      <c r="G609" s="37">
        <v>57</v>
      </c>
      <c r="H609" s="37" t="s">
        <v>6654</v>
      </c>
      <c r="I609" s="37"/>
      <c r="J609" s="37" t="s">
        <v>1524</v>
      </c>
      <c r="K609" s="37" t="s">
        <v>5930</v>
      </c>
      <c r="L609" s="37" t="s">
        <v>5992</v>
      </c>
      <c r="M609" t="str">
        <f t="shared" si="18"/>
        <v>Mark Rybinski</v>
      </c>
      <c r="N609" t="str">
        <f t="shared" si="19"/>
        <v>Manlius NY</v>
      </c>
    </row>
    <row r="610" spans="1:14" ht="90" x14ac:dyDescent="0.25">
      <c r="A610" s="37" t="s">
        <v>3510</v>
      </c>
      <c r="B610" s="37" t="s">
        <v>6021</v>
      </c>
      <c r="C610" s="37" t="s">
        <v>3511</v>
      </c>
      <c r="D610" s="37"/>
      <c r="E610" s="37" t="s">
        <v>4298</v>
      </c>
      <c r="F610" s="37" t="s">
        <v>5927</v>
      </c>
      <c r="G610" s="37">
        <v>51</v>
      </c>
      <c r="H610" s="37" t="s">
        <v>3512</v>
      </c>
      <c r="I610" s="37"/>
      <c r="J610" s="37" t="s">
        <v>1524</v>
      </c>
      <c r="K610" s="37" t="s">
        <v>5930</v>
      </c>
      <c r="L610" s="37" t="s">
        <v>6655</v>
      </c>
      <c r="M610" t="str">
        <f t="shared" si="18"/>
        <v>Caryl Senn-Griffiths</v>
      </c>
      <c r="N610" t="str">
        <f t="shared" si="19"/>
        <v>Massapequa Park NY</v>
      </c>
    </row>
    <row r="611" spans="1:14" ht="45" x14ac:dyDescent="0.25">
      <c r="A611" s="37" t="s">
        <v>1564</v>
      </c>
      <c r="B611" s="37" t="s">
        <v>5998</v>
      </c>
      <c r="C611" s="37" t="s">
        <v>2161</v>
      </c>
      <c r="D611" s="37"/>
      <c r="E611" s="37"/>
      <c r="F611" s="37" t="s">
        <v>3547</v>
      </c>
      <c r="G611" s="37">
        <v>56</v>
      </c>
      <c r="H611" s="37" t="s">
        <v>2162</v>
      </c>
      <c r="I611" s="37"/>
      <c r="J611" s="37" t="s">
        <v>1524</v>
      </c>
      <c r="K611" s="37" t="s">
        <v>6045</v>
      </c>
      <c r="L611" s="37" t="s">
        <v>5946</v>
      </c>
      <c r="M611" t="str">
        <f t="shared" si="18"/>
        <v>Stephen Gould</v>
      </c>
      <c r="N611" t="str">
        <f t="shared" si="19"/>
        <v>Merrick NY</v>
      </c>
    </row>
    <row r="612" spans="1:14" ht="75" x14ac:dyDescent="0.25">
      <c r="A612" s="37" t="s">
        <v>6656</v>
      </c>
      <c r="B612" s="37" t="s">
        <v>3547</v>
      </c>
      <c r="C612" s="37" t="s">
        <v>1160</v>
      </c>
      <c r="D612" s="37"/>
      <c r="E612" s="37" t="s">
        <v>4298</v>
      </c>
      <c r="F612" s="37" t="s">
        <v>5927</v>
      </c>
      <c r="G612" s="37">
        <v>66</v>
      </c>
      <c r="H612" s="37" t="s">
        <v>6657</v>
      </c>
      <c r="I612" s="37"/>
      <c r="J612" s="37" t="s">
        <v>1524</v>
      </c>
      <c r="K612" s="37" t="s">
        <v>5930</v>
      </c>
      <c r="L612" s="37" t="s">
        <v>5996</v>
      </c>
      <c r="M612" t="str">
        <f t="shared" si="18"/>
        <v>Janis Henderson</v>
      </c>
      <c r="N612" t="str">
        <f t="shared" si="19"/>
        <v>Mount Sinai NY</v>
      </c>
    </row>
    <row r="613" spans="1:14" ht="60" x14ac:dyDescent="0.25">
      <c r="A613" s="37" t="s">
        <v>1513</v>
      </c>
      <c r="B613" s="37" t="s">
        <v>6021</v>
      </c>
      <c r="C613" s="37" t="s">
        <v>6658</v>
      </c>
      <c r="D613" s="37"/>
      <c r="E613" s="37"/>
      <c r="F613" s="37" t="s">
        <v>3547</v>
      </c>
      <c r="G613" s="37">
        <v>51</v>
      </c>
      <c r="H613" s="37" t="s">
        <v>5202</v>
      </c>
      <c r="I613" s="37"/>
      <c r="J613" s="37" t="s">
        <v>1524</v>
      </c>
      <c r="K613" s="37" t="s">
        <v>5930</v>
      </c>
      <c r="L613" s="37" t="s">
        <v>5994</v>
      </c>
      <c r="M613" t="str">
        <f t="shared" si="18"/>
        <v>Robert Lemke</v>
      </c>
      <c r="N613" t="str">
        <f t="shared" si="19"/>
        <v>N Merrick NY</v>
      </c>
    </row>
    <row r="614" spans="1:14" ht="60" x14ac:dyDescent="0.25">
      <c r="A614" s="37" t="s">
        <v>1555</v>
      </c>
      <c r="B614" s="37" t="s">
        <v>5932</v>
      </c>
      <c r="C614" s="37" t="s">
        <v>1308</v>
      </c>
      <c r="D614" s="37"/>
      <c r="E614" s="37"/>
      <c r="F614" s="37" t="s">
        <v>3547</v>
      </c>
      <c r="G614" s="37">
        <v>59</v>
      </c>
      <c r="H614" s="37" t="s">
        <v>1604</v>
      </c>
      <c r="I614" s="37"/>
      <c r="J614" s="37" t="s">
        <v>1524</v>
      </c>
      <c r="K614" s="37" t="s">
        <v>5930</v>
      </c>
      <c r="L614" s="37" t="s">
        <v>5994</v>
      </c>
      <c r="M614" t="str">
        <f t="shared" si="18"/>
        <v>Anthony Baker</v>
      </c>
      <c r="N614" t="str">
        <f t="shared" si="19"/>
        <v>New York NY</v>
      </c>
    </row>
    <row r="615" spans="1:14" ht="90" x14ac:dyDescent="0.25">
      <c r="A615" s="37" t="s">
        <v>1663</v>
      </c>
      <c r="B615" s="37" t="s">
        <v>6029</v>
      </c>
      <c r="C615" s="37" t="s">
        <v>1664</v>
      </c>
      <c r="D615" s="37"/>
      <c r="E615" s="37"/>
      <c r="F615" s="37" t="s">
        <v>3547</v>
      </c>
      <c r="G615" s="37">
        <v>64</v>
      </c>
      <c r="H615" s="37" t="s">
        <v>1604</v>
      </c>
      <c r="I615" s="37"/>
      <c r="J615" s="37" t="s">
        <v>1524</v>
      </c>
      <c r="K615" s="37" t="s">
        <v>5930</v>
      </c>
      <c r="L615" s="37" t="s">
        <v>6613</v>
      </c>
      <c r="M615" t="str">
        <f t="shared" si="18"/>
        <v>Ivan Black</v>
      </c>
      <c r="N615" t="str">
        <f t="shared" si="19"/>
        <v>New York NY</v>
      </c>
    </row>
    <row r="616" spans="1:14" ht="60" x14ac:dyDescent="0.25">
      <c r="A616" s="37" t="s">
        <v>1484</v>
      </c>
      <c r="B616" s="37"/>
      <c r="C616" s="37" t="s">
        <v>6659</v>
      </c>
      <c r="D616" s="37"/>
      <c r="E616" s="37"/>
      <c r="F616" s="37" t="s">
        <v>3547</v>
      </c>
      <c r="G616" s="37">
        <v>42</v>
      </c>
      <c r="H616" s="37" t="s">
        <v>1604</v>
      </c>
      <c r="I616" s="37"/>
      <c r="J616" s="37" t="s">
        <v>1524</v>
      </c>
      <c r="K616" s="37" t="s">
        <v>5930</v>
      </c>
      <c r="L616" s="37" t="s">
        <v>5946</v>
      </c>
      <c r="M616" t="str">
        <f t="shared" si="18"/>
        <v>Allen Durgin</v>
      </c>
      <c r="N616" t="str">
        <f t="shared" si="19"/>
        <v>New York NY</v>
      </c>
    </row>
    <row r="617" spans="1:14" ht="75" x14ac:dyDescent="0.25">
      <c r="A617" s="37" t="s">
        <v>6660</v>
      </c>
      <c r="B617" s="37"/>
      <c r="C617" s="37" t="s">
        <v>6661</v>
      </c>
      <c r="D617" s="37" t="s">
        <v>6054</v>
      </c>
      <c r="E617" s="37" t="s">
        <v>3626</v>
      </c>
      <c r="F617" s="37" t="s">
        <v>3547</v>
      </c>
      <c r="G617" s="37">
        <v>48</v>
      </c>
      <c r="H617" s="37" t="s">
        <v>1604</v>
      </c>
      <c r="I617" s="37"/>
      <c r="J617" s="37" t="s">
        <v>1524</v>
      </c>
      <c r="K617" s="37" t="s">
        <v>5930</v>
      </c>
      <c r="L617" s="37" t="s">
        <v>6105</v>
      </c>
      <c r="M617" t="str">
        <f t="shared" si="18"/>
        <v>Getulio Echeandia</v>
      </c>
      <c r="N617" t="str">
        <f t="shared" si="19"/>
        <v>New York NY</v>
      </c>
    </row>
    <row r="618" spans="1:14" ht="105" x14ac:dyDescent="0.25">
      <c r="A618" s="37" t="s">
        <v>6662</v>
      </c>
      <c r="B618" s="37"/>
      <c r="C618" s="37" t="s">
        <v>1112</v>
      </c>
      <c r="D618" s="37"/>
      <c r="E618" s="37" t="s">
        <v>5056</v>
      </c>
      <c r="F618" s="37" t="s">
        <v>3547</v>
      </c>
      <c r="G618" s="37">
        <v>44</v>
      </c>
      <c r="H618" s="37" t="s">
        <v>1604</v>
      </c>
      <c r="I618" s="37"/>
      <c r="J618" s="37" t="s">
        <v>1524</v>
      </c>
      <c r="K618" s="37" t="s">
        <v>5930</v>
      </c>
      <c r="L618" s="37" t="s">
        <v>6102</v>
      </c>
      <c r="M618" t="str">
        <f t="shared" si="18"/>
        <v>Neil Fitzgerald</v>
      </c>
      <c r="N618" t="str">
        <f t="shared" si="19"/>
        <v>New York NY</v>
      </c>
    </row>
    <row r="619" spans="1:14" ht="105" x14ac:dyDescent="0.25">
      <c r="A619" s="37" t="s">
        <v>1109</v>
      </c>
      <c r="B619" s="37" t="s">
        <v>2883</v>
      </c>
      <c r="C619" s="37" t="s">
        <v>6663</v>
      </c>
      <c r="D619" s="37"/>
      <c r="E619" s="37" t="s">
        <v>5056</v>
      </c>
      <c r="F619" s="37" t="s">
        <v>3547</v>
      </c>
      <c r="G619" s="37">
        <v>49</v>
      </c>
      <c r="H619" s="37" t="s">
        <v>1604</v>
      </c>
      <c r="I619" s="37"/>
      <c r="J619" s="37" t="s">
        <v>1524</v>
      </c>
      <c r="K619" s="37" t="s">
        <v>5930</v>
      </c>
      <c r="L619" s="37" t="s">
        <v>5992</v>
      </c>
      <c r="M619" t="str">
        <f t="shared" si="18"/>
        <v>Thomas FitzPatrick</v>
      </c>
      <c r="N619" t="str">
        <f t="shared" si="19"/>
        <v>New York NY</v>
      </c>
    </row>
    <row r="620" spans="1:14" ht="60" x14ac:dyDescent="0.25">
      <c r="A620" s="37" t="s">
        <v>1739</v>
      </c>
      <c r="B620" s="37"/>
      <c r="C620" s="37" t="s">
        <v>1105</v>
      </c>
      <c r="D620" s="37"/>
      <c r="E620" s="37" t="s">
        <v>3608</v>
      </c>
      <c r="F620" s="37" t="s">
        <v>3547</v>
      </c>
      <c r="G620" s="37">
        <v>46</v>
      </c>
      <c r="H620" s="37" t="s">
        <v>1604</v>
      </c>
      <c r="I620" s="37"/>
      <c r="J620" s="37" t="s">
        <v>1524</v>
      </c>
      <c r="K620" s="37" t="s">
        <v>5930</v>
      </c>
      <c r="L620" s="37" t="s">
        <v>6664</v>
      </c>
      <c r="M620" t="str">
        <f t="shared" si="18"/>
        <v>Karl Hawke</v>
      </c>
      <c r="N620" t="str">
        <f t="shared" si="19"/>
        <v>New York NY</v>
      </c>
    </row>
    <row r="621" spans="1:14" ht="60" x14ac:dyDescent="0.25">
      <c r="A621" s="37" t="s">
        <v>1369</v>
      </c>
      <c r="B621" s="37" t="s">
        <v>3551</v>
      </c>
      <c r="C621" s="37" t="s">
        <v>6665</v>
      </c>
      <c r="D621" s="37"/>
      <c r="E621" s="37"/>
      <c r="F621" s="37" t="s">
        <v>3547</v>
      </c>
      <c r="G621" s="37">
        <v>32</v>
      </c>
      <c r="H621" s="37" t="s">
        <v>1604</v>
      </c>
      <c r="I621" s="37"/>
      <c r="J621" s="37" t="s">
        <v>1524</v>
      </c>
      <c r="K621" s="37" t="s">
        <v>5930</v>
      </c>
      <c r="L621" s="37" t="s">
        <v>5994</v>
      </c>
      <c r="M621" t="str">
        <f t="shared" si="18"/>
        <v>Scott Hawley</v>
      </c>
      <c r="N621" t="str">
        <f t="shared" si="19"/>
        <v>New York NY</v>
      </c>
    </row>
    <row r="622" spans="1:14" ht="60" x14ac:dyDescent="0.25">
      <c r="A622" s="37" t="s">
        <v>2440</v>
      </c>
      <c r="B622" s="37"/>
      <c r="C622" s="37" t="s">
        <v>1360</v>
      </c>
      <c r="D622" s="37"/>
      <c r="E622" s="37"/>
      <c r="F622" s="37" t="s">
        <v>5927</v>
      </c>
      <c r="G622" s="37">
        <v>45</v>
      </c>
      <c r="H622" s="37" t="s">
        <v>1604</v>
      </c>
      <c r="I622" s="37"/>
      <c r="J622" s="37" t="s">
        <v>1524</v>
      </c>
      <c r="K622" s="37" t="s">
        <v>5930</v>
      </c>
      <c r="L622" s="37" t="s">
        <v>5936</v>
      </c>
      <c r="M622" t="str">
        <f t="shared" si="18"/>
        <v>Evelyn Konrad</v>
      </c>
      <c r="N622" t="str">
        <f t="shared" si="19"/>
        <v>New York NY</v>
      </c>
    </row>
    <row r="623" spans="1:14" ht="60" x14ac:dyDescent="0.25">
      <c r="A623" s="37" t="s">
        <v>1124</v>
      </c>
      <c r="B623" s="37" t="s">
        <v>2883</v>
      </c>
      <c r="C623" s="37" t="s">
        <v>6666</v>
      </c>
      <c r="D623" s="37"/>
      <c r="E623" s="37"/>
      <c r="F623" s="37" t="s">
        <v>3547</v>
      </c>
      <c r="G623" s="37">
        <v>51</v>
      </c>
      <c r="H623" s="37" t="s">
        <v>1604</v>
      </c>
      <c r="I623" s="37"/>
      <c r="J623" s="37" t="s">
        <v>1524</v>
      </c>
      <c r="K623" s="37" t="s">
        <v>5930</v>
      </c>
      <c r="L623" s="37" t="s">
        <v>6085</v>
      </c>
      <c r="M623" t="str">
        <f t="shared" si="18"/>
        <v>Martin McElhiney</v>
      </c>
      <c r="N623" t="str">
        <f t="shared" si="19"/>
        <v>New York NY</v>
      </c>
    </row>
    <row r="624" spans="1:14" ht="105" x14ac:dyDescent="0.25">
      <c r="A624" s="37" t="s">
        <v>6667</v>
      </c>
      <c r="B624" s="37"/>
      <c r="C624" s="37" t="s">
        <v>6668</v>
      </c>
      <c r="D624" s="37"/>
      <c r="E624" s="37" t="s">
        <v>5056</v>
      </c>
      <c r="F624" s="37" t="s">
        <v>5927</v>
      </c>
      <c r="G624" s="37">
        <v>71</v>
      </c>
      <c r="H624" s="37" t="s">
        <v>1604</v>
      </c>
      <c r="I624" s="37"/>
      <c r="J624" s="37" t="s">
        <v>1524</v>
      </c>
      <c r="K624" s="37" t="s">
        <v>5930</v>
      </c>
      <c r="L624" s="37" t="s">
        <v>5944</v>
      </c>
      <c r="M624" t="str">
        <f t="shared" si="18"/>
        <v>Marie-Louise Michelsohn</v>
      </c>
      <c r="N624" t="str">
        <f t="shared" si="19"/>
        <v>New York NY</v>
      </c>
    </row>
    <row r="625" spans="1:14" ht="60" x14ac:dyDescent="0.25">
      <c r="A625" s="37" t="s">
        <v>3315</v>
      </c>
      <c r="B625" s="37"/>
      <c r="C625" s="37" t="s">
        <v>6669</v>
      </c>
      <c r="D625" s="37"/>
      <c r="E625" s="37"/>
      <c r="F625" s="37" t="s">
        <v>3547</v>
      </c>
      <c r="G625" s="37">
        <v>51</v>
      </c>
      <c r="H625" s="37" t="s">
        <v>1604</v>
      </c>
      <c r="I625" s="37"/>
      <c r="J625" s="37" t="s">
        <v>1524</v>
      </c>
      <c r="K625" s="37" t="s">
        <v>5930</v>
      </c>
      <c r="L625" s="37" t="s">
        <v>6073</v>
      </c>
      <c r="M625" t="str">
        <f t="shared" si="18"/>
        <v>Ralph Mitton</v>
      </c>
      <c r="N625" t="str">
        <f t="shared" si="19"/>
        <v>New York NY</v>
      </c>
    </row>
    <row r="626" spans="1:14" ht="105" x14ac:dyDescent="0.25">
      <c r="A626" s="37" t="s">
        <v>1715</v>
      </c>
      <c r="B626" s="37"/>
      <c r="C626" s="37" t="s">
        <v>6670</v>
      </c>
      <c r="D626" s="37"/>
      <c r="E626" s="37" t="s">
        <v>5056</v>
      </c>
      <c r="F626" s="37" t="s">
        <v>3547</v>
      </c>
      <c r="G626" s="37">
        <v>59</v>
      </c>
      <c r="H626" s="37" t="s">
        <v>1604</v>
      </c>
      <c r="I626" s="37"/>
      <c r="J626" s="37" t="s">
        <v>1524</v>
      </c>
      <c r="K626" s="37" t="s">
        <v>5930</v>
      </c>
      <c r="L626" s="37" t="s">
        <v>6056</v>
      </c>
      <c r="M626" t="str">
        <f t="shared" si="18"/>
        <v>Frank Morton</v>
      </c>
      <c r="N626" t="str">
        <f t="shared" si="19"/>
        <v>New York NY</v>
      </c>
    </row>
    <row r="627" spans="1:14" ht="60" x14ac:dyDescent="0.25">
      <c r="A627" s="37" t="s">
        <v>1528</v>
      </c>
      <c r="B627" s="37" t="s">
        <v>6029</v>
      </c>
      <c r="C627" s="37" t="s">
        <v>6671</v>
      </c>
      <c r="D627" s="37"/>
      <c r="E627" s="37"/>
      <c r="F627" s="37" t="s">
        <v>3547</v>
      </c>
      <c r="G627" s="37">
        <v>51</v>
      </c>
      <c r="H627" s="37" t="s">
        <v>1604</v>
      </c>
      <c r="I627" s="37"/>
      <c r="J627" s="37" t="s">
        <v>1524</v>
      </c>
      <c r="K627" s="37" t="s">
        <v>5930</v>
      </c>
      <c r="L627" s="37" t="s">
        <v>6130</v>
      </c>
      <c r="M627" t="str">
        <f t="shared" si="18"/>
        <v>William Nesbitt</v>
      </c>
      <c r="N627" t="str">
        <f t="shared" si="19"/>
        <v>New York NY</v>
      </c>
    </row>
    <row r="628" spans="1:14" ht="105" x14ac:dyDescent="0.25">
      <c r="A628" s="37" t="s">
        <v>3420</v>
      </c>
      <c r="B628" s="37" t="s">
        <v>6004</v>
      </c>
      <c r="C628" s="37" t="s">
        <v>2812</v>
      </c>
      <c r="D628" s="37"/>
      <c r="E628" s="37" t="s">
        <v>5056</v>
      </c>
      <c r="F628" s="37" t="s">
        <v>3547</v>
      </c>
      <c r="G628" s="37">
        <v>44</v>
      </c>
      <c r="H628" s="37" t="s">
        <v>1604</v>
      </c>
      <c r="I628" s="37"/>
      <c r="J628" s="37" t="s">
        <v>1524</v>
      </c>
      <c r="K628" s="37" t="s">
        <v>5930</v>
      </c>
      <c r="L628" s="37" t="s">
        <v>6672</v>
      </c>
      <c r="M628" t="str">
        <f t="shared" si="18"/>
        <v>Jerome Robinson</v>
      </c>
      <c r="N628" t="str">
        <f t="shared" si="19"/>
        <v>New York NY</v>
      </c>
    </row>
    <row r="629" spans="1:14" ht="105" x14ac:dyDescent="0.25">
      <c r="A629" s="37" t="s">
        <v>2984</v>
      </c>
      <c r="B629" s="37" t="s">
        <v>5982</v>
      </c>
      <c r="C629" s="37" t="s">
        <v>2985</v>
      </c>
      <c r="D629" s="37"/>
      <c r="E629" s="37" t="s">
        <v>5056</v>
      </c>
      <c r="F629" s="37" t="s">
        <v>5927</v>
      </c>
      <c r="G629" s="37">
        <v>47</v>
      </c>
      <c r="H629" s="37" t="s">
        <v>1604</v>
      </c>
      <c r="I629" s="37"/>
      <c r="J629" s="37" t="s">
        <v>1524</v>
      </c>
      <c r="K629" s="37" t="s">
        <v>5930</v>
      </c>
      <c r="L629" s="37" t="s">
        <v>6056</v>
      </c>
      <c r="M629" t="str">
        <f t="shared" si="18"/>
        <v>Judy Stobbe</v>
      </c>
      <c r="N629" t="str">
        <f t="shared" si="19"/>
        <v>New York NY</v>
      </c>
    </row>
    <row r="630" spans="1:14" ht="60" x14ac:dyDescent="0.25">
      <c r="A630" s="37" t="s">
        <v>2130</v>
      </c>
      <c r="B630" s="37"/>
      <c r="C630" s="37" t="s">
        <v>2385</v>
      </c>
      <c r="D630" s="37"/>
      <c r="E630" s="37"/>
      <c r="F630" s="37" t="s">
        <v>5927</v>
      </c>
      <c r="G630" s="37">
        <v>62</v>
      </c>
      <c r="H630" s="37" t="s">
        <v>1604</v>
      </c>
      <c r="I630" s="37"/>
      <c r="J630" s="37" t="s">
        <v>1524</v>
      </c>
      <c r="K630" s="37" t="s">
        <v>5930</v>
      </c>
      <c r="L630" s="37" t="s">
        <v>5958</v>
      </c>
      <c r="M630" t="str">
        <f t="shared" si="18"/>
        <v>Sharon Warren</v>
      </c>
      <c r="N630" t="str">
        <f t="shared" si="19"/>
        <v>New York NY</v>
      </c>
    </row>
    <row r="631" spans="1:14" ht="105" x14ac:dyDescent="0.25">
      <c r="A631" s="37" t="s">
        <v>1457</v>
      </c>
      <c r="B631" s="37" t="s">
        <v>5982</v>
      </c>
      <c r="C631" s="37" t="s">
        <v>6673</v>
      </c>
      <c r="D631" s="37"/>
      <c r="E631" s="37" t="s">
        <v>5056</v>
      </c>
      <c r="F631" s="37" t="s">
        <v>3547</v>
      </c>
      <c r="G631" s="37">
        <v>43</v>
      </c>
      <c r="H631" s="37" t="s">
        <v>1604</v>
      </c>
      <c r="I631" s="37"/>
      <c r="J631" s="37" t="s">
        <v>1524</v>
      </c>
      <c r="K631" s="37" t="s">
        <v>5930</v>
      </c>
      <c r="L631" s="37" t="s">
        <v>6170</v>
      </c>
      <c r="M631" t="str">
        <f t="shared" si="18"/>
        <v>John Zuehlke</v>
      </c>
      <c r="N631" t="str">
        <f t="shared" si="19"/>
        <v>New York NY</v>
      </c>
    </row>
    <row r="632" spans="1:14" ht="105" x14ac:dyDescent="0.25">
      <c r="A632" s="37" t="s">
        <v>1465</v>
      </c>
      <c r="B632" s="37"/>
      <c r="C632" s="37" t="s">
        <v>1250</v>
      </c>
      <c r="D632" s="37"/>
      <c r="E632" s="37" t="s">
        <v>5056</v>
      </c>
      <c r="F632" s="37" t="s">
        <v>3547</v>
      </c>
      <c r="G632" s="37">
        <v>41</v>
      </c>
      <c r="H632" s="37" t="s">
        <v>6674</v>
      </c>
      <c r="I632" s="37"/>
      <c r="J632" s="37" t="s">
        <v>1524</v>
      </c>
      <c r="K632" s="37" t="s">
        <v>6045</v>
      </c>
      <c r="L632" s="37" t="s">
        <v>6102</v>
      </c>
      <c r="M632" t="str">
        <f t="shared" si="18"/>
        <v>David Peters</v>
      </c>
      <c r="N632" t="str">
        <f t="shared" si="19"/>
        <v>New York City NY</v>
      </c>
    </row>
    <row r="633" spans="1:14" ht="90" x14ac:dyDescent="0.25">
      <c r="A633" s="37" t="s">
        <v>2268</v>
      </c>
      <c r="B633" s="37"/>
      <c r="C633" s="37" t="s">
        <v>6675</v>
      </c>
      <c r="D633" s="37"/>
      <c r="E633" s="37"/>
      <c r="F633" s="37" t="s">
        <v>3547</v>
      </c>
      <c r="G633" s="37">
        <v>59</v>
      </c>
      <c r="H633" s="37" t="s">
        <v>6676</v>
      </c>
      <c r="I633" s="37"/>
      <c r="J633" s="37" t="s">
        <v>1524</v>
      </c>
      <c r="K633" s="37" t="s">
        <v>5930</v>
      </c>
      <c r="L633" s="37" t="s">
        <v>5957</v>
      </c>
      <c r="M633" t="str">
        <f t="shared" si="18"/>
        <v>George Castelli</v>
      </c>
      <c r="N633" t="str">
        <f t="shared" si="19"/>
        <v>Newburgh NY</v>
      </c>
    </row>
    <row r="634" spans="1:14" ht="75" x14ac:dyDescent="0.25">
      <c r="A634" s="37" t="s">
        <v>1513</v>
      </c>
      <c r="B634" s="37" t="s">
        <v>5969</v>
      </c>
      <c r="C634" s="37" t="s">
        <v>6677</v>
      </c>
      <c r="D634" s="37"/>
      <c r="E634" s="37" t="s">
        <v>6612</v>
      </c>
      <c r="F634" s="37" t="s">
        <v>3547</v>
      </c>
      <c r="G634" s="37">
        <v>59</v>
      </c>
      <c r="H634" s="37" t="s">
        <v>6678</v>
      </c>
      <c r="I634" s="37"/>
      <c r="J634" s="37" t="s">
        <v>1524</v>
      </c>
      <c r="K634" s="37" t="s">
        <v>5930</v>
      </c>
      <c r="L634" s="37" t="s">
        <v>5968</v>
      </c>
      <c r="M634" t="str">
        <f t="shared" si="18"/>
        <v>Robert Doran</v>
      </c>
      <c r="N634" t="str">
        <f t="shared" si="19"/>
        <v>North Syracuse NY</v>
      </c>
    </row>
    <row r="635" spans="1:14" ht="45" x14ac:dyDescent="0.25">
      <c r="A635" s="37" t="s">
        <v>3098</v>
      </c>
      <c r="B635" s="37"/>
      <c r="C635" s="37" t="s">
        <v>1180</v>
      </c>
      <c r="D635" s="37"/>
      <c r="E635" s="37" t="s">
        <v>5017</v>
      </c>
      <c r="F635" s="37" t="s">
        <v>3547</v>
      </c>
      <c r="G635" s="37">
        <v>52</v>
      </c>
      <c r="H635" s="37" t="s">
        <v>6679</v>
      </c>
      <c r="I635" s="37"/>
      <c r="J635" s="37" t="s">
        <v>1524</v>
      </c>
      <c r="K635" s="37" t="s">
        <v>5930</v>
      </c>
      <c r="L635" s="37" t="s">
        <v>5979</v>
      </c>
      <c r="M635" t="str">
        <f t="shared" si="18"/>
        <v>Dave Talcott</v>
      </c>
      <c r="N635" t="str">
        <f t="shared" si="19"/>
        <v>Owego NY</v>
      </c>
    </row>
    <row r="636" spans="1:14" ht="75" x14ac:dyDescent="0.25">
      <c r="A636" s="37" t="s">
        <v>1506</v>
      </c>
      <c r="B636" s="37" t="s">
        <v>5945</v>
      </c>
      <c r="C636" s="37" t="s">
        <v>6680</v>
      </c>
      <c r="D636" s="37"/>
      <c r="E636" s="37"/>
      <c r="F636" s="37" t="s">
        <v>3547</v>
      </c>
      <c r="G636" s="37">
        <v>57</v>
      </c>
      <c r="H636" s="37" t="s">
        <v>3002</v>
      </c>
      <c r="I636" s="37"/>
      <c r="J636" s="37" t="s">
        <v>1524</v>
      </c>
      <c r="K636" s="37" t="s">
        <v>5930</v>
      </c>
      <c r="L636" s="37" t="s">
        <v>5951</v>
      </c>
      <c r="M636" t="str">
        <f t="shared" si="18"/>
        <v>Michael Rubin</v>
      </c>
      <c r="N636" t="str">
        <f t="shared" si="19"/>
        <v>Pleasant Valley NY</v>
      </c>
    </row>
    <row r="637" spans="1:14" ht="75" x14ac:dyDescent="0.25">
      <c r="A637" s="37" t="s">
        <v>1457</v>
      </c>
      <c r="B637" s="37" t="s">
        <v>5948</v>
      </c>
      <c r="C637" s="37" t="s">
        <v>1146</v>
      </c>
      <c r="D637" s="37"/>
      <c r="E637" s="37"/>
      <c r="F637" s="37" t="s">
        <v>3547</v>
      </c>
      <c r="G637" s="37">
        <v>50</v>
      </c>
      <c r="H637" s="37" t="s">
        <v>3002</v>
      </c>
      <c r="I637" s="37"/>
      <c r="J637" s="37" t="s">
        <v>1524</v>
      </c>
      <c r="K637" s="37" t="s">
        <v>5930</v>
      </c>
      <c r="L637" s="37" t="s">
        <v>5996</v>
      </c>
      <c r="M637" t="str">
        <f t="shared" si="18"/>
        <v>John Seto</v>
      </c>
      <c r="N637" t="str">
        <f t="shared" si="19"/>
        <v>Pleasant Valley NY</v>
      </c>
    </row>
    <row r="638" spans="1:14" ht="75" x14ac:dyDescent="0.25">
      <c r="A638" s="37" t="s">
        <v>3000</v>
      </c>
      <c r="B638" s="37" t="s">
        <v>3547</v>
      </c>
      <c r="C638" s="37" t="s">
        <v>3001</v>
      </c>
      <c r="D638" s="37"/>
      <c r="E638" s="37" t="s">
        <v>4585</v>
      </c>
      <c r="F638" s="37" t="s">
        <v>5927</v>
      </c>
      <c r="G638" s="37">
        <v>49</v>
      </c>
      <c r="H638" s="37" t="s">
        <v>3002</v>
      </c>
      <c r="I638" s="37"/>
      <c r="J638" s="37" t="s">
        <v>1524</v>
      </c>
      <c r="K638" s="37" t="s">
        <v>5930</v>
      </c>
      <c r="L638" s="37" t="s">
        <v>5955</v>
      </c>
      <c r="M638" t="str">
        <f t="shared" si="18"/>
        <v>Marisa Sutera Strange</v>
      </c>
      <c r="N638" t="str">
        <f t="shared" si="19"/>
        <v>Pleasant Valley NY</v>
      </c>
    </row>
    <row r="639" spans="1:14" ht="45" x14ac:dyDescent="0.25">
      <c r="A639" s="37" t="s">
        <v>2980</v>
      </c>
      <c r="B639" s="37" t="s">
        <v>5940</v>
      </c>
      <c r="C639" s="37" t="s">
        <v>1408</v>
      </c>
      <c r="D639" s="37"/>
      <c r="E639" s="37" t="s">
        <v>4585</v>
      </c>
      <c r="F639" s="37" t="s">
        <v>5927</v>
      </c>
      <c r="G639" s="37">
        <v>61</v>
      </c>
      <c r="H639" s="37" t="s">
        <v>2981</v>
      </c>
      <c r="I639" s="37"/>
      <c r="J639" s="37" t="s">
        <v>1524</v>
      </c>
      <c r="K639" s="37" t="s">
        <v>5930</v>
      </c>
      <c r="L639" s="37" t="s">
        <v>6056</v>
      </c>
      <c r="M639" t="str">
        <f t="shared" si="18"/>
        <v>Coreen Steinbach</v>
      </c>
      <c r="N639" t="str">
        <f t="shared" si="19"/>
        <v>Pompey NY</v>
      </c>
    </row>
    <row r="640" spans="1:14" ht="105" x14ac:dyDescent="0.25">
      <c r="A640" s="37" t="s">
        <v>1898</v>
      </c>
      <c r="B640" s="37" t="s">
        <v>5998</v>
      </c>
      <c r="C640" s="37" t="s">
        <v>1364</v>
      </c>
      <c r="D640" s="37"/>
      <c r="E640" s="37" t="s">
        <v>5056</v>
      </c>
      <c r="F640" s="37" t="s">
        <v>5927</v>
      </c>
      <c r="G640" s="37">
        <v>44</v>
      </c>
      <c r="H640" s="37" t="s">
        <v>3072</v>
      </c>
      <c r="I640" s="37"/>
      <c r="J640" s="37" t="s">
        <v>1524</v>
      </c>
      <c r="K640" s="37" t="s">
        <v>5930</v>
      </c>
      <c r="L640" s="37" t="s">
        <v>5944</v>
      </c>
      <c r="M640" t="str">
        <f t="shared" si="18"/>
        <v>Jill Vollweiler</v>
      </c>
      <c r="N640" t="str">
        <f t="shared" si="19"/>
        <v>Purchase NY</v>
      </c>
    </row>
    <row r="641" spans="1:14" ht="45" x14ac:dyDescent="0.25">
      <c r="A641" s="37" t="s">
        <v>2950</v>
      </c>
      <c r="B641" s="37"/>
      <c r="C641" s="37" t="s">
        <v>1252</v>
      </c>
      <c r="D641" s="37"/>
      <c r="E641" s="37"/>
      <c r="F641" s="37" t="s">
        <v>3547</v>
      </c>
      <c r="G641" s="37">
        <v>63</v>
      </c>
      <c r="H641" s="37" t="s">
        <v>6681</v>
      </c>
      <c r="I641" s="37"/>
      <c r="J641" s="37" t="s">
        <v>1524</v>
      </c>
      <c r="K641" s="37" t="s">
        <v>5930</v>
      </c>
      <c r="L641" s="37" t="s">
        <v>5942</v>
      </c>
      <c r="M641" t="str">
        <f t="shared" si="18"/>
        <v>Kenrick Smith</v>
      </c>
      <c r="N641" t="str">
        <f t="shared" si="19"/>
        <v>Queens NY</v>
      </c>
    </row>
    <row r="642" spans="1:14" ht="120" x14ac:dyDescent="0.25">
      <c r="A642" s="37" t="s">
        <v>1465</v>
      </c>
      <c r="B642" s="37" t="s">
        <v>5935</v>
      </c>
      <c r="C642" s="37" t="s">
        <v>2731</v>
      </c>
      <c r="D642" s="37"/>
      <c r="E642" s="37"/>
      <c r="F642" s="37" t="s">
        <v>3547</v>
      </c>
      <c r="G642" s="37">
        <v>60</v>
      </c>
      <c r="H642" s="37" t="s">
        <v>2732</v>
      </c>
      <c r="I642" s="37"/>
      <c r="J642" s="37" t="s">
        <v>1524</v>
      </c>
      <c r="K642" s="37" t="s">
        <v>5930</v>
      </c>
      <c r="L642" s="37" t="s">
        <v>6682</v>
      </c>
      <c r="M642" t="str">
        <f t="shared" ref="M642:M705" si="20">+A642&amp;" "&amp;C642</f>
        <v>David Peterson</v>
      </c>
      <c r="N642" t="str">
        <f t="shared" ref="N642:N705" si="21">+H642&amp;" "&amp;J642</f>
        <v>Red Hook NY</v>
      </c>
    </row>
    <row r="643" spans="1:14" ht="60" x14ac:dyDescent="0.25">
      <c r="A643" s="37" t="s">
        <v>2895</v>
      </c>
      <c r="B643" s="37" t="s">
        <v>5927</v>
      </c>
      <c r="C643" s="37" t="s">
        <v>6683</v>
      </c>
      <c r="D643" s="37"/>
      <c r="E643" s="37"/>
      <c r="F643" s="37" t="s">
        <v>3547</v>
      </c>
      <c r="G643" s="37">
        <v>65</v>
      </c>
      <c r="H643" s="37" t="s">
        <v>6684</v>
      </c>
      <c r="I643" s="37"/>
      <c r="J643" s="37" t="s">
        <v>1524</v>
      </c>
      <c r="K643" s="37" t="s">
        <v>5930</v>
      </c>
      <c r="L643" s="37" t="s">
        <v>6130</v>
      </c>
      <c r="M643" t="str">
        <f t="shared" si="20"/>
        <v>Gerard Dunne</v>
      </c>
      <c r="N643" t="str">
        <f t="shared" si="21"/>
        <v>Rego Park NY</v>
      </c>
    </row>
    <row r="644" spans="1:14" ht="45" x14ac:dyDescent="0.25">
      <c r="A644" s="37" t="s">
        <v>1528</v>
      </c>
      <c r="B644" s="37" t="s">
        <v>5998</v>
      </c>
      <c r="C644" s="37" t="s">
        <v>1413</v>
      </c>
      <c r="D644" s="37" t="s">
        <v>6054</v>
      </c>
      <c r="E644" s="37"/>
      <c r="F644" s="37" t="s">
        <v>3547</v>
      </c>
      <c r="G644" s="37">
        <v>51</v>
      </c>
      <c r="H644" s="37" t="s">
        <v>6685</v>
      </c>
      <c r="I644" s="37"/>
      <c r="J644" s="37" t="s">
        <v>1524</v>
      </c>
      <c r="K644" s="37" t="s">
        <v>5930</v>
      </c>
      <c r="L644" s="37" t="s">
        <v>5936</v>
      </c>
      <c r="M644" t="str">
        <f t="shared" si="20"/>
        <v>William Vaughn</v>
      </c>
      <c r="N644" t="str">
        <f t="shared" si="21"/>
        <v>Roosevelt NY</v>
      </c>
    </row>
    <row r="645" spans="1:14" ht="60" x14ac:dyDescent="0.25">
      <c r="A645" s="37" t="s">
        <v>2688</v>
      </c>
      <c r="B645" s="37" t="s">
        <v>5927</v>
      </c>
      <c r="C645" s="37" t="s">
        <v>1134</v>
      </c>
      <c r="D645" s="37"/>
      <c r="E645" s="37" t="s">
        <v>5169</v>
      </c>
      <c r="F645" s="37" t="s">
        <v>3547</v>
      </c>
      <c r="G645" s="37">
        <v>51</v>
      </c>
      <c r="H645" s="37" t="s">
        <v>2689</v>
      </c>
      <c r="I645" s="37"/>
      <c r="J645" s="37" t="s">
        <v>1524</v>
      </c>
      <c r="K645" s="37" t="s">
        <v>5930</v>
      </c>
      <c r="L645" s="37" t="s">
        <v>5955</v>
      </c>
      <c r="M645" t="str">
        <f t="shared" si="20"/>
        <v>Conor O'Driscoll</v>
      </c>
      <c r="N645" t="str">
        <f t="shared" si="21"/>
        <v>Rye NY</v>
      </c>
    </row>
    <row r="646" spans="1:14" ht="60" x14ac:dyDescent="0.25">
      <c r="A646" s="37" t="s">
        <v>3079</v>
      </c>
      <c r="B646" s="37" t="s">
        <v>6686</v>
      </c>
      <c r="C646" s="37" t="s">
        <v>6687</v>
      </c>
      <c r="D646" s="37"/>
      <c r="E646" s="37"/>
      <c r="F646" s="37" t="s">
        <v>3547</v>
      </c>
      <c r="G646" s="37">
        <v>42</v>
      </c>
      <c r="H646" s="37" t="s">
        <v>6688</v>
      </c>
      <c r="I646" s="37"/>
      <c r="J646" s="37" t="s">
        <v>1524</v>
      </c>
      <c r="K646" s="37" t="s">
        <v>5930</v>
      </c>
      <c r="L646" s="37" t="s">
        <v>5942</v>
      </c>
      <c r="M646" t="str">
        <f t="shared" si="20"/>
        <v>Matthew Kubelle</v>
      </c>
      <c r="N646" t="str">
        <f t="shared" si="21"/>
        <v>Saint James NY</v>
      </c>
    </row>
    <row r="647" spans="1:14" ht="75" x14ac:dyDescent="0.25">
      <c r="A647" s="37" t="s">
        <v>1169</v>
      </c>
      <c r="B647" s="37" t="s">
        <v>5940</v>
      </c>
      <c r="C647" s="37" t="s">
        <v>1061</v>
      </c>
      <c r="D647" s="37"/>
      <c r="E647" s="37"/>
      <c r="F647" s="37" t="s">
        <v>3547</v>
      </c>
      <c r="G647" s="37">
        <v>58</v>
      </c>
      <c r="H647" s="37" t="s">
        <v>6689</v>
      </c>
      <c r="I647" s="37"/>
      <c r="J647" s="37" t="s">
        <v>1524</v>
      </c>
      <c r="K647" s="37" t="s">
        <v>5930</v>
      </c>
      <c r="L647" s="37" t="s">
        <v>6073</v>
      </c>
      <c r="M647" t="str">
        <f t="shared" si="20"/>
        <v>James Clark</v>
      </c>
      <c r="N647" t="str">
        <f t="shared" si="21"/>
        <v>Salisbury Mills NY</v>
      </c>
    </row>
    <row r="648" spans="1:14" ht="60" x14ac:dyDescent="0.25">
      <c r="A648" s="37" t="s">
        <v>6690</v>
      </c>
      <c r="B648" s="37" t="s">
        <v>5973</v>
      </c>
      <c r="C648" s="37" t="s">
        <v>1252</v>
      </c>
      <c r="D648" s="37"/>
      <c r="E648" s="37"/>
      <c r="F648" s="37" t="s">
        <v>3547</v>
      </c>
      <c r="G648" s="37">
        <v>57</v>
      </c>
      <c r="H648" s="37" t="s">
        <v>6691</v>
      </c>
      <c r="I648" s="37"/>
      <c r="J648" s="37" t="s">
        <v>1524</v>
      </c>
      <c r="K648" s="37" t="s">
        <v>5930</v>
      </c>
      <c r="L648" s="37" t="s">
        <v>6130</v>
      </c>
      <c r="M648" t="str">
        <f t="shared" si="20"/>
        <v>Gerrod Smith</v>
      </c>
      <c r="N648" t="str">
        <f t="shared" si="21"/>
        <v>Southampton NY</v>
      </c>
    </row>
    <row r="649" spans="1:14" ht="180" x14ac:dyDescent="0.25">
      <c r="A649" s="37" t="s">
        <v>1465</v>
      </c>
      <c r="B649" s="37" t="s">
        <v>5945</v>
      </c>
      <c r="C649" s="37" t="s">
        <v>1522</v>
      </c>
      <c r="D649" s="37"/>
      <c r="E649" s="37" t="s">
        <v>3984</v>
      </c>
      <c r="F649" s="37" t="s">
        <v>3547</v>
      </c>
      <c r="G649" s="37">
        <v>42</v>
      </c>
      <c r="H649" s="37" t="s">
        <v>6692</v>
      </c>
      <c r="I649" s="37"/>
      <c r="J649" s="37" t="s">
        <v>1524</v>
      </c>
      <c r="K649" s="37" t="s">
        <v>5930</v>
      </c>
      <c r="L649" s="37" t="s">
        <v>6693</v>
      </c>
      <c r="M649" t="str">
        <f t="shared" si="20"/>
        <v>David Ash</v>
      </c>
      <c r="N649" t="str">
        <f t="shared" si="21"/>
        <v>Spring Valley NY</v>
      </c>
    </row>
    <row r="650" spans="1:14" ht="105" x14ac:dyDescent="0.25">
      <c r="A650" s="37" t="s">
        <v>1568</v>
      </c>
      <c r="B650" s="37"/>
      <c r="C650" s="37" t="s">
        <v>1569</v>
      </c>
      <c r="D650" s="37"/>
      <c r="E650" s="37" t="s">
        <v>5056</v>
      </c>
      <c r="F650" s="37" t="s">
        <v>5927</v>
      </c>
      <c r="G650" s="37">
        <v>45</v>
      </c>
      <c r="H650" s="37" t="s">
        <v>5243</v>
      </c>
      <c r="I650" s="37"/>
      <c r="J650" s="37" t="s">
        <v>1524</v>
      </c>
      <c r="K650" s="37" t="s">
        <v>5930</v>
      </c>
      <c r="L650" s="37" t="s">
        <v>5994</v>
      </c>
      <c r="M650" t="str">
        <f t="shared" si="20"/>
        <v>Terry Ballou</v>
      </c>
      <c r="N650" t="str">
        <f t="shared" si="21"/>
        <v>Staten Island NY</v>
      </c>
    </row>
    <row r="651" spans="1:14" ht="60" x14ac:dyDescent="0.25">
      <c r="A651" s="37" t="s">
        <v>6694</v>
      </c>
      <c r="B651" s="37"/>
      <c r="C651" s="37" t="s">
        <v>6695</v>
      </c>
      <c r="D651" s="37"/>
      <c r="E651" s="37" t="s">
        <v>5017</v>
      </c>
      <c r="F651" s="37" t="s">
        <v>3547</v>
      </c>
      <c r="G651" s="37">
        <v>46</v>
      </c>
      <c r="H651" s="37" t="s">
        <v>5243</v>
      </c>
      <c r="I651" s="37"/>
      <c r="J651" s="37" t="s">
        <v>1524</v>
      </c>
      <c r="K651" s="37" t="s">
        <v>5930</v>
      </c>
      <c r="L651" s="37" t="s">
        <v>6056</v>
      </c>
      <c r="M651" t="str">
        <f t="shared" si="20"/>
        <v>Alberto Garcia</v>
      </c>
      <c r="N651" t="str">
        <f t="shared" si="21"/>
        <v>Staten Island NY</v>
      </c>
    </row>
    <row r="652" spans="1:14" ht="90" x14ac:dyDescent="0.25">
      <c r="A652" s="37" t="s">
        <v>1132</v>
      </c>
      <c r="B652" s="37"/>
      <c r="C652" s="37" t="s">
        <v>3429</v>
      </c>
      <c r="D652" s="37"/>
      <c r="E652" s="37"/>
      <c r="F652" s="37" t="s">
        <v>3547</v>
      </c>
      <c r="G652" s="37">
        <v>59</v>
      </c>
      <c r="H652" s="37" t="s">
        <v>5243</v>
      </c>
      <c r="I652" s="37"/>
      <c r="J652" s="37" t="s">
        <v>1524</v>
      </c>
      <c r="K652" s="37" t="s">
        <v>5930</v>
      </c>
      <c r="L652" s="37" t="s">
        <v>5957</v>
      </c>
      <c r="M652" t="str">
        <f t="shared" si="20"/>
        <v>Dennis Hansen</v>
      </c>
      <c r="N652" t="str">
        <f t="shared" si="21"/>
        <v>Staten Island NY</v>
      </c>
    </row>
    <row r="653" spans="1:14" ht="75" x14ac:dyDescent="0.25">
      <c r="A653" s="37" t="s">
        <v>1848</v>
      </c>
      <c r="B653" s="37"/>
      <c r="C653" s="37" t="s">
        <v>6696</v>
      </c>
      <c r="D653" s="37"/>
      <c r="E653" s="37" t="s">
        <v>5244</v>
      </c>
      <c r="F653" s="37" t="s">
        <v>3547</v>
      </c>
      <c r="G653" s="37">
        <v>83</v>
      </c>
      <c r="H653" s="37" t="s">
        <v>5243</v>
      </c>
      <c r="I653" s="37"/>
      <c r="J653" s="37" t="s">
        <v>1524</v>
      </c>
      <c r="K653" s="37" t="s">
        <v>5930</v>
      </c>
      <c r="L653" s="37" t="s">
        <v>6697</v>
      </c>
      <c r="M653" t="str">
        <f t="shared" si="20"/>
        <v>Bill Welsh</v>
      </c>
      <c r="N653" t="str">
        <f t="shared" si="21"/>
        <v>Staten Island NY</v>
      </c>
    </row>
    <row r="654" spans="1:14" ht="60" x14ac:dyDescent="0.25">
      <c r="A654" s="37" t="s">
        <v>2420</v>
      </c>
      <c r="B654" s="37"/>
      <c r="C654" s="37" t="s">
        <v>1279</v>
      </c>
      <c r="D654" s="37"/>
      <c r="E654" s="37" t="s">
        <v>4298</v>
      </c>
      <c r="F654" s="37" t="s">
        <v>3547</v>
      </c>
      <c r="G654" s="37">
        <v>71</v>
      </c>
      <c r="H654" s="37" t="s">
        <v>6698</v>
      </c>
      <c r="I654" s="37"/>
      <c r="J654" s="37" t="s">
        <v>1524</v>
      </c>
      <c r="K654" s="37" t="s">
        <v>5930</v>
      </c>
      <c r="L654" s="37" t="s">
        <v>5936</v>
      </c>
      <c r="M654" t="str">
        <f t="shared" si="20"/>
        <v>Blaine Lawson</v>
      </c>
      <c r="N654" t="str">
        <f t="shared" si="21"/>
        <v>Stony Brook NY</v>
      </c>
    </row>
    <row r="655" spans="1:14" ht="60" x14ac:dyDescent="0.25">
      <c r="A655" s="37" t="s">
        <v>2166</v>
      </c>
      <c r="B655" s="37" t="s">
        <v>5969</v>
      </c>
      <c r="C655" s="37" t="s">
        <v>1228</v>
      </c>
      <c r="D655" s="37"/>
      <c r="E655" s="37" t="s">
        <v>6612</v>
      </c>
      <c r="F655" s="37" t="s">
        <v>3547</v>
      </c>
      <c r="G655" s="37">
        <v>60</v>
      </c>
      <c r="H655" s="37" t="s">
        <v>2329</v>
      </c>
      <c r="I655" s="37"/>
      <c r="J655" s="37" t="s">
        <v>1524</v>
      </c>
      <c r="K655" s="37" t="s">
        <v>5930</v>
      </c>
      <c r="L655" s="37" t="s">
        <v>6105</v>
      </c>
      <c r="M655" t="str">
        <f t="shared" si="20"/>
        <v>Horace Hudson</v>
      </c>
      <c r="N655" t="str">
        <f t="shared" si="21"/>
        <v>Walworth NY</v>
      </c>
    </row>
    <row r="656" spans="1:14" ht="105" x14ac:dyDescent="0.25">
      <c r="A656" s="37" t="s">
        <v>2017</v>
      </c>
      <c r="B656" s="37" t="s">
        <v>5982</v>
      </c>
      <c r="C656" s="37" t="s">
        <v>1366</v>
      </c>
      <c r="D656" s="37"/>
      <c r="E656" s="37" t="s">
        <v>5056</v>
      </c>
      <c r="F656" s="37" t="s">
        <v>5927</v>
      </c>
      <c r="G656" s="37">
        <v>43</v>
      </c>
      <c r="H656" s="37" t="s">
        <v>3287</v>
      </c>
      <c r="I656" s="37"/>
      <c r="J656" s="37" t="s">
        <v>1524</v>
      </c>
      <c r="K656" s="37" t="s">
        <v>5930</v>
      </c>
      <c r="L656" s="37" t="s">
        <v>6223</v>
      </c>
      <c r="M656" t="str">
        <f t="shared" si="20"/>
        <v>Lisa Daley</v>
      </c>
      <c r="N656" t="str">
        <f t="shared" si="21"/>
        <v>White Plains NY</v>
      </c>
    </row>
    <row r="657" spans="1:14" ht="45" x14ac:dyDescent="0.25">
      <c r="A657" s="37" t="s">
        <v>6699</v>
      </c>
      <c r="B657" s="37" t="s">
        <v>6004</v>
      </c>
      <c r="C657" s="37" t="s">
        <v>6700</v>
      </c>
      <c r="D657" s="37"/>
      <c r="E657" s="37"/>
      <c r="F657" s="37" t="s">
        <v>5927</v>
      </c>
      <c r="G657" s="37">
        <v>41</v>
      </c>
      <c r="H657" s="37" t="s">
        <v>6701</v>
      </c>
      <c r="I657" s="37"/>
      <c r="J657" s="37" t="s">
        <v>1524</v>
      </c>
      <c r="K657" s="37" t="s">
        <v>5930</v>
      </c>
      <c r="L657" s="37" t="s">
        <v>6073</v>
      </c>
      <c r="M657" t="str">
        <f t="shared" si="20"/>
        <v>Ruthlyn Greenfield-Webster</v>
      </c>
      <c r="N657" t="str">
        <f t="shared" si="21"/>
        <v>Yonkers NY</v>
      </c>
    </row>
    <row r="658" spans="1:14" ht="90" x14ac:dyDescent="0.25">
      <c r="A658" s="37" t="s">
        <v>1506</v>
      </c>
      <c r="B658" s="37" t="s">
        <v>6087</v>
      </c>
      <c r="C658" s="37" t="s">
        <v>6702</v>
      </c>
      <c r="D658" s="37" t="s">
        <v>5972</v>
      </c>
      <c r="E658" s="37"/>
      <c r="F658" s="37" t="s">
        <v>3547</v>
      </c>
      <c r="G658" s="37">
        <v>70</v>
      </c>
      <c r="H658" s="37" t="s">
        <v>5249</v>
      </c>
      <c r="I658" s="37"/>
      <c r="J658" s="37" t="s">
        <v>1518</v>
      </c>
      <c r="K658" s="37" t="s">
        <v>5930</v>
      </c>
      <c r="L658" s="37" t="s">
        <v>5957</v>
      </c>
      <c r="M658" t="str">
        <f t="shared" si="20"/>
        <v>Michael Bitsko</v>
      </c>
      <c r="N658" t="str">
        <f t="shared" si="21"/>
        <v>Beavercreek OH</v>
      </c>
    </row>
    <row r="659" spans="1:14" ht="75" x14ac:dyDescent="0.25">
      <c r="A659" s="37" t="s">
        <v>1513</v>
      </c>
      <c r="B659" s="37" t="s">
        <v>3551</v>
      </c>
      <c r="C659" s="37" t="s">
        <v>6703</v>
      </c>
      <c r="D659" s="37"/>
      <c r="E659" s="37"/>
      <c r="F659" s="37" t="s">
        <v>3547</v>
      </c>
      <c r="G659" s="37">
        <v>67</v>
      </c>
      <c r="H659" s="37" t="s">
        <v>6704</v>
      </c>
      <c r="I659" s="37"/>
      <c r="J659" s="37" t="s">
        <v>1518</v>
      </c>
      <c r="K659" s="37" t="s">
        <v>5930</v>
      </c>
      <c r="L659" s="37" t="s">
        <v>6130</v>
      </c>
      <c r="M659" t="str">
        <f t="shared" si="20"/>
        <v>Robert Banhagel</v>
      </c>
      <c r="N659" t="str">
        <f t="shared" si="21"/>
        <v>Buckeye Lake OH</v>
      </c>
    </row>
    <row r="660" spans="1:14" ht="60" x14ac:dyDescent="0.25">
      <c r="A660" s="37" t="s">
        <v>1465</v>
      </c>
      <c r="B660" s="37" t="s">
        <v>3547</v>
      </c>
      <c r="C660" s="37" t="s">
        <v>6705</v>
      </c>
      <c r="D660" s="37"/>
      <c r="E660" s="37" t="s">
        <v>5254</v>
      </c>
      <c r="F660" s="37" t="s">
        <v>3547</v>
      </c>
      <c r="G660" s="37">
        <v>52</v>
      </c>
      <c r="H660" s="37" t="s">
        <v>5253</v>
      </c>
      <c r="I660" s="37"/>
      <c r="J660" s="37" t="s">
        <v>1518</v>
      </c>
      <c r="K660" s="37" t="s">
        <v>5930</v>
      </c>
      <c r="L660" s="37" t="s">
        <v>6058</v>
      </c>
      <c r="M660" t="str">
        <f t="shared" si="20"/>
        <v>David Clinkscale</v>
      </c>
      <c r="N660" t="str">
        <f t="shared" si="21"/>
        <v>Chagrin Falls OH</v>
      </c>
    </row>
    <row r="661" spans="1:14" ht="255" x14ac:dyDescent="0.25">
      <c r="A661" s="37" t="s">
        <v>2268</v>
      </c>
      <c r="B661" s="37" t="s">
        <v>3547</v>
      </c>
      <c r="C661" s="37" t="s">
        <v>2832</v>
      </c>
      <c r="D661" s="37"/>
      <c r="E661" s="37" t="s">
        <v>5254</v>
      </c>
      <c r="F661" s="37" t="s">
        <v>3547</v>
      </c>
      <c r="G661" s="37">
        <v>87</v>
      </c>
      <c r="H661" s="37" t="s">
        <v>2833</v>
      </c>
      <c r="I661" s="37"/>
      <c r="J661" s="37" t="s">
        <v>1518</v>
      </c>
      <c r="K661" s="37" t="s">
        <v>5930</v>
      </c>
      <c r="L661" s="37" t="s">
        <v>6706</v>
      </c>
      <c r="M661" t="str">
        <f t="shared" si="20"/>
        <v>George Roudebush</v>
      </c>
      <c r="N661" t="str">
        <f t="shared" si="21"/>
        <v>Chardon OH</v>
      </c>
    </row>
    <row r="662" spans="1:14" ht="60" x14ac:dyDescent="0.25">
      <c r="A662" s="37" t="s">
        <v>2013</v>
      </c>
      <c r="B662" s="37" t="s">
        <v>3547</v>
      </c>
      <c r="C662" s="37" t="s">
        <v>2720</v>
      </c>
      <c r="D662" s="37"/>
      <c r="E662" s="37"/>
      <c r="F662" s="37" t="s">
        <v>3547</v>
      </c>
      <c r="G662" s="37">
        <v>61</v>
      </c>
      <c r="H662" s="37" t="s">
        <v>1820</v>
      </c>
      <c r="I662" s="37"/>
      <c r="J662" s="37" t="s">
        <v>1518</v>
      </c>
      <c r="K662" s="37" t="s">
        <v>5930</v>
      </c>
      <c r="L662" s="37" t="s">
        <v>6005</v>
      </c>
      <c r="M662" t="str">
        <f t="shared" si="20"/>
        <v>Bruce Patterson</v>
      </c>
      <c r="N662" t="str">
        <f t="shared" si="21"/>
        <v>Cincinnati OH</v>
      </c>
    </row>
    <row r="663" spans="1:14" ht="75" x14ac:dyDescent="0.25">
      <c r="A663" s="37" t="s">
        <v>2996</v>
      </c>
      <c r="B663" s="37"/>
      <c r="C663" s="37" t="s">
        <v>2997</v>
      </c>
      <c r="D663" s="37"/>
      <c r="E663" s="37" t="s">
        <v>6707</v>
      </c>
      <c r="F663" s="37" t="s">
        <v>3547</v>
      </c>
      <c r="G663" s="37">
        <v>47</v>
      </c>
      <c r="H663" s="37" t="s">
        <v>1820</v>
      </c>
      <c r="I663" s="37"/>
      <c r="J663" s="37" t="s">
        <v>1518</v>
      </c>
      <c r="K663" s="37" t="s">
        <v>5930</v>
      </c>
      <c r="L663" s="37" t="s">
        <v>5994</v>
      </c>
      <c r="M663" t="str">
        <f t="shared" si="20"/>
        <v>Landen Summay</v>
      </c>
      <c r="N663" t="str">
        <f t="shared" si="21"/>
        <v>Cincinnati OH</v>
      </c>
    </row>
    <row r="664" spans="1:14" ht="45" x14ac:dyDescent="0.25">
      <c r="A664" s="37" t="s">
        <v>1617</v>
      </c>
      <c r="B664" s="37"/>
      <c r="C664" s="37" t="s">
        <v>3411</v>
      </c>
      <c r="D664" s="37"/>
      <c r="E664" s="37" t="s">
        <v>5254</v>
      </c>
      <c r="F664" s="37" t="s">
        <v>3547</v>
      </c>
      <c r="G664" s="37">
        <v>54</v>
      </c>
      <c r="H664" s="37" t="s">
        <v>3412</v>
      </c>
      <c r="I664" s="37"/>
      <c r="J664" s="37" t="s">
        <v>1518</v>
      </c>
      <c r="K664" s="37" t="s">
        <v>5930</v>
      </c>
      <c r="L664" s="37" t="s">
        <v>5958</v>
      </c>
      <c r="M664" t="str">
        <f t="shared" si="20"/>
        <v>Sam Webb</v>
      </c>
      <c r="N664" t="str">
        <f t="shared" si="21"/>
        <v>Circleville OH</v>
      </c>
    </row>
    <row r="665" spans="1:14" ht="45" x14ac:dyDescent="0.25">
      <c r="A665" s="37" t="s">
        <v>2562</v>
      </c>
      <c r="B665" s="37"/>
      <c r="C665" s="37" t="s">
        <v>2563</v>
      </c>
      <c r="D665" s="37"/>
      <c r="E665" s="37" t="s">
        <v>5254</v>
      </c>
      <c r="F665" s="37" t="s">
        <v>5927</v>
      </c>
      <c r="G665" s="37">
        <v>52</v>
      </c>
      <c r="H665" s="37" t="s">
        <v>2564</v>
      </c>
      <c r="I665" s="37"/>
      <c r="J665" s="37" t="s">
        <v>1518</v>
      </c>
      <c r="K665" s="37" t="s">
        <v>5930</v>
      </c>
      <c r="L665" s="37" t="s">
        <v>5942</v>
      </c>
      <c r="M665" t="str">
        <f t="shared" si="20"/>
        <v>Belinda McCoy</v>
      </c>
      <c r="N665" t="str">
        <f t="shared" si="21"/>
        <v>Cleveland OH</v>
      </c>
    </row>
    <row r="666" spans="1:14" ht="45" x14ac:dyDescent="0.25">
      <c r="A666" s="37" t="s">
        <v>3039</v>
      </c>
      <c r="B666" s="37" t="s">
        <v>5998</v>
      </c>
      <c r="C666" s="37" t="s">
        <v>2611</v>
      </c>
      <c r="D666" s="37"/>
      <c r="E666" s="37" t="s">
        <v>5254</v>
      </c>
      <c r="F666" s="37" t="s">
        <v>3547</v>
      </c>
      <c r="G666" s="37">
        <v>38</v>
      </c>
      <c r="H666" s="37" t="s">
        <v>2564</v>
      </c>
      <c r="I666" s="37"/>
      <c r="J666" s="37" t="s">
        <v>1518</v>
      </c>
      <c r="K666" s="37" t="s">
        <v>5930</v>
      </c>
      <c r="L666" s="37" t="s">
        <v>5955</v>
      </c>
      <c r="M666" t="str">
        <f t="shared" si="20"/>
        <v>Eugene Miller</v>
      </c>
      <c r="N666" t="str">
        <f t="shared" si="21"/>
        <v>Cleveland OH</v>
      </c>
    </row>
    <row r="667" spans="1:14" ht="75" x14ac:dyDescent="0.25">
      <c r="A667" s="37" t="s">
        <v>1564</v>
      </c>
      <c r="B667" s="37" t="s">
        <v>6087</v>
      </c>
      <c r="C667" s="37" t="s">
        <v>1312</v>
      </c>
      <c r="D667" s="37"/>
      <c r="E667" s="37" t="s">
        <v>5254</v>
      </c>
      <c r="F667" s="37" t="s">
        <v>3547</v>
      </c>
      <c r="G667" s="37">
        <v>70</v>
      </c>
      <c r="H667" s="37" t="s">
        <v>6708</v>
      </c>
      <c r="I667" s="37"/>
      <c r="J667" s="37" t="s">
        <v>1518</v>
      </c>
      <c r="K667" s="37" t="s">
        <v>5930</v>
      </c>
      <c r="L667" s="37" t="s">
        <v>5942</v>
      </c>
      <c r="M667" t="str">
        <f t="shared" si="20"/>
        <v>Stephen Robbins</v>
      </c>
      <c r="N667" t="str">
        <f t="shared" si="21"/>
        <v>Cleveland Heights OH</v>
      </c>
    </row>
    <row r="668" spans="1:14" ht="45" x14ac:dyDescent="0.25">
      <c r="A668" s="37" t="s">
        <v>1528</v>
      </c>
      <c r="B668" s="37" t="s">
        <v>5948</v>
      </c>
      <c r="C668" s="37" t="s">
        <v>2014</v>
      </c>
      <c r="D668" s="37"/>
      <c r="E668" s="37"/>
      <c r="F668" s="37" t="s">
        <v>3547</v>
      </c>
      <c r="G668" s="37">
        <v>57</v>
      </c>
      <c r="H668" s="37" t="s">
        <v>2915</v>
      </c>
      <c r="I668" s="37"/>
      <c r="J668" s="37" t="s">
        <v>1518</v>
      </c>
      <c r="K668" s="37" t="s">
        <v>5930</v>
      </c>
      <c r="L668" s="37" t="s">
        <v>6036</v>
      </c>
      <c r="M668" t="str">
        <f t="shared" si="20"/>
        <v>William Edwards</v>
      </c>
      <c r="N668" t="str">
        <f t="shared" si="21"/>
        <v>Columbus OH</v>
      </c>
    </row>
    <row r="669" spans="1:14" ht="75" x14ac:dyDescent="0.25">
      <c r="A669" s="37" t="s">
        <v>1513</v>
      </c>
      <c r="B669" s="37" t="s">
        <v>5982</v>
      </c>
      <c r="C669" s="37" t="s">
        <v>6709</v>
      </c>
      <c r="D669" s="37"/>
      <c r="E669" s="37"/>
      <c r="F669" s="37" t="s">
        <v>3547</v>
      </c>
      <c r="G669" s="37">
        <v>51</v>
      </c>
      <c r="H669" s="37" t="s">
        <v>6710</v>
      </c>
      <c r="I669" s="37"/>
      <c r="J669" s="37" t="s">
        <v>1518</v>
      </c>
      <c r="K669" s="37" t="s">
        <v>5930</v>
      </c>
      <c r="L669" s="37" t="s">
        <v>6056</v>
      </c>
      <c r="M669" t="str">
        <f t="shared" si="20"/>
        <v>Robert McCarty</v>
      </c>
      <c r="N669" t="str">
        <f t="shared" si="21"/>
        <v>Cuyahoga Falls OH</v>
      </c>
    </row>
    <row r="670" spans="1:14" ht="45" x14ac:dyDescent="0.25">
      <c r="A670" s="37" t="s">
        <v>1513</v>
      </c>
      <c r="B670" s="37"/>
      <c r="C670" s="37" t="s">
        <v>1516</v>
      </c>
      <c r="D670" s="37"/>
      <c r="E670" s="37"/>
      <c r="F670" s="37" t="s">
        <v>3547</v>
      </c>
      <c r="G670" s="37">
        <v>79</v>
      </c>
      <c r="H670" s="37" t="s">
        <v>3252</v>
      </c>
      <c r="I670" s="37"/>
      <c r="J670" s="37" t="s">
        <v>1518</v>
      </c>
      <c r="K670" s="37" t="s">
        <v>5930</v>
      </c>
      <c r="L670" s="37" t="s">
        <v>6130</v>
      </c>
      <c r="M670" t="str">
        <f t="shared" si="20"/>
        <v>Robert Arledge</v>
      </c>
      <c r="N670" t="str">
        <f t="shared" si="21"/>
        <v>Dayton OH</v>
      </c>
    </row>
    <row r="671" spans="1:14" ht="75" x14ac:dyDescent="0.25">
      <c r="A671" s="37" t="s">
        <v>1109</v>
      </c>
      <c r="B671" s="37" t="s">
        <v>2883</v>
      </c>
      <c r="C671" s="37" t="s">
        <v>6711</v>
      </c>
      <c r="D671" s="37"/>
      <c r="E671" s="37"/>
      <c r="F671" s="37" t="s">
        <v>3547</v>
      </c>
      <c r="G671" s="37">
        <v>60</v>
      </c>
      <c r="H671" s="37" t="s">
        <v>5280</v>
      </c>
      <c r="I671" s="37"/>
      <c r="J671" s="37" t="s">
        <v>1518</v>
      </c>
      <c r="K671" s="37" t="s">
        <v>5930</v>
      </c>
      <c r="L671" s="37" t="s">
        <v>5946</v>
      </c>
      <c r="M671" t="str">
        <f t="shared" si="20"/>
        <v>Thomas Allcorn</v>
      </c>
      <c r="N671" t="str">
        <f t="shared" si="21"/>
        <v>East Palestine OH</v>
      </c>
    </row>
    <row r="672" spans="1:14" ht="60" x14ac:dyDescent="0.25">
      <c r="A672" s="37" t="s">
        <v>6712</v>
      </c>
      <c r="B672" s="37" t="s">
        <v>6021</v>
      </c>
      <c r="C672" s="37" t="s">
        <v>1141</v>
      </c>
      <c r="D672" s="37"/>
      <c r="E672" s="37"/>
      <c r="F672" s="37" t="s">
        <v>3547</v>
      </c>
      <c r="G672" s="37">
        <v>40</v>
      </c>
      <c r="H672" s="37" t="s">
        <v>2257</v>
      </c>
      <c r="I672" s="37"/>
      <c r="J672" s="37" t="s">
        <v>1518</v>
      </c>
      <c r="K672" s="37" t="s">
        <v>5930</v>
      </c>
      <c r="L672" s="37" t="s">
        <v>6122</v>
      </c>
      <c r="M672" t="str">
        <f t="shared" si="20"/>
        <v>Tremaine Young</v>
      </c>
      <c r="N672" t="str">
        <f t="shared" si="21"/>
        <v>Gahanna OH</v>
      </c>
    </row>
    <row r="673" spans="1:14" ht="60" x14ac:dyDescent="0.25">
      <c r="A673" s="37" t="s">
        <v>1506</v>
      </c>
      <c r="B673" s="37" t="s">
        <v>5982</v>
      </c>
      <c r="C673" s="37" t="s">
        <v>1911</v>
      </c>
      <c r="D673" s="37"/>
      <c r="E673" s="37" t="s">
        <v>6713</v>
      </c>
      <c r="F673" s="37" t="s">
        <v>3547</v>
      </c>
      <c r="G673" s="37">
        <v>63</v>
      </c>
      <c r="H673" s="37" t="s">
        <v>4233</v>
      </c>
      <c r="I673" s="37"/>
      <c r="J673" s="37" t="s">
        <v>1518</v>
      </c>
      <c r="K673" s="37" t="s">
        <v>5930</v>
      </c>
      <c r="L673" s="37" t="s">
        <v>5968</v>
      </c>
      <c r="M673" t="str">
        <f t="shared" si="20"/>
        <v>Michael Daniels</v>
      </c>
      <c r="N673" t="str">
        <f t="shared" si="21"/>
        <v>Hamilton OH</v>
      </c>
    </row>
    <row r="674" spans="1:14" ht="90" x14ac:dyDescent="0.25">
      <c r="A674" s="37" t="s">
        <v>2333</v>
      </c>
      <c r="B674" s="37" t="s">
        <v>6021</v>
      </c>
      <c r="C674" s="37" t="s">
        <v>2583</v>
      </c>
      <c r="D674" s="37"/>
      <c r="E674" s="37" t="s">
        <v>3626</v>
      </c>
      <c r="F674" s="37" t="s">
        <v>3547</v>
      </c>
      <c r="G674" s="37">
        <v>52</v>
      </c>
      <c r="H674" s="37" t="s">
        <v>1228</v>
      </c>
      <c r="I674" s="37"/>
      <c r="J674" s="37" t="s">
        <v>1518</v>
      </c>
      <c r="K674" s="37" t="s">
        <v>5930</v>
      </c>
      <c r="L674" s="37" t="s">
        <v>6714</v>
      </c>
      <c r="M674" t="str">
        <f t="shared" si="20"/>
        <v>Derek McKinley</v>
      </c>
      <c r="N674" t="str">
        <f t="shared" si="21"/>
        <v>Hudson OH</v>
      </c>
    </row>
    <row r="675" spans="1:14" ht="105" x14ac:dyDescent="0.25">
      <c r="A675" s="37" t="s">
        <v>1953</v>
      </c>
      <c r="B675" s="37"/>
      <c r="C675" s="37" t="s">
        <v>1155</v>
      </c>
      <c r="D675" s="37"/>
      <c r="E675" s="37"/>
      <c r="F675" s="37" t="s">
        <v>5927</v>
      </c>
      <c r="G675" s="37">
        <v>40</v>
      </c>
      <c r="H675" s="37" t="s">
        <v>1954</v>
      </c>
      <c r="I675" s="37"/>
      <c r="J675" s="37" t="s">
        <v>1518</v>
      </c>
      <c r="K675" s="37" t="s">
        <v>5930</v>
      </c>
      <c r="L675" s="37" t="s">
        <v>6715</v>
      </c>
      <c r="M675" t="str">
        <f t="shared" si="20"/>
        <v>Isabelle Dierauer</v>
      </c>
      <c r="N675" t="str">
        <f t="shared" si="21"/>
        <v>Jamestown OH</v>
      </c>
    </row>
    <row r="676" spans="1:14" ht="45" x14ac:dyDescent="0.25">
      <c r="A676" s="37" t="s">
        <v>1519</v>
      </c>
      <c r="B676" s="37"/>
      <c r="C676" s="37" t="s">
        <v>1155</v>
      </c>
      <c r="D676" s="37"/>
      <c r="E676" s="37"/>
      <c r="F676" s="37" t="s">
        <v>3547</v>
      </c>
      <c r="G676" s="37">
        <v>49</v>
      </c>
      <c r="H676" s="37" t="s">
        <v>1954</v>
      </c>
      <c r="I676" s="37"/>
      <c r="J676" s="37" t="s">
        <v>1518</v>
      </c>
      <c r="K676" s="37" t="s">
        <v>5930</v>
      </c>
      <c r="L676" s="37" t="s">
        <v>5951</v>
      </c>
      <c r="M676" t="str">
        <f t="shared" si="20"/>
        <v>Peter Dierauer</v>
      </c>
      <c r="N676" t="str">
        <f t="shared" si="21"/>
        <v>Jamestown OH</v>
      </c>
    </row>
    <row r="677" spans="1:14" ht="60" x14ac:dyDescent="0.25">
      <c r="A677" s="37" t="s">
        <v>1506</v>
      </c>
      <c r="B677" s="37" t="s">
        <v>5982</v>
      </c>
      <c r="C677" s="37" t="s">
        <v>6716</v>
      </c>
      <c r="D677" s="37"/>
      <c r="E677" s="37" t="s">
        <v>6717</v>
      </c>
      <c r="F677" s="37" t="s">
        <v>3547</v>
      </c>
      <c r="G677" s="37">
        <v>35</v>
      </c>
      <c r="H677" s="37" t="s">
        <v>6718</v>
      </c>
      <c r="I677" s="37"/>
      <c r="J677" s="37" t="s">
        <v>1518</v>
      </c>
      <c r="K677" s="37" t="s">
        <v>5930</v>
      </c>
      <c r="L677" s="37" t="s">
        <v>6122</v>
      </c>
      <c r="M677" t="str">
        <f t="shared" si="20"/>
        <v>Michael Lugar</v>
      </c>
      <c r="N677" t="str">
        <f t="shared" si="21"/>
        <v>Lorain OH</v>
      </c>
    </row>
    <row r="678" spans="1:14" ht="90" x14ac:dyDescent="0.25">
      <c r="A678" s="37" t="s">
        <v>1597</v>
      </c>
      <c r="B678" s="37" t="s">
        <v>5982</v>
      </c>
      <c r="C678" s="37" t="s">
        <v>2120</v>
      </c>
      <c r="D678" s="37"/>
      <c r="E678" s="37" t="s">
        <v>5254</v>
      </c>
      <c r="F678" s="37" t="s">
        <v>3547</v>
      </c>
      <c r="G678" s="37">
        <v>65</v>
      </c>
      <c r="H678" s="37" t="s">
        <v>2121</v>
      </c>
      <c r="I678" s="37"/>
      <c r="J678" s="37" t="s">
        <v>1518</v>
      </c>
      <c r="K678" s="37" t="s">
        <v>5930</v>
      </c>
      <c r="L678" s="37" t="s">
        <v>6719</v>
      </c>
      <c r="M678" t="str">
        <f t="shared" si="20"/>
        <v>Jeffrey Gerson</v>
      </c>
      <c r="N678" t="str">
        <f t="shared" si="21"/>
        <v>Lyndhurst OH</v>
      </c>
    </row>
    <row r="679" spans="1:14" ht="45" x14ac:dyDescent="0.25">
      <c r="A679" s="37" t="s">
        <v>6720</v>
      </c>
      <c r="B679" s="37"/>
      <c r="C679" s="37" t="s">
        <v>1339</v>
      </c>
      <c r="D679" s="37"/>
      <c r="E679" s="37" t="s">
        <v>5254</v>
      </c>
      <c r="F679" s="37" t="s">
        <v>3547</v>
      </c>
      <c r="G679" s="37">
        <v>64</v>
      </c>
      <c r="H679" s="37" t="s">
        <v>6721</v>
      </c>
      <c r="I679" s="37"/>
      <c r="J679" s="37" t="s">
        <v>1518</v>
      </c>
      <c r="K679" s="37" t="s">
        <v>5930</v>
      </c>
      <c r="L679" s="37" t="s">
        <v>5931</v>
      </c>
      <c r="M679" t="str">
        <f t="shared" si="20"/>
        <v>Irvin Taylor</v>
      </c>
      <c r="N679" t="str">
        <f t="shared" si="21"/>
        <v>Maple Hts OH</v>
      </c>
    </row>
    <row r="680" spans="1:14" ht="45" x14ac:dyDescent="0.25">
      <c r="A680" s="37" t="s">
        <v>1745</v>
      </c>
      <c r="B680" s="37" t="s">
        <v>2883</v>
      </c>
      <c r="C680" s="37" t="s">
        <v>6722</v>
      </c>
      <c r="D680" s="37" t="s">
        <v>6723</v>
      </c>
      <c r="E680" s="37"/>
      <c r="F680" s="37" t="s">
        <v>3547</v>
      </c>
      <c r="G680" s="37">
        <v>55</v>
      </c>
      <c r="H680" s="37" t="s">
        <v>6724</v>
      </c>
      <c r="I680" s="37"/>
      <c r="J680" s="37" t="s">
        <v>1518</v>
      </c>
      <c r="K680" s="37" t="s">
        <v>5930</v>
      </c>
      <c r="L680" s="37" t="s">
        <v>5992</v>
      </c>
      <c r="M680" t="str">
        <f t="shared" si="20"/>
        <v>Donald Leck</v>
      </c>
      <c r="N680" t="str">
        <f t="shared" si="21"/>
        <v>Maumee OH</v>
      </c>
    </row>
    <row r="681" spans="1:14" ht="45" x14ac:dyDescent="0.25">
      <c r="A681" s="37" t="s">
        <v>2354</v>
      </c>
      <c r="B681" s="37" t="s">
        <v>5927</v>
      </c>
      <c r="C681" s="37" t="s">
        <v>6725</v>
      </c>
      <c r="D681" s="37"/>
      <c r="E681" s="37"/>
      <c r="F681" s="37" t="s">
        <v>3547</v>
      </c>
      <c r="G681" s="37">
        <v>50</v>
      </c>
      <c r="H681" s="37" t="s">
        <v>6724</v>
      </c>
      <c r="I681" s="37"/>
      <c r="J681" s="37" t="s">
        <v>1518</v>
      </c>
      <c r="K681" s="37" t="s">
        <v>5930</v>
      </c>
      <c r="L681" s="37" t="s">
        <v>5992</v>
      </c>
      <c r="M681" t="str">
        <f t="shared" si="20"/>
        <v>Ben Waggoner</v>
      </c>
      <c r="N681" t="str">
        <f t="shared" si="21"/>
        <v>Maumee OH</v>
      </c>
    </row>
    <row r="682" spans="1:14" ht="60" x14ac:dyDescent="0.25">
      <c r="A682" s="37" t="s">
        <v>2205</v>
      </c>
      <c r="B682" s="37" t="s">
        <v>5945</v>
      </c>
      <c r="C682" s="37" t="s">
        <v>6726</v>
      </c>
      <c r="D682" s="37"/>
      <c r="E682" s="37" t="s">
        <v>5254</v>
      </c>
      <c r="F682" s="37" t="s">
        <v>3547</v>
      </c>
      <c r="G682" s="37">
        <v>56</v>
      </c>
      <c r="H682" s="37" t="s">
        <v>6727</v>
      </c>
      <c r="I682" s="37"/>
      <c r="J682" s="37" t="s">
        <v>1518</v>
      </c>
      <c r="K682" s="37" t="s">
        <v>5930</v>
      </c>
      <c r="L682" s="37" t="s">
        <v>5942</v>
      </c>
      <c r="M682" t="str">
        <f t="shared" si="20"/>
        <v>Jon Catalano</v>
      </c>
      <c r="N682" t="str">
        <f t="shared" si="21"/>
        <v>Mayfield Hts OH</v>
      </c>
    </row>
    <row r="683" spans="1:14" ht="60" x14ac:dyDescent="0.25">
      <c r="A683" s="37" t="s">
        <v>6728</v>
      </c>
      <c r="B683" s="37"/>
      <c r="C683" s="37" t="s">
        <v>6729</v>
      </c>
      <c r="D683" s="37"/>
      <c r="E683" s="37" t="s">
        <v>5254</v>
      </c>
      <c r="F683" s="37" t="s">
        <v>3547</v>
      </c>
      <c r="G683" s="37">
        <v>61</v>
      </c>
      <c r="H683" s="37" t="s">
        <v>6727</v>
      </c>
      <c r="I683" s="37"/>
      <c r="J683" s="37" t="s">
        <v>1518</v>
      </c>
      <c r="K683" s="37" t="s">
        <v>5930</v>
      </c>
      <c r="L683" s="37" t="s">
        <v>6170</v>
      </c>
      <c r="M683" t="str">
        <f t="shared" si="20"/>
        <v>Nino Monaco</v>
      </c>
      <c r="N683" t="str">
        <f t="shared" si="21"/>
        <v>Mayfield Hts OH</v>
      </c>
    </row>
    <row r="684" spans="1:14" ht="45" x14ac:dyDescent="0.25">
      <c r="A684" s="37" t="s">
        <v>1901</v>
      </c>
      <c r="B684" s="37"/>
      <c r="C684" s="37" t="s">
        <v>2278</v>
      </c>
      <c r="D684" s="37"/>
      <c r="E684" s="37"/>
      <c r="F684" s="37" t="s">
        <v>5927</v>
      </c>
      <c r="G684" s="37">
        <v>69</v>
      </c>
      <c r="H684" s="37" t="s">
        <v>2279</v>
      </c>
      <c r="I684" s="37"/>
      <c r="J684" s="37" t="s">
        <v>1518</v>
      </c>
      <c r="K684" s="37" t="s">
        <v>5930</v>
      </c>
      <c r="L684" s="37" t="s">
        <v>6298</v>
      </c>
      <c r="M684" t="str">
        <f t="shared" si="20"/>
        <v>Barbara Hensley</v>
      </c>
      <c r="N684" t="str">
        <f t="shared" si="21"/>
        <v>Medway OH</v>
      </c>
    </row>
    <row r="685" spans="1:14" ht="90" x14ac:dyDescent="0.25">
      <c r="A685" s="37" t="s">
        <v>2268</v>
      </c>
      <c r="B685" s="37" t="s">
        <v>5935</v>
      </c>
      <c r="C685" s="37" t="s">
        <v>6730</v>
      </c>
      <c r="D685" s="37"/>
      <c r="E685" s="37"/>
      <c r="F685" s="37" t="s">
        <v>3547</v>
      </c>
      <c r="G685" s="37">
        <v>62</v>
      </c>
      <c r="H685" s="37" t="s">
        <v>6731</v>
      </c>
      <c r="I685" s="37"/>
      <c r="J685" s="37" t="s">
        <v>1518</v>
      </c>
      <c r="K685" s="37" t="s">
        <v>5930</v>
      </c>
      <c r="L685" s="37" t="s">
        <v>6732</v>
      </c>
      <c r="M685" t="str">
        <f t="shared" si="20"/>
        <v>George Gustovich</v>
      </c>
      <c r="N685" t="str">
        <f t="shared" si="21"/>
        <v>Niles OH</v>
      </c>
    </row>
    <row r="686" spans="1:14" ht="90" x14ac:dyDescent="0.25">
      <c r="A686" s="37" t="s">
        <v>1572</v>
      </c>
      <c r="B686" s="37" t="s">
        <v>5982</v>
      </c>
      <c r="C686" s="37" t="s">
        <v>2959</v>
      </c>
      <c r="D686" s="37"/>
      <c r="E686" s="37"/>
      <c r="F686" s="37" t="s">
        <v>3547</v>
      </c>
      <c r="G686" s="37">
        <v>86</v>
      </c>
      <c r="H686" s="37" t="s">
        <v>2960</v>
      </c>
      <c r="I686" s="37"/>
      <c r="J686" s="37" t="s">
        <v>1518</v>
      </c>
      <c r="K686" s="37" t="s">
        <v>5930</v>
      </c>
      <c r="L686" s="37" t="s">
        <v>6276</v>
      </c>
      <c r="M686" t="str">
        <f t="shared" si="20"/>
        <v>Richard Soller</v>
      </c>
      <c r="N686" t="str">
        <f t="shared" si="21"/>
        <v>North Bend OH</v>
      </c>
    </row>
    <row r="687" spans="1:14" ht="60" x14ac:dyDescent="0.25">
      <c r="A687" s="37" t="s">
        <v>1745</v>
      </c>
      <c r="B687" s="37" t="s">
        <v>6021</v>
      </c>
      <c r="C687" s="37" t="s">
        <v>1262</v>
      </c>
      <c r="D687" s="37"/>
      <c r="E687" s="37" t="s">
        <v>5254</v>
      </c>
      <c r="F687" s="37" t="s">
        <v>3547</v>
      </c>
      <c r="G687" s="37">
        <v>65</v>
      </c>
      <c r="H687" s="37" t="s">
        <v>6733</v>
      </c>
      <c r="I687" s="37"/>
      <c r="J687" s="37" t="s">
        <v>1518</v>
      </c>
      <c r="K687" s="37" t="s">
        <v>5930</v>
      </c>
      <c r="L687" s="37" t="s">
        <v>6132</v>
      </c>
      <c r="M687" t="str">
        <f t="shared" si="20"/>
        <v>Donald Ragon</v>
      </c>
      <c r="N687" t="str">
        <f t="shared" si="21"/>
        <v>North Canton OH</v>
      </c>
    </row>
    <row r="688" spans="1:14" ht="60" x14ac:dyDescent="0.25">
      <c r="A688" s="37" t="s">
        <v>1901</v>
      </c>
      <c r="B688" s="37" t="s">
        <v>3547</v>
      </c>
      <c r="C688" s="37" t="s">
        <v>6734</v>
      </c>
      <c r="D688" s="37"/>
      <c r="E688" s="37" t="s">
        <v>5313</v>
      </c>
      <c r="F688" s="37" t="s">
        <v>5927</v>
      </c>
      <c r="G688" s="37">
        <v>62</v>
      </c>
      <c r="H688" s="37" t="s">
        <v>5312</v>
      </c>
      <c r="I688" s="37"/>
      <c r="J688" s="37" t="s">
        <v>1518</v>
      </c>
      <c r="K688" s="37" t="s">
        <v>5930</v>
      </c>
      <c r="L688" s="37" t="s">
        <v>5944</v>
      </c>
      <c r="M688" t="str">
        <f t="shared" si="20"/>
        <v>Barbara Broad</v>
      </c>
      <c r="N688" t="str">
        <f t="shared" si="21"/>
        <v>Pepper Pike OH</v>
      </c>
    </row>
    <row r="689" spans="1:14" ht="30" x14ac:dyDescent="0.25">
      <c r="A689" s="37" t="s">
        <v>3</v>
      </c>
      <c r="B689" s="37" t="s">
        <v>5945</v>
      </c>
      <c r="C689" s="37" t="s">
        <v>6735</v>
      </c>
      <c r="D689" s="37"/>
      <c r="E689" s="37"/>
      <c r="F689" s="37" t="s">
        <v>3547</v>
      </c>
      <c r="G689" s="37">
        <v>50</v>
      </c>
      <c r="H689" s="37" t="s">
        <v>2767</v>
      </c>
      <c r="I689" s="37"/>
      <c r="J689" s="37" t="s">
        <v>1518</v>
      </c>
      <c r="K689" s="37" t="s">
        <v>5930</v>
      </c>
      <c r="L689" s="37" t="s">
        <v>6056</v>
      </c>
      <c r="M689" t="str">
        <f t="shared" si="20"/>
        <v>Mark Wyckoff</v>
      </c>
      <c r="N689" t="str">
        <f t="shared" si="21"/>
        <v>Powell OH</v>
      </c>
    </row>
    <row r="690" spans="1:14" ht="165" x14ac:dyDescent="0.25">
      <c r="A690" s="37" t="s">
        <v>1528</v>
      </c>
      <c r="B690" s="37" t="s">
        <v>5987</v>
      </c>
      <c r="C690" s="37" t="s">
        <v>6736</v>
      </c>
      <c r="D690" s="37"/>
      <c r="E690" s="37"/>
      <c r="F690" s="37" t="s">
        <v>3547</v>
      </c>
      <c r="G690" s="37">
        <v>70</v>
      </c>
      <c r="H690" s="37" t="s">
        <v>2437</v>
      </c>
      <c r="I690" s="37"/>
      <c r="J690" s="37" t="s">
        <v>1518</v>
      </c>
      <c r="K690" s="37" t="s">
        <v>5930</v>
      </c>
      <c r="L690" s="37" t="s">
        <v>6737</v>
      </c>
      <c r="M690" t="str">
        <f t="shared" si="20"/>
        <v>William Angus</v>
      </c>
      <c r="N690" t="str">
        <f t="shared" si="21"/>
        <v>Salem OH</v>
      </c>
    </row>
    <row r="691" spans="1:14" ht="45" x14ac:dyDescent="0.25">
      <c r="A691" s="37" t="s">
        <v>1788</v>
      </c>
      <c r="B691" s="37" t="s">
        <v>3551</v>
      </c>
      <c r="C691" s="37" t="s">
        <v>6738</v>
      </c>
      <c r="D691" s="37"/>
      <c r="E691" s="37" t="s">
        <v>5254</v>
      </c>
      <c r="F691" s="37" t="s">
        <v>3547</v>
      </c>
      <c r="G691" s="37">
        <v>85</v>
      </c>
      <c r="H691" s="37" t="s">
        <v>5322</v>
      </c>
      <c r="I691" s="37"/>
      <c r="J691" s="37" t="s">
        <v>1518</v>
      </c>
      <c r="K691" s="37" t="s">
        <v>5930</v>
      </c>
      <c r="L691" s="37" t="s">
        <v>5946</v>
      </c>
      <c r="M691" t="str">
        <f t="shared" si="20"/>
        <v>Jack Greenwald</v>
      </c>
      <c r="N691" t="str">
        <f t="shared" si="21"/>
        <v>Seville OH</v>
      </c>
    </row>
    <row r="692" spans="1:14" ht="30" x14ac:dyDescent="0.25">
      <c r="A692" s="37" t="s">
        <v>6739</v>
      </c>
      <c r="B692" s="37" t="s">
        <v>5932</v>
      </c>
      <c r="C692" s="37" t="s">
        <v>6740</v>
      </c>
      <c r="D692" s="37"/>
      <c r="E692" s="37"/>
      <c r="F692" s="37" t="s">
        <v>3547</v>
      </c>
      <c r="G692" s="37">
        <v>36</v>
      </c>
      <c r="H692" s="37" t="s">
        <v>6741</v>
      </c>
      <c r="I692" s="37"/>
      <c r="J692" s="37" t="s">
        <v>1518</v>
      </c>
      <c r="K692" s="37" t="s">
        <v>5930</v>
      </c>
      <c r="L692" s="37" t="s">
        <v>5958</v>
      </c>
      <c r="M692" t="str">
        <f t="shared" si="20"/>
        <v>Hakie Shropshire</v>
      </c>
      <c r="N692" t="str">
        <f t="shared" si="21"/>
        <v>Sidney OH</v>
      </c>
    </row>
    <row r="693" spans="1:14" ht="30" x14ac:dyDescent="0.25">
      <c r="A693" s="37" t="s">
        <v>1669</v>
      </c>
      <c r="B693" s="37" t="s">
        <v>3547</v>
      </c>
      <c r="C693" s="37" t="s">
        <v>6742</v>
      </c>
      <c r="D693" s="37"/>
      <c r="E693" s="37" t="s">
        <v>5254</v>
      </c>
      <c r="F693" s="37" t="s">
        <v>3547</v>
      </c>
      <c r="G693" s="37">
        <v>55</v>
      </c>
      <c r="H693" s="37" t="s">
        <v>5325</v>
      </c>
      <c r="I693" s="37"/>
      <c r="J693" s="37" t="s">
        <v>1518</v>
      </c>
      <c r="K693" s="37" t="s">
        <v>5930</v>
      </c>
      <c r="L693" s="37" t="s">
        <v>5942</v>
      </c>
      <c r="M693" t="str">
        <f t="shared" si="20"/>
        <v>Christopher Stephens</v>
      </c>
      <c r="N693" t="str">
        <f t="shared" si="21"/>
        <v>Solon OH</v>
      </c>
    </row>
    <row r="694" spans="1:14" ht="60" x14ac:dyDescent="0.25">
      <c r="A694" s="37" t="s">
        <v>6743</v>
      </c>
      <c r="B694" s="37" t="s">
        <v>5945</v>
      </c>
      <c r="C694" s="37" t="s">
        <v>6744</v>
      </c>
      <c r="D694" s="37"/>
      <c r="E694" s="37" t="s">
        <v>5254</v>
      </c>
      <c r="F694" s="37" t="s">
        <v>3547</v>
      </c>
      <c r="G694" s="37">
        <v>53</v>
      </c>
      <c r="H694" s="37" t="s">
        <v>5328</v>
      </c>
      <c r="I694" s="37"/>
      <c r="J694" s="37" t="s">
        <v>1518</v>
      </c>
      <c r="K694" s="37" t="s">
        <v>5930</v>
      </c>
      <c r="L694" s="37" t="s">
        <v>6102</v>
      </c>
      <c r="M694" t="str">
        <f t="shared" si="20"/>
        <v>Vincent Walls</v>
      </c>
      <c r="N694" t="str">
        <f t="shared" si="21"/>
        <v>South Euclid OH</v>
      </c>
    </row>
    <row r="695" spans="1:14" ht="45" x14ac:dyDescent="0.25">
      <c r="A695" s="37" t="s">
        <v>6745</v>
      </c>
      <c r="B695" s="37" t="s">
        <v>5940</v>
      </c>
      <c r="C695" s="37" t="s">
        <v>6746</v>
      </c>
      <c r="D695" s="37"/>
      <c r="E695" s="37"/>
      <c r="F695" s="37" t="s">
        <v>3547</v>
      </c>
      <c r="G695" s="37">
        <v>62</v>
      </c>
      <c r="H695" s="37" t="s">
        <v>2602</v>
      </c>
      <c r="I695" s="37"/>
      <c r="J695" s="37" t="s">
        <v>1518</v>
      </c>
      <c r="K695" s="37" t="s">
        <v>5930</v>
      </c>
      <c r="L695" s="37" t="s">
        <v>5942</v>
      </c>
      <c r="M695" t="str">
        <f t="shared" si="20"/>
        <v>Freddy Worthington</v>
      </c>
      <c r="N695" t="str">
        <f t="shared" si="21"/>
        <v>Springboro OH</v>
      </c>
    </row>
    <row r="696" spans="1:14" ht="45" x14ac:dyDescent="0.25">
      <c r="A696" s="37" t="s">
        <v>6747</v>
      </c>
      <c r="B696" s="37"/>
      <c r="C696" s="37" t="s">
        <v>6748</v>
      </c>
      <c r="D696" s="37"/>
      <c r="E696" s="37"/>
      <c r="F696" s="37" t="s">
        <v>3547</v>
      </c>
      <c r="G696" s="37">
        <v>63</v>
      </c>
      <c r="H696" s="37" t="s">
        <v>1601</v>
      </c>
      <c r="I696" s="37"/>
      <c r="J696" s="37" t="s">
        <v>1518</v>
      </c>
      <c r="K696" s="37" t="s">
        <v>5930</v>
      </c>
      <c r="L696" s="37" t="s">
        <v>5931</v>
      </c>
      <c r="M696" t="str">
        <f t="shared" si="20"/>
        <v>Al Gabbard</v>
      </c>
      <c r="N696" t="str">
        <f t="shared" si="21"/>
        <v>Springfield OH</v>
      </c>
    </row>
    <row r="697" spans="1:14" ht="60" x14ac:dyDescent="0.25">
      <c r="A697" s="37" t="s">
        <v>6749</v>
      </c>
      <c r="B697" s="37" t="s">
        <v>6087</v>
      </c>
      <c r="C697" s="37" t="s">
        <v>6750</v>
      </c>
      <c r="D697" s="37"/>
      <c r="E697" s="37"/>
      <c r="F697" s="37" t="s">
        <v>3547</v>
      </c>
      <c r="G697" s="37">
        <v>42</v>
      </c>
      <c r="H697" s="37" t="s">
        <v>5339</v>
      </c>
      <c r="I697" s="37"/>
      <c r="J697" s="37" t="s">
        <v>1518</v>
      </c>
      <c r="K697" s="37" t="s">
        <v>5930</v>
      </c>
      <c r="L697" s="37" t="s">
        <v>6105</v>
      </c>
      <c r="M697" t="str">
        <f t="shared" si="20"/>
        <v>Rocco Yeargin</v>
      </c>
      <c r="N697" t="str">
        <f t="shared" si="21"/>
        <v>Uniontown OH</v>
      </c>
    </row>
    <row r="698" spans="1:14" ht="75" x14ac:dyDescent="0.25">
      <c r="A698" s="37" t="s">
        <v>6354</v>
      </c>
      <c r="B698" s="37"/>
      <c r="C698" s="37" t="s">
        <v>6751</v>
      </c>
      <c r="D698" s="37"/>
      <c r="E698" s="37" t="s">
        <v>3626</v>
      </c>
      <c r="F698" s="37" t="s">
        <v>5927</v>
      </c>
      <c r="G698" s="37">
        <v>46</v>
      </c>
      <c r="H698" s="37" t="s">
        <v>5342</v>
      </c>
      <c r="I698" s="37"/>
      <c r="J698" s="37" t="s">
        <v>1518</v>
      </c>
      <c r="K698" s="37" t="s">
        <v>5930</v>
      </c>
      <c r="L698" s="37" t="s">
        <v>5942</v>
      </c>
      <c r="M698" t="str">
        <f t="shared" si="20"/>
        <v>Jamie Mulazim</v>
      </c>
      <c r="N698" t="str">
        <f t="shared" si="21"/>
        <v>University Heights OH</v>
      </c>
    </row>
    <row r="699" spans="1:14" ht="75" x14ac:dyDescent="0.25">
      <c r="A699" s="37" t="s">
        <v>6752</v>
      </c>
      <c r="B699" s="37"/>
      <c r="C699" s="37" t="s">
        <v>6751</v>
      </c>
      <c r="D699" s="37"/>
      <c r="E699" s="37" t="s">
        <v>3626</v>
      </c>
      <c r="F699" s="37" t="s">
        <v>3547</v>
      </c>
      <c r="G699" s="37">
        <v>46</v>
      </c>
      <c r="H699" s="37" t="s">
        <v>5342</v>
      </c>
      <c r="I699" s="37"/>
      <c r="J699" s="37" t="s">
        <v>1518</v>
      </c>
      <c r="K699" s="37" t="s">
        <v>5930</v>
      </c>
      <c r="L699" s="37" t="s">
        <v>6102</v>
      </c>
      <c r="M699" t="str">
        <f t="shared" si="20"/>
        <v>Khalid Mulazim</v>
      </c>
      <c r="N699" t="str">
        <f t="shared" si="21"/>
        <v>University Heights OH</v>
      </c>
    </row>
    <row r="700" spans="1:14" ht="195" x14ac:dyDescent="0.25">
      <c r="A700" s="37" t="s">
        <v>6753</v>
      </c>
      <c r="B700" s="37" t="s">
        <v>5932</v>
      </c>
      <c r="C700" s="37" t="s">
        <v>6754</v>
      </c>
      <c r="D700" s="37"/>
      <c r="E700" s="37" t="s">
        <v>5254</v>
      </c>
      <c r="F700" s="37" t="s">
        <v>3547</v>
      </c>
      <c r="G700" s="37">
        <v>74</v>
      </c>
      <c r="H700" s="37" t="s">
        <v>5345</v>
      </c>
      <c r="I700" s="37"/>
      <c r="J700" s="37" t="s">
        <v>1518</v>
      </c>
      <c r="K700" s="37" t="s">
        <v>5930</v>
      </c>
      <c r="L700" s="37" t="s">
        <v>6755</v>
      </c>
      <c r="M700" t="str">
        <f t="shared" si="20"/>
        <v>Grover Coats</v>
      </c>
      <c r="N700" t="str">
        <f t="shared" si="21"/>
        <v>Warrensville Heights OH</v>
      </c>
    </row>
    <row r="701" spans="1:14" ht="60" x14ac:dyDescent="0.25">
      <c r="A701" s="37" t="s">
        <v>6743</v>
      </c>
      <c r="B701" s="37" t="s">
        <v>5927</v>
      </c>
      <c r="C701" s="37" t="s">
        <v>1250</v>
      </c>
      <c r="D701" s="37"/>
      <c r="E701" s="37"/>
      <c r="F701" s="37" t="s">
        <v>3547</v>
      </c>
      <c r="G701" s="37">
        <v>59</v>
      </c>
      <c r="H701" s="37" t="s">
        <v>6756</v>
      </c>
      <c r="I701" s="37"/>
      <c r="J701" s="37" t="s">
        <v>1518</v>
      </c>
      <c r="K701" s="37" t="s">
        <v>5930</v>
      </c>
      <c r="L701" s="37" t="s">
        <v>5979</v>
      </c>
      <c r="M701" t="str">
        <f t="shared" si="20"/>
        <v>Vincent Peters</v>
      </c>
      <c r="N701" t="str">
        <f t="shared" si="21"/>
        <v>Yellow Springs OH</v>
      </c>
    </row>
    <row r="702" spans="1:14" ht="45" x14ac:dyDescent="0.25">
      <c r="A702" s="37" t="s">
        <v>1597</v>
      </c>
      <c r="B702" s="37" t="s">
        <v>6087</v>
      </c>
      <c r="C702" s="37" t="s">
        <v>1068</v>
      </c>
      <c r="D702" s="37"/>
      <c r="E702" s="37" t="s">
        <v>6757</v>
      </c>
      <c r="F702" s="37" t="s">
        <v>3547</v>
      </c>
      <c r="G702" s="37">
        <v>48</v>
      </c>
      <c r="H702" s="37" t="s">
        <v>2059</v>
      </c>
      <c r="I702" s="37"/>
      <c r="J702" s="37" t="s">
        <v>1518</v>
      </c>
      <c r="K702" s="37" t="s">
        <v>5930</v>
      </c>
      <c r="L702" s="37" t="s">
        <v>6056</v>
      </c>
      <c r="M702" t="str">
        <f t="shared" si="20"/>
        <v>Jeffrey Williams</v>
      </c>
      <c r="N702" t="str">
        <f t="shared" si="21"/>
        <v>Zanesville OH</v>
      </c>
    </row>
    <row r="703" spans="1:14" ht="30" x14ac:dyDescent="0.25">
      <c r="A703" s="37" t="s">
        <v>1169</v>
      </c>
      <c r="B703" s="37" t="s">
        <v>6087</v>
      </c>
      <c r="C703" s="37" t="s">
        <v>1262</v>
      </c>
      <c r="D703" s="37"/>
      <c r="E703" s="37"/>
      <c r="F703" s="37" t="s">
        <v>3547</v>
      </c>
      <c r="G703" s="37">
        <v>61</v>
      </c>
      <c r="H703" s="37" t="s">
        <v>6758</v>
      </c>
      <c r="I703" s="37"/>
      <c r="J703" s="37" t="s">
        <v>1518</v>
      </c>
      <c r="K703" s="37" t="s">
        <v>5930</v>
      </c>
      <c r="L703" s="37" t="s">
        <v>6130</v>
      </c>
      <c r="M703" t="str">
        <f t="shared" si="20"/>
        <v>James Ragon</v>
      </c>
      <c r="N703" t="str">
        <f t="shared" si="21"/>
        <v>Zoar OH</v>
      </c>
    </row>
    <row r="704" spans="1:14" ht="30" x14ac:dyDescent="0.25">
      <c r="A704" s="37" t="s">
        <v>1719</v>
      </c>
      <c r="B704" s="37" t="s">
        <v>5945</v>
      </c>
      <c r="C704" s="37" t="s">
        <v>1187</v>
      </c>
      <c r="D704" s="37"/>
      <c r="E704" s="37"/>
      <c r="F704" s="37" t="s">
        <v>3547</v>
      </c>
      <c r="G704" s="37">
        <v>54</v>
      </c>
      <c r="H704" s="37" t="s">
        <v>3238</v>
      </c>
      <c r="I704" s="37"/>
      <c r="J704" s="37" t="s">
        <v>3239</v>
      </c>
      <c r="K704" s="37" t="s">
        <v>5930</v>
      </c>
      <c r="L704" s="37" t="s">
        <v>5994</v>
      </c>
      <c r="M704" t="str">
        <f t="shared" si="20"/>
        <v>Jeff Lindsay</v>
      </c>
      <c r="N704" t="str">
        <f t="shared" si="21"/>
        <v>Tulsa OK</v>
      </c>
    </row>
    <row r="705" spans="1:14" ht="60" x14ac:dyDescent="0.25">
      <c r="A705" s="37" t="s">
        <v>1457</v>
      </c>
      <c r="B705" s="37"/>
      <c r="C705" s="37" t="s">
        <v>1270</v>
      </c>
      <c r="D705" s="37"/>
      <c r="E705" s="37" t="s">
        <v>5364</v>
      </c>
      <c r="F705" s="37" t="s">
        <v>3547</v>
      </c>
      <c r="G705" s="37">
        <v>67</v>
      </c>
      <c r="H705" s="37" t="s">
        <v>3515</v>
      </c>
      <c r="I705" s="37"/>
      <c r="J705" s="37" t="s">
        <v>1864</v>
      </c>
      <c r="K705" s="37" t="s">
        <v>5930</v>
      </c>
      <c r="L705" s="37" t="s">
        <v>6130</v>
      </c>
      <c r="M705" t="str">
        <f t="shared" si="20"/>
        <v>John Altendorf</v>
      </c>
      <c r="N705" t="str">
        <f t="shared" si="21"/>
        <v>Corvallis OR</v>
      </c>
    </row>
    <row r="706" spans="1:14" ht="90" x14ac:dyDescent="0.25">
      <c r="A706" s="37" t="s">
        <v>1921</v>
      </c>
      <c r="B706" s="37"/>
      <c r="C706" s="37" t="s">
        <v>6759</v>
      </c>
      <c r="D706" s="37"/>
      <c r="E706" s="37"/>
      <c r="F706" s="37" t="s">
        <v>3547</v>
      </c>
      <c r="G706" s="37">
        <v>60</v>
      </c>
      <c r="H706" s="37" t="s">
        <v>6760</v>
      </c>
      <c r="I706" s="37"/>
      <c r="J706" s="37" t="s">
        <v>1864</v>
      </c>
      <c r="K706" s="37" t="s">
        <v>5930</v>
      </c>
      <c r="L706" s="37" t="s">
        <v>6761</v>
      </c>
      <c r="M706" t="str">
        <f t="shared" ref="M706:M769" si="22">+A706&amp;" "&amp;C706</f>
        <v>Sid Hoff</v>
      </c>
      <c r="N706" t="str">
        <f t="shared" ref="N706:N769" si="23">+H706&amp;" "&amp;J706</f>
        <v>Medford OR</v>
      </c>
    </row>
    <row r="707" spans="1:14" ht="45" x14ac:dyDescent="0.25">
      <c r="A707" s="37" t="s">
        <v>6307</v>
      </c>
      <c r="B707" s="37" t="s">
        <v>5935</v>
      </c>
      <c r="C707" s="37" t="s">
        <v>6762</v>
      </c>
      <c r="D707" s="37"/>
      <c r="E707" s="37"/>
      <c r="F707" s="37" t="s">
        <v>5927</v>
      </c>
      <c r="G707" s="37">
        <v>57</v>
      </c>
      <c r="H707" s="37" t="s">
        <v>3457</v>
      </c>
      <c r="I707" s="37"/>
      <c r="J707" s="37" t="s">
        <v>1864</v>
      </c>
      <c r="K707" s="37" t="s">
        <v>5930</v>
      </c>
      <c r="L707" s="37" t="s">
        <v>6132</v>
      </c>
      <c r="M707" t="str">
        <f t="shared" si="22"/>
        <v>Monica Kendall</v>
      </c>
      <c r="N707" t="str">
        <f t="shared" si="23"/>
        <v>Milwaukie OR</v>
      </c>
    </row>
    <row r="708" spans="1:14" ht="90" x14ac:dyDescent="0.25">
      <c r="A708" s="37" t="s">
        <v>1613</v>
      </c>
      <c r="B708" s="37"/>
      <c r="C708" s="37" t="s">
        <v>3456</v>
      </c>
      <c r="D708" s="37"/>
      <c r="E708" s="37" t="s">
        <v>6763</v>
      </c>
      <c r="F708" s="37" t="s">
        <v>3547</v>
      </c>
      <c r="G708" s="37">
        <v>79</v>
      </c>
      <c r="H708" s="37" t="s">
        <v>3457</v>
      </c>
      <c r="I708" s="37"/>
      <c r="J708" s="37" t="s">
        <v>1864</v>
      </c>
      <c r="K708" s="37" t="s">
        <v>5930</v>
      </c>
      <c r="L708" s="37" t="s">
        <v>5957</v>
      </c>
      <c r="M708" t="str">
        <f t="shared" si="22"/>
        <v>Wayne Sabin</v>
      </c>
      <c r="N708" t="str">
        <f t="shared" si="23"/>
        <v>Milwaukie OR</v>
      </c>
    </row>
    <row r="709" spans="1:14" ht="45" x14ac:dyDescent="0.25">
      <c r="A709" s="37" t="s">
        <v>1513</v>
      </c>
      <c r="B709" s="37" t="s">
        <v>6297</v>
      </c>
      <c r="C709" s="37" t="s">
        <v>6764</v>
      </c>
      <c r="D709" s="37"/>
      <c r="E709" s="37" t="s">
        <v>4003</v>
      </c>
      <c r="F709" s="37" t="s">
        <v>3547</v>
      </c>
      <c r="G709" s="37">
        <v>43</v>
      </c>
      <c r="H709" s="37" t="s">
        <v>5383</v>
      </c>
      <c r="I709" s="37"/>
      <c r="J709" s="37" t="s">
        <v>1452</v>
      </c>
      <c r="K709" s="37" t="s">
        <v>5930</v>
      </c>
      <c r="L709" s="37" t="s">
        <v>5994</v>
      </c>
      <c r="M709" t="str">
        <f t="shared" si="22"/>
        <v>Robert Schwartz</v>
      </c>
      <c r="N709" t="str">
        <f t="shared" si="23"/>
        <v>Abington PA</v>
      </c>
    </row>
    <row r="710" spans="1:14" ht="45" x14ac:dyDescent="0.25">
      <c r="A710" s="37" t="s">
        <v>1175</v>
      </c>
      <c r="B710" s="37" t="s">
        <v>6087</v>
      </c>
      <c r="C710" s="37" t="s">
        <v>6765</v>
      </c>
      <c r="D710" s="37" t="s">
        <v>6060</v>
      </c>
      <c r="E710" s="37" t="s">
        <v>4003</v>
      </c>
      <c r="F710" s="37" t="s">
        <v>3547</v>
      </c>
      <c r="G710" s="37">
        <v>53</v>
      </c>
      <c r="H710" s="37" t="s">
        <v>5383</v>
      </c>
      <c r="I710" s="37"/>
      <c r="J710" s="37" t="s">
        <v>1452</v>
      </c>
      <c r="K710" s="37" t="s">
        <v>5930</v>
      </c>
      <c r="L710" s="37" t="s">
        <v>6102</v>
      </c>
      <c r="M710" t="str">
        <f t="shared" si="22"/>
        <v>Charles Shields</v>
      </c>
      <c r="N710" t="str">
        <f t="shared" si="23"/>
        <v>Abington PA</v>
      </c>
    </row>
    <row r="711" spans="1:14" ht="45" x14ac:dyDescent="0.25">
      <c r="A711" s="37" t="s">
        <v>1613</v>
      </c>
      <c r="B711" s="37"/>
      <c r="C711" s="37" t="s">
        <v>6766</v>
      </c>
      <c r="D711" s="37"/>
      <c r="E711" s="37" t="s">
        <v>4003</v>
      </c>
      <c r="F711" s="37" t="s">
        <v>3547</v>
      </c>
      <c r="G711" s="37">
        <v>46</v>
      </c>
      <c r="H711" s="37" t="s">
        <v>3165</v>
      </c>
      <c r="I711" s="37"/>
      <c r="J711" s="37" t="s">
        <v>1452</v>
      </c>
      <c r="K711" s="37" t="s">
        <v>5930</v>
      </c>
      <c r="L711" s="37" t="s">
        <v>5942</v>
      </c>
      <c r="M711" t="str">
        <f t="shared" si="22"/>
        <v>Wayne Foulke</v>
      </c>
      <c r="N711" t="str">
        <f t="shared" si="23"/>
        <v>Allentown PA</v>
      </c>
    </row>
    <row r="712" spans="1:14" ht="75" x14ac:dyDescent="0.25">
      <c r="A712" s="37" t="s">
        <v>1528</v>
      </c>
      <c r="B712" s="37" t="s">
        <v>5945</v>
      </c>
      <c r="C712" s="37" t="s">
        <v>6767</v>
      </c>
      <c r="D712" s="37"/>
      <c r="E712" s="37" t="s">
        <v>3984</v>
      </c>
      <c r="F712" s="37" t="s">
        <v>3547</v>
      </c>
      <c r="G712" s="37">
        <v>59</v>
      </c>
      <c r="H712" s="37" t="s">
        <v>5385</v>
      </c>
      <c r="I712" s="37"/>
      <c r="J712" s="37" t="s">
        <v>1452</v>
      </c>
      <c r="K712" s="37" t="s">
        <v>5930</v>
      </c>
      <c r="L712" s="37" t="s">
        <v>6036</v>
      </c>
      <c r="M712" t="str">
        <f t="shared" si="22"/>
        <v>William Ransom</v>
      </c>
      <c r="N712" t="str">
        <f t="shared" si="23"/>
        <v>Altoona PA</v>
      </c>
    </row>
    <row r="713" spans="1:14" ht="75" x14ac:dyDescent="0.25">
      <c r="A713" s="37" t="s">
        <v>3171</v>
      </c>
      <c r="B713" s="37" t="s">
        <v>5940</v>
      </c>
      <c r="C713" s="37" t="s">
        <v>3172</v>
      </c>
      <c r="D713" s="37"/>
      <c r="E713" s="37"/>
      <c r="F713" s="37" t="s">
        <v>5927</v>
      </c>
      <c r="G713" s="37">
        <v>57</v>
      </c>
      <c r="H713" s="37" t="s">
        <v>3173</v>
      </c>
      <c r="I713" s="37"/>
      <c r="J713" s="37" t="s">
        <v>1452</v>
      </c>
      <c r="K713" s="37" t="s">
        <v>5930</v>
      </c>
      <c r="L713" s="37" t="s">
        <v>6768</v>
      </c>
      <c r="M713" t="str">
        <f t="shared" si="22"/>
        <v>Donna Zukas</v>
      </c>
      <c r="N713" t="str">
        <f t="shared" si="23"/>
        <v>Apollo PA</v>
      </c>
    </row>
    <row r="714" spans="1:14" ht="75" x14ac:dyDescent="0.25">
      <c r="A714" s="37" t="s">
        <v>6769</v>
      </c>
      <c r="B714" s="37"/>
      <c r="C714" s="37" t="s">
        <v>6770</v>
      </c>
      <c r="D714" s="37"/>
      <c r="E714" s="37" t="s">
        <v>3984</v>
      </c>
      <c r="F714" s="37" t="s">
        <v>3547</v>
      </c>
      <c r="G714" s="37">
        <v>56</v>
      </c>
      <c r="H714" s="37" t="s">
        <v>6771</v>
      </c>
      <c r="I714" s="37"/>
      <c r="J714" s="37" t="s">
        <v>1452</v>
      </c>
      <c r="K714" s="37" t="s">
        <v>5930</v>
      </c>
      <c r="L714" s="37" t="s">
        <v>6772</v>
      </c>
      <c r="M714" t="str">
        <f t="shared" si="22"/>
        <v>Leee X</v>
      </c>
      <c r="N714" t="str">
        <f t="shared" si="23"/>
        <v>Ardmore PA</v>
      </c>
    </row>
    <row r="715" spans="1:14" ht="60" x14ac:dyDescent="0.25">
      <c r="A715" s="37" t="s">
        <v>1715</v>
      </c>
      <c r="B715" s="37" t="s">
        <v>5940</v>
      </c>
      <c r="C715" s="37" t="s">
        <v>6773</v>
      </c>
      <c r="D715" s="37"/>
      <c r="E715" s="37"/>
      <c r="F715" s="37" t="s">
        <v>3547</v>
      </c>
      <c r="G715" s="37">
        <v>53</v>
      </c>
      <c r="H715" s="37" t="s">
        <v>6774</v>
      </c>
      <c r="I715" s="37"/>
      <c r="J715" s="37" t="s">
        <v>1452</v>
      </c>
      <c r="K715" s="37" t="s">
        <v>5930</v>
      </c>
      <c r="L715" s="37" t="s">
        <v>5968</v>
      </c>
      <c r="M715" t="str">
        <f t="shared" si="22"/>
        <v>Frank Makozy</v>
      </c>
      <c r="N715" t="str">
        <f t="shared" si="23"/>
        <v>Beaver Falls PA</v>
      </c>
    </row>
    <row r="716" spans="1:14" ht="75" x14ac:dyDescent="0.25">
      <c r="A716" s="37" t="s">
        <v>2502</v>
      </c>
      <c r="B716" s="37"/>
      <c r="C716" s="37" t="s">
        <v>2503</v>
      </c>
      <c r="D716" s="37"/>
      <c r="E716" s="37" t="s">
        <v>3984</v>
      </c>
      <c r="F716" s="37" t="s">
        <v>3547</v>
      </c>
      <c r="G716" s="37">
        <v>63</v>
      </c>
      <c r="H716" s="37" t="s">
        <v>2504</v>
      </c>
      <c r="I716" s="37"/>
      <c r="J716" s="37" t="s">
        <v>1452</v>
      </c>
      <c r="K716" s="37" t="s">
        <v>5930</v>
      </c>
      <c r="L716" s="37" t="s">
        <v>5958</v>
      </c>
      <c r="M716" t="str">
        <f t="shared" si="22"/>
        <v>Bernie Linner</v>
      </c>
      <c r="N716" t="str">
        <f t="shared" si="23"/>
        <v>Belle Vernon PA</v>
      </c>
    </row>
    <row r="717" spans="1:14" ht="60" x14ac:dyDescent="0.25">
      <c r="A717" s="37" t="s">
        <v>2364</v>
      </c>
      <c r="B717" s="37" t="s">
        <v>2883</v>
      </c>
      <c r="C717" s="37" t="s">
        <v>1377</v>
      </c>
      <c r="D717" s="37"/>
      <c r="E717" s="37" t="s">
        <v>4585</v>
      </c>
      <c r="F717" s="37" t="s">
        <v>5927</v>
      </c>
      <c r="G717" s="37">
        <v>51</v>
      </c>
      <c r="H717" s="37" t="s">
        <v>2365</v>
      </c>
      <c r="I717" s="37"/>
      <c r="J717" s="37" t="s">
        <v>1452</v>
      </c>
      <c r="K717" s="37" t="s">
        <v>5930</v>
      </c>
      <c r="L717" s="37" t="s">
        <v>6056</v>
      </c>
      <c r="M717" t="str">
        <f t="shared" si="22"/>
        <v>Lorraine Jasper</v>
      </c>
      <c r="N717" t="str">
        <f t="shared" si="23"/>
        <v>Birchrunville PA</v>
      </c>
    </row>
    <row r="718" spans="1:14" ht="75" x14ac:dyDescent="0.25">
      <c r="A718" s="37" t="s">
        <v>1169</v>
      </c>
      <c r="B718" s="37" t="s">
        <v>5945</v>
      </c>
      <c r="C718" s="37" t="s">
        <v>2091</v>
      </c>
      <c r="D718" s="37"/>
      <c r="E718" s="37" t="s">
        <v>3984</v>
      </c>
      <c r="F718" s="37" t="s">
        <v>3547</v>
      </c>
      <c r="G718" s="37">
        <v>63</v>
      </c>
      <c r="H718" s="37" t="s">
        <v>2092</v>
      </c>
      <c r="I718" s="37"/>
      <c r="J718" s="37" t="s">
        <v>1452</v>
      </c>
      <c r="K718" s="37" t="s">
        <v>5930</v>
      </c>
      <c r="L718" s="37" t="s">
        <v>6775</v>
      </c>
      <c r="M718" t="str">
        <f t="shared" si="22"/>
        <v>James Frontino</v>
      </c>
      <c r="N718" t="str">
        <f t="shared" si="23"/>
        <v>Brookville PA</v>
      </c>
    </row>
    <row r="719" spans="1:14" ht="60" x14ac:dyDescent="0.25">
      <c r="A719" s="37" t="s">
        <v>2338</v>
      </c>
      <c r="B719" s="37" t="s">
        <v>5935</v>
      </c>
      <c r="C719" s="37" t="s">
        <v>2286</v>
      </c>
      <c r="D719" s="37"/>
      <c r="E719" s="37" t="s">
        <v>4003</v>
      </c>
      <c r="F719" s="37" t="s">
        <v>3547</v>
      </c>
      <c r="G719" s="37">
        <v>34</v>
      </c>
      <c r="H719" s="37" t="s">
        <v>6776</v>
      </c>
      <c r="I719" s="37"/>
      <c r="J719" s="37" t="s">
        <v>1452</v>
      </c>
      <c r="K719" s="37" t="s">
        <v>5930</v>
      </c>
      <c r="L719" s="37" t="s">
        <v>6777</v>
      </c>
      <c r="M719" t="str">
        <f t="shared" si="22"/>
        <v>Jason Hewitt</v>
      </c>
      <c r="N719" t="str">
        <f t="shared" si="23"/>
        <v>Bryn Mawr PA</v>
      </c>
    </row>
    <row r="720" spans="1:14" ht="210" x14ac:dyDescent="0.25">
      <c r="A720" s="37" t="s">
        <v>1465</v>
      </c>
      <c r="B720" s="37"/>
      <c r="C720" s="37" t="s">
        <v>6778</v>
      </c>
      <c r="D720" s="37"/>
      <c r="E720" s="37" t="s">
        <v>4455</v>
      </c>
      <c r="F720" s="37" t="s">
        <v>3547</v>
      </c>
      <c r="G720" s="37">
        <v>69</v>
      </c>
      <c r="H720" s="37" t="s">
        <v>5399</v>
      </c>
      <c r="I720" s="37"/>
      <c r="J720" s="37" t="s">
        <v>1452</v>
      </c>
      <c r="K720" s="37" t="s">
        <v>5930</v>
      </c>
      <c r="L720" s="37" t="s">
        <v>6779</v>
      </c>
      <c r="M720" t="str">
        <f t="shared" si="22"/>
        <v>David Marovich</v>
      </c>
      <c r="N720" t="str">
        <f t="shared" si="23"/>
        <v>Chalfont PA</v>
      </c>
    </row>
    <row r="721" spans="1:14" ht="75" x14ac:dyDescent="0.25">
      <c r="A721" s="37" t="s">
        <v>1461</v>
      </c>
      <c r="B721" s="37" t="s">
        <v>6029</v>
      </c>
      <c r="C721" s="37" t="s">
        <v>2171</v>
      </c>
      <c r="D721" s="37"/>
      <c r="E721" s="37"/>
      <c r="F721" s="37" t="s">
        <v>5927</v>
      </c>
      <c r="G721" s="37">
        <v>44</v>
      </c>
      <c r="H721" s="37" t="s">
        <v>6780</v>
      </c>
      <c r="I721" s="37"/>
      <c r="J721" s="37" t="s">
        <v>1452</v>
      </c>
      <c r="K721" s="37" t="s">
        <v>5930</v>
      </c>
      <c r="L721" s="37" t="s">
        <v>6024</v>
      </c>
      <c r="M721" t="str">
        <f t="shared" si="22"/>
        <v>Susan Gray</v>
      </c>
      <c r="N721" t="str">
        <f t="shared" si="23"/>
        <v>Chambersburg PA</v>
      </c>
    </row>
    <row r="722" spans="1:14" ht="90" x14ac:dyDescent="0.25">
      <c r="A722" s="37" t="s">
        <v>6781</v>
      </c>
      <c r="B722" s="37" t="s">
        <v>5982</v>
      </c>
      <c r="C722" s="37" t="s">
        <v>2611</v>
      </c>
      <c r="D722" s="37"/>
      <c r="E722" s="37" t="s">
        <v>3984</v>
      </c>
      <c r="F722" s="37" t="s">
        <v>3547</v>
      </c>
      <c r="G722" s="37">
        <v>39</v>
      </c>
      <c r="H722" s="37" t="s">
        <v>6782</v>
      </c>
      <c r="I722" s="37"/>
      <c r="J722" s="37" t="s">
        <v>1452</v>
      </c>
      <c r="K722" s="37" t="s">
        <v>5930</v>
      </c>
      <c r="L722" s="37" t="s">
        <v>5957</v>
      </c>
      <c r="M722" t="str">
        <f t="shared" si="22"/>
        <v>Dwayne Miller</v>
      </c>
      <c r="N722" t="str">
        <f t="shared" si="23"/>
        <v>Chester PA</v>
      </c>
    </row>
    <row r="723" spans="1:14" ht="135" x14ac:dyDescent="0.25">
      <c r="A723" s="37" t="s">
        <v>1782</v>
      </c>
      <c r="B723" s="37"/>
      <c r="C723" s="37" t="s">
        <v>2360</v>
      </c>
      <c r="D723" s="37"/>
      <c r="E723" s="37" t="s">
        <v>3984</v>
      </c>
      <c r="F723" s="37" t="s">
        <v>5927</v>
      </c>
      <c r="G723" s="37">
        <v>52</v>
      </c>
      <c r="H723" s="37" t="s">
        <v>6783</v>
      </c>
      <c r="I723" s="37"/>
      <c r="J723" s="37" t="s">
        <v>1452</v>
      </c>
      <c r="K723" s="37" t="s">
        <v>5930</v>
      </c>
      <c r="L723" s="37" t="s">
        <v>6784</v>
      </c>
      <c r="M723" t="str">
        <f t="shared" si="22"/>
        <v>Linda Jarjisian</v>
      </c>
      <c r="N723" t="str">
        <f t="shared" si="23"/>
        <v>Cochranville PA</v>
      </c>
    </row>
    <row r="724" spans="1:14" ht="210" x14ac:dyDescent="0.25">
      <c r="A724" s="37" t="s">
        <v>2506</v>
      </c>
      <c r="B724" s="37" t="s">
        <v>6021</v>
      </c>
      <c r="C724" s="37" t="s">
        <v>2507</v>
      </c>
      <c r="D724" s="37"/>
      <c r="E724" s="37" t="s">
        <v>4455</v>
      </c>
      <c r="F724" s="37" t="s">
        <v>5927</v>
      </c>
      <c r="G724" s="37">
        <v>45</v>
      </c>
      <c r="H724" s="37" t="s">
        <v>2106</v>
      </c>
      <c r="I724" s="37"/>
      <c r="J724" s="37" t="s">
        <v>1452</v>
      </c>
      <c r="K724" s="37" t="s">
        <v>5930</v>
      </c>
      <c r="L724" s="37" t="s">
        <v>6785</v>
      </c>
      <c r="M724" t="str">
        <f t="shared" si="22"/>
        <v>Kristine Longshore</v>
      </c>
      <c r="N724" t="str">
        <f t="shared" si="23"/>
        <v>Doylestown PA</v>
      </c>
    </row>
    <row r="725" spans="1:14" ht="60" x14ac:dyDescent="0.25">
      <c r="A725" s="37" t="s">
        <v>1457</v>
      </c>
      <c r="B725" s="37" t="s">
        <v>5973</v>
      </c>
      <c r="C725" s="37" t="s">
        <v>2720</v>
      </c>
      <c r="D725" s="37"/>
      <c r="E725" s="37" t="s">
        <v>4003</v>
      </c>
      <c r="F725" s="37" t="s">
        <v>3547</v>
      </c>
      <c r="G725" s="37">
        <v>51</v>
      </c>
      <c r="H725" s="37" t="s">
        <v>2106</v>
      </c>
      <c r="I725" s="37"/>
      <c r="J725" s="37" t="s">
        <v>1452</v>
      </c>
      <c r="K725" s="37" t="s">
        <v>5930</v>
      </c>
      <c r="L725" s="37" t="s">
        <v>6786</v>
      </c>
      <c r="M725" t="str">
        <f t="shared" si="22"/>
        <v>John Patterson</v>
      </c>
      <c r="N725" t="str">
        <f t="shared" si="23"/>
        <v>Doylestown PA</v>
      </c>
    </row>
    <row r="726" spans="1:14" ht="45" x14ac:dyDescent="0.25">
      <c r="A726" s="37" t="s">
        <v>1665</v>
      </c>
      <c r="B726" s="37"/>
      <c r="C726" s="37" t="s">
        <v>1113</v>
      </c>
      <c r="D726" s="37"/>
      <c r="E726" s="37" t="s">
        <v>4003</v>
      </c>
      <c r="F726" s="37" t="s">
        <v>5927</v>
      </c>
      <c r="G726" s="37">
        <v>44</v>
      </c>
      <c r="H726" s="37" t="s">
        <v>3214</v>
      </c>
      <c r="I726" s="37"/>
      <c r="J726" s="37" t="s">
        <v>1452</v>
      </c>
      <c r="K726" s="37" t="s">
        <v>5930</v>
      </c>
      <c r="L726" s="37" t="s">
        <v>5931</v>
      </c>
      <c r="M726" t="str">
        <f t="shared" si="22"/>
        <v>Melanie Berra</v>
      </c>
      <c r="N726" t="str">
        <f t="shared" si="23"/>
        <v>Enola PA</v>
      </c>
    </row>
    <row r="727" spans="1:14" ht="45" x14ac:dyDescent="0.25">
      <c r="A727" s="37" t="s">
        <v>3139</v>
      </c>
      <c r="B727" s="37" t="s">
        <v>2883</v>
      </c>
      <c r="C727" s="37" t="s">
        <v>1113</v>
      </c>
      <c r="D727" s="37"/>
      <c r="E727" s="37" t="s">
        <v>4003</v>
      </c>
      <c r="F727" s="37" t="s">
        <v>3547</v>
      </c>
      <c r="G727" s="37">
        <v>44</v>
      </c>
      <c r="H727" s="37" t="s">
        <v>3214</v>
      </c>
      <c r="I727" s="37"/>
      <c r="J727" s="37" t="s">
        <v>1452</v>
      </c>
      <c r="K727" s="37" t="s">
        <v>5930</v>
      </c>
      <c r="L727" s="37" t="s">
        <v>6056</v>
      </c>
      <c r="M727" t="str">
        <f t="shared" si="22"/>
        <v>Nicholas Berra</v>
      </c>
      <c r="N727" t="str">
        <f t="shared" si="23"/>
        <v>Enola PA</v>
      </c>
    </row>
    <row r="728" spans="1:14" ht="75" x14ac:dyDescent="0.25">
      <c r="A728" s="37" t="s">
        <v>1506</v>
      </c>
      <c r="B728" s="37" t="s">
        <v>5982</v>
      </c>
      <c r="C728" s="37" t="s">
        <v>1749</v>
      </c>
      <c r="D728" s="37"/>
      <c r="E728" s="37" t="s">
        <v>3984</v>
      </c>
      <c r="F728" s="37" t="s">
        <v>3547</v>
      </c>
      <c r="G728" s="37">
        <v>50</v>
      </c>
      <c r="H728" s="37" t="s">
        <v>1752</v>
      </c>
      <c r="I728" s="37"/>
      <c r="J728" s="37" t="s">
        <v>1452</v>
      </c>
      <c r="K728" s="37" t="s">
        <v>5930</v>
      </c>
      <c r="L728" s="37" t="s">
        <v>6787</v>
      </c>
      <c r="M728" t="str">
        <f t="shared" si="22"/>
        <v>Michael Burke</v>
      </c>
      <c r="N728" t="str">
        <f t="shared" si="23"/>
        <v>Ephrata PA</v>
      </c>
    </row>
    <row r="729" spans="1:14" ht="60" x14ac:dyDescent="0.25">
      <c r="A729" s="37" t="s">
        <v>5935</v>
      </c>
      <c r="B729" s="37" t="s">
        <v>5969</v>
      </c>
      <c r="C729" s="37" t="s">
        <v>6788</v>
      </c>
      <c r="D729" s="37"/>
      <c r="E729" s="37" t="s">
        <v>3987</v>
      </c>
      <c r="F729" s="37" t="s">
        <v>5927</v>
      </c>
      <c r="G729" s="37">
        <v>67</v>
      </c>
      <c r="H729" s="37" t="s">
        <v>5409</v>
      </c>
      <c r="I729" s="37"/>
      <c r="J729" s="37" t="s">
        <v>1452</v>
      </c>
      <c r="K729" s="37" t="s">
        <v>5930</v>
      </c>
      <c r="L729" s="37" t="s">
        <v>5979</v>
      </c>
      <c r="M729" t="str">
        <f t="shared" si="22"/>
        <v>S Brinkley</v>
      </c>
      <c r="N729" t="str">
        <f t="shared" si="23"/>
        <v>Etters PA</v>
      </c>
    </row>
    <row r="730" spans="1:14" ht="60" x14ac:dyDescent="0.25">
      <c r="A730" s="37" t="s">
        <v>1169</v>
      </c>
      <c r="B730" s="37" t="s">
        <v>5932</v>
      </c>
      <c r="C730" s="37" t="s">
        <v>1303</v>
      </c>
      <c r="D730" s="37" t="s">
        <v>6054</v>
      </c>
      <c r="E730" s="37" t="s">
        <v>3987</v>
      </c>
      <c r="F730" s="37" t="s">
        <v>3547</v>
      </c>
      <c r="G730" s="37">
        <v>69</v>
      </c>
      <c r="H730" s="37" t="s">
        <v>5409</v>
      </c>
      <c r="I730" s="37"/>
      <c r="J730" s="37" t="s">
        <v>1452</v>
      </c>
      <c r="K730" s="37" t="s">
        <v>5930</v>
      </c>
      <c r="L730" s="37" t="s">
        <v>5979</v>
      </c>
      <c r="M730" t="str">
        <f t="shared" si="22"/>
        <v>James Carmines</v>
      </c>
      <c r="N730" t="str">
        <f t="shared" si="23"/>
        <v>Etters PA</v>
      </c>
    </row>
    <row r="731" spans="1:14" ht="45" x14ac:dyDescent="0.25">
      <c r="A731" s="37" t="s">
        <v>2184</v>
      </c>
      <c r="B731" s="37" t="s">
        <v>5940</v>
      </c>
      <c r="C731" s="37" t="s">
        <v>1684</v>
      </c>
      <c r="D731" s="37"/>
      <c r="E731" s="37"/>
      <c r="F731" s="37" t="s">
        <v>5927</v>
      </c>
      <c r="G731" s="37">
        <v>38</v>
      </c>
      <c r="H731" s="37" t="s">
        <v>5411</v>
      </c>
      <c r="I731" s="37"/>
      <c r="J731" s="37" t="s">
        <v>1452</v>
      </c>
      <c r="K731" s="37" t="s">
        <v>5930</v>
      </c>
      <c r="L731" s="37" t="s">
        <v>6789</v>
      </c>
      <c r="M731" t="str">
        <f t="shared" si="22"/>
        <v>Marilyn Gregory</v>
      </c>
      <c r="N731" t="str">
        <f t="shared" si="23"/>
        <v>Flinton PA</v>
      </c>
    </row>
    <row r="732" spans="1:14" ht="120" x14ac:dyDescent="0.25">
      <c r="A732" s="37" t="s">
        <v>2853</v>
      </c>
      <c r="B732" s="37" t="s">
        <v>3547</v>
      </c>
      <c r="C732" s="37" t="s">
        <v>6790</v>
      </c>
      <c r="D732" s="37"/>
      <c r="E732" s="37" t="s">
        <v>4455</v>
      </c>
      <c r="F732" s="37" t="s">
        <v>5927</v>
      </c>
      <c r="G732" s="37">
        <v>50</v>
      </c>
      <c r="H732" s="37" t="s">
        <v>6791</v>
      </c>
      <c r="I732" s="37"/>
      <c r="J732" s="37" t="s">
        <v>1452</v>
      </c>
      <c r="K732" s="37" t="s">
        <v>5930</v>
      </c>
      <c r="L732" s="37" t="s">
        <v>6123</v>
      </c>
      <c r="M732" t="str">
        <f t="shared" si="22"/>
        <v>Heather Scanlon</v>
      </c>
      <c r="N732" t="str">
        <f t="shared" si="23"/>
        <v>Flourtown PA</v>
      </c>
    </row>
    <row r="733" spans="1:14" ht="75" x14ac:dyDescent="0.25">
      <c r="A733" s="37" t="s">
        <v>1109</v>
      </c>
      <c r="B733" s="37" t="s">
        <v>5940</v>
      </c>
      <c r="C733" s="37" t="s">
        <v>2369</v>
      </c>
      <c r="D733" s="37"/>
      <c r="E733" s="37" t="s">
        <v>4003</v>
      </c>
      <c r="F733" s="37" t="s">
        <v>3547</v>
      </c>
      <c r="G733" s="37">
        <v>69</v>
      </c>
      <c r="H733" s="37" t="s">
        <v>6792</v>
      </c>
      <c r="I733" s="37"/>
      <c r="J733" s="37" t="s">
        <v>1452</v>
      </c>
      <c r="K733" s="37" t="s">
        <v>5930</v>
      </c>
      <c r="L733" s="37" t="s">
        <v>5955</v>
      </c>
      <c r="M733" t="str">
        <f t="shared" si="22"/>
        <v>Thomas Jennings</v>
      </c>
      <c r="N733" t="str">
        <f t="shared" si="23"/>
        <v>Ft Washington PA</v>
      </c>
    </row>
    <row r="734" spans="1:14" ht="45" x14ac:dyDescent="0.25">
      <c r="A734" s="37" t="s">
        <v>2006</v>
      </c>
      <c r="B734" s="37" t="s">
        <v>6021</v>
      </c>
      <c r="C734" s="37" t="s">
        <v>1087</v>
      </c>
      <c r="D734" s="37"/>
      <c r="E734" s="37"/>
      <c r="F734" s="37" t="s">
        <v>3547</v>
      </c>
      <c r="G734" s="37">
        <v>50</v>
      </c>
      <c r="H734" s="37" t="s">
        <v>5413</v>
      </c>
      <c r="I734" s="37"/>
      <c r="J734" s="37" t="s">
        <v>1452</v>
      </c>
      <c r="K734" s="37" t="s">
        <v>5930</v>
      </c>
      <c r="L734" s="37" t="s">
        <v>5955</v>
      </c>
      <c r="M734" t="str">
        <f t="shared" si="22"/>
        <v>Todd Jones</v>
      </c>
      <c r="N734" t="str">
        <f t="shared" si="23"/>
        <v>Gettysburg PA</v>
      </c>
    </row>
    <row r="735" spans="1:14" ht="135" x14ac:dyDescent="0.25">
      <c r="A735" s="37" t="s">
        <v>6793</v>
      </c>
      <c r="B735" s="37"/>
      <c r="C735" s="37" t="s">
        <v>6794</v>
      </c>
      <c r="D735" s="37"/>
      <c r="E735" s="37" t="s">
        <v>3984</v>
      </c>
      <c r="F735" s="37" t="s">
        <v>5927</v>
      </c>
      <c r="G735" s="37">
        <v>45</v>
      </c>
      <c r="H735" s="37" t="s">
        <v>5413</v>
      </c>
      <c r="I735" s="37"/>
      <c r="J735" s="37" t="s">
        <v>1452</v>
      </c>
      <c r="K735" s="37" t="s">
        <v>5930</v>
      </c>
      <c r="L735" s="37" t="s">
        <v>6142</v>
      </c>
      <c r="M735" t="str">
        <f t="shared" si="22"/>
        <v>Lizanne Stephan</v>
      </c>
      <c r="N735" t="str">
        <f t="shared" si="23"/>
        <v>Gettysburg PA</v>
      </c>
    </row>
    <row r="736" spans="1:14" ht="45" x14ac:dyDescent="0.25">
      <c r="A736" s="37" t="s">
        <v>1858</v>
      </c>
      <c r="B736" s="37" t="s">
        <v>5940</v>
      </c>
      <c r="C736" s="37" t="s">
        <v>6795</v>
      </c>
      <c r="D736" s="37"/>
      <c r="E736" s="37"/>
      <c r="F736" s="37" t="s">
        <v>5927</v>
      </c>
      <c r="G736" s="37">
        <v>56</v>
      </c>
      <c r="H736" s="37" t="s">
        <v>6796</v>
      </c>
      <c r="I736" s="37"/>
      <c r="J736" s="37" t="s">
        <v>1452</v>
      </c>
      <c r="K736" s="37" t="s">
        <v>5930</v>
      </c>
      <c r="L736" s="37" t="s">
        <v>5944</v>
      </c>
      <c r="M736" t="str">
        <f t="shared" si="22"/>
        <v>Suzanne Mittermeier</v>
      </c>
      <c r="N736" t="str">
        <f t="shared" si="23"/>
        <v>Gibsonia PA</v>
      </c>
    </row>
    <row r="737" spans="1:14" ht="90" x14ac:dyDescent="0.25">
      <c r="A737" s="37" t="s">
        <v>2782</v>
      </c>
      <c r="B737" s="37" t="s">
        <v>6021</v>
      </c>
      <c r="C737" s="37" t="s">
        <v>3444</v>
      </c>
      <c r="D737" s="37"/>
      <c r="E737" s="37" t="s">
        <v>4455</v>
      </c>
      <c r="F737" s="37" t="s">
        <v>3547</v>
      </c>
      <c r="G737" s="37">
        <v>81</v>
      </c>
      <c r="H737" s="37" t="s">
        <v>3445</v>
      </c>
      <c r="I737" s="37"/>
      <c r="J737" s="37" t="s">
        <v>1452</v>
      </c>
      <c r="K737" s="37" t="s">
        <v>5930</v>
      </c>
      <c r="L737" s="37" t="s">
        <v>5957</v>
      </c>
      <c r="M737" t="str">
        <f t="shared" si="22"/>
        <v>Ray Feick</v>
      </c>
      <c r="N737" t="str">
        <f t="shared" si="23"/>
        <v>Gilbertsville PA</v>
      </c>
    </row>
    <row r="738" spans="1:14" ht="60" x14ac:dyDescent="0.25">
      <c r="A738" s="37" t="s">
        <v>2255</v>
      </c>
      <c r="B738" s="37"/>
      <c r="C738" s="37" t="s">
        <v>6797</v>
      </c>
      <c r="D738" s="37"/>
      <c r="E738" s="37"/>
      <c r="F738" s="37" t="s">
        <v>5927</v>
      </c>
      <c r="G738" s="37">
        <v>52</v>
      </c>
      <c r="H738" s="37" t="s">
        <v>5417</v>
      </c>
      <c r="I738" s="37"/>
      <c r="J738" s="37" t="s">
        <v>1452</v>
      </c>
      <c r="K738" s="37" t="s">
        <v>5930</v>
      </c>
      <c r="L738" s="37" t="s">
        <v>5979</v>
      </c>
      <c r="M738" t="str">
        <f t="shared" si="22"/>
        <v>Mary Jacobsen</v>
      </c>
      <c r="N738" t="str">
        <f t="shared" si="23"/>
        <v>Glenmoore PA</v>
      </c>
    </row>
    <row r="739" spans="1:14" ht="60" x14ac:dyDescent="0.25">
      <c r="A739" s="37" t="s">
        <v>2097</v>
      </c>
      <c r="B739" s="37" t="s">
        <v>5932</v>
      </c>
      <c r="C739" s="37" t="s">
        <v>6798</v>
      </c>
      <c r="D739" s="37"/>
      <c r="E739" s="37" t="s">
        <v>4455</v>
      </c>
      <c r="F739" s="37" t="s">
        <v>5927</v>
      </c>
      <c r="G739" s="37">
        <v>47</v>
      </c>
      <c r="H739" s="37" t="s">
        <v>5417</v>
      </c>
      <c r="I739" s="37"/>
      <c r="J739" s="37" t="s">
        <v>1452</v>
      </c>
      <c r="K739" s="37" t="s">
        <v>5930</v>
      </c>
      <c r="L739" s="37" t="s">
        <v>5955</v>
      </c>
      <c r="M739" t="str">
        <f t="shared" si="22"/>
        <v>Wendy Mastripolito</v>
      </c>
      <c r="N739" t="str">
        <f t="shared" si="23"/>
        <v>Glenmoore PA</v>
      </c>
    </row>
    <row r="740" spans="1:14" ht="60" x14ac:dyDescent="0.25">
      <c r="A740" s="37" t="s">
        <v>1613</v>
      </c>
      <c r="B740" s="37" t="s">
        <v>5927</v>
      </c>
      <c r="C740" s="37" t="s">
        <v>2350</v>
      </c>
      <c r="D740" s="37"/>
      <c r="E740" s="37" t="s">
        <v>3956</v>
      </c>
      <c r="F740" s="37" t="s">
        <v>3547</v>
      </c>
      <c r="G740" s="37">
        <v>64</v>
      </c>
      <c r="H740" s="37" t="s">
        <v>2351</v>
      </c>
      <c r="I740" s="37"/>
      <c r="J740" s="37" t="s">
        <v>1452</v>
      </c>
      <c r="K740" s="37" t="s">
        <v>5930</v>
      </c>
      <c r="L740" s="37" t="s">
        <v>6056</v>
      </c>
      <c r="M740" t="str">
        <f t="shared" si="22"/>
        <v>Wayne Jacobs</v>
      </c>
      <c r="N740" t="str">
        <f t="shared" si="23"/>
        <v>Glenshaw PA</v>
      </c>
    </row>
    <row r="741" spans="1:14" ht="60" x14ac:dyDescent="0.25">
      <c r="A741" s="37" t="s">
        <v>1525</v>
      </c>
      <c r="B741" s="37" t="s">
        <v>5940</v>
      </c>
      <c r="C741" s="37" t="s">
        <v>6799</v>
      </c>
      <c r="D741" s="37"/>
      <c r="E741" s="37" t="s">
        <v>3987</v>
      </c>
      <c r="F741" s="37" t="s">
        <v>3547</v>
      </c>
      <c r="G741" s="37">
        <v>51</v>
      </c>
      <c r="H741" s="37" t="s">
        <v>6800</v>
      </c>
      <c r="I741" s="37"/>
      <c r="J741" s="37" t="s">
        <v>1452</v>
      </c>
      <c r="K741" s="37" t="s">
        <v>5930</v>
      </c>
      <c r="L741" s="37" t="s">
        <v>6102</v>
      </c>
      <c r="M741" t="str">
        <f t="shared" si="22"/>
        <v>Brian Mount</v>
      </c>
      <c r="N741" t="str">
        <f t="shared" si="23"/>
        <v>Greencastle PA</v>
      </c>
    </row>
    <row r="742" spans="1:14" ht="45" x14ac:dyDescent="0.25">
      <c r="A742" s="37" t="s">
        <v>1933</v>
      </c>
      <c r="B742" s="37" t="s">
        <v>3547</v>
      </c>
      <c r="C742" s="37" t="s">
        <v>6801</v>
      </c>
      <c r="D742" s="37"/>
      <c r="E742" s="37"/>
      <c r="F742" s="37" t="s">
        <v>3547</v>
      </c>
      <c r="G742" s="37">
        <v>60</v>
      </c>
      <c r="H742" s="37" t="s">
        <v>6802</v>
      </c>
      <c r="I742" s="37"/>
      <c r="J742" s="37" t="s">
        <v>1452</v>
      </c>
      <c r="K742" s="37" t="s">
        <v>5930</v>
      </c>
      <c r="L742" s="37" t="s">
        <v>5955</v>
      </c>
      <c r="M742" t="str">
        <f t="shared" si="22"/>
        <v>Gary Grobman</v>
      </c>
      <c r="N742" t="str">
        <f t="shared" si="23"/>
        <v>Harrisburg PA</v>
      </c>
    </row>
    <row r="743" spans="1:14" ht="60" x14ac:dyDescent="0.25">
      <c r="A743" s="37" t="s">
        <v>3</v>
      </c>
      <c r="B743" s="37" t="s">
        <v>3551</v>
      </c>
      <c r="C743" s="37" t="s">
        <v>6803</v>
      </c>
      <c r="D743" s="37"/>
      <c r="E743" s="37"/>
      <c r="F743" s="37" t="s">
        <v>3547</v>
      </c>
      <c r="G743" s="37">
        <v>31</v>
      </c>
      <c r="H743" s="37" t="s">
        <v>2040</v>
      </c>
      <c r="I743" s="37"/>
      <c r="J743" s="37" t="s">
        <v>1452</v>
      </c>
      <c r="K743" s="37" t="s">
        <v>5930</v>
      </c>
      <c r="L743" s="37" t="s">
        <v>5992</v>
      </c>
      <c r="M743" t="str">
        <f t="shared" si="22"/>
        <v>Mark Rhodehamel</v>
      </c>
      <c r="N743" t="str">
        <f t="shared" si="23"/>
        <v>Homestead PA</v>
      </c>
    </row>
    <row r="744" spans="1:14" ht="75" x14ac:dyDescent="0.25">
      <c r="A744" s="37" t="s">
        <v>6804</v>
      </c>
      <c r="B744" s="37"/>
      <c r="C744" s="37" t="s">
        <v>6805</v>
      </c>
      <c r="D744" s="37"/>
      <c r="E744" s="37" t="s">
        <v>3984</v>
      </c>
      <c r="F744" s="37" t="s">
        <v>3547</v>
      </c>
      <c r="G744" s="37">
        <v>41</v>
      </c>
      <c r="H744" s="37" t="s">
        <v>6806</v>
      </c>
      <c r="I744" s="37"/>
      <c r="J744" s="37" t="s">
        <v>1452</v>
      </c>
      <c r="K744" s="37" t="s">
        <v>5930</v>
      </c>
      <c r="L744" s="37" t="s">
        <v>5936</v>
      </c>
      <c r="M744" t="str">
        <f t="shared" si="22"/>
        <v>Junior Hyman</v>
      </c>
      <c r="N744" t="str">
        <f t="shared" si="23"/>
        <v>Horsham PA</v>
      </c>
    </row>
    <row r="745" spans="1:14" ht="75" x14ac:dyDescent="0.25">
      <c r="A745" s="37" t="s">
        <v>1369</v>
      </c>
      <c r="B745" s="37" t="s">
        <v>6021</v>
      </c>
      <c r="C745" s="37" t="s">
        <v>6807</v>
      </c>
      <c r="D745" s="37"/>
      <c r="E745" s="37" t="s">
        <v>3984</v>
      </c>
      <c r="F745" s="37" t="s">
        <v>3547</v>
      </c>
      <c r="G745" s="37">
        <v>47</v>
      </c>
      <c r="H745" s="37" t="s">
        <v>6808</v>
      </c>
      <c r="I745" s="37"/>
      <c r="J745" s="37" t="s">
        <v>1452</v>
      </c>
      <c r="K745" s="37" t="s">
        <v>5930</v>
      </c>
      <c r="L745" s="37" t="s">
        <v>6105</v>
      </c>
      <c r="M745" t="str">
        <f t="shared" si="22"/>
        <v>Scott Cashdollar</v>
      </c>
      <c r="N745" t="str">
        <f t="shared" si="23"/>
        <v>Irwin PA</v>
      </c>
    </row>
    <row r="746" spans="1:14" ht="45" x14ac:dyDescent="0.25">
      <c r="A746" s="37" t="s">
        <v>1457</v>
      </c>
      <c r="B746" s="37" t="s">
        <v>6087</v>
      </c>
      <c r="C746" s="37" t="s">
        <v>6809</v>
      </c>
      <c r="D746" s="37"/>
      <c r="E746" s="37" t="s">
        <v>4455</v>
      </c>
      <c r="F746" s="37" t="s">
        <v>3547</v>
      </c>
      <c r="G746" s="37">
        <v>54</v>
      </c>
      <c r="H746" s="37" t="s">
        <v>6810</v>
      </c>
      <c r="I746" s="37"/>
      <c r="J746" s="37" t="s">
        <v>1452</v>
      </c>
      <c r="K746" s="37" t="s">
        <v>5930</v>
      </c>
      <c r="L746" s="37" t="s">
        <v>5942</v>
      </c>
      <c r="M746" t="str">
        <f t="shared" si="22"/>
        <v>John Cataldo</v>
      </c>
      <c r="N746" t="str">
        <f t="shared" si="23"/>
        <v>Jamison PA</v>
      </c>
    </row>
    <row r="747" spans="1:14" ht="75" x14ac:dyDescent="0.25">
      <c r="A747" s="37" t="s">
        <v>6811</v>
      </c>
      <c r="B747" s="37"/>
      <c r="C747" s="37" t="s">
        <v>6812</v>
      </c>
      <c r="D747" s="37"/>
      <c r="E747" s="37" t="s">
        <v>3984</v>
      </c>
      <c r="F747" s="37" t="s">
        <v>5927</v>
      </c>
      <c r="G747" s="37">
        <v>35</v>
      </c>
      <c r="H747" s="37" t="s">
        <v>6810</v>
      </c>
      <c r="I747" s="37"/>
      <c r="J747" s="37" t="s">
        <v>1452</v>
      </c>
      <c r="K747" s="37" t="s">
        <v>5930</v>
      </c>
      <c r="L747" s="37" t="s">
        <v>6036</v>
      </c>
      <c r="M747" t="str">
        <f t="shared" si="22"/>
        <v>Lorelei Lankin</v>
      </c>
      <c r="N747" t="str">
        <f t="shared" si="23"/>
        <v>Jamison PA</v>
      </c>
    </row>
    <row r="748" spans="1:14" ht="60" x14ac:dyDescent="0.25">
      <c r="A748" s="37" t="s">
        <v>6813</v>
      </c>
      <c r="B748" s="37" t="s">
        <v>5932</v>
      </c>
      <c r="C748" s="37" t="s">
        <v>6334</v>
      </c>
      <c r="D748" s="37"/>
      <c r="E748" s="37" t="s">
        <v>4455</v>
      </c>
      <c r="F748" s="37" t="s">
        <v>5927</v>
      </c>
      <c r="G748" s="37">
        <v>30</v>
      </c>
      <c r="H748" s="37" t="s">
        <v>5426</v>
      </c>
      <c r="I748" s="37"/>
      <c r="J748" s="37" t="s">
        <v>1452</v>
      </c>
      <c r="K748" s="37" t="s">
        <v>5930</v>
      </c>
      <c r="L748" s="37" t="s">
        <v>6102</v>
      </c>
      <c r="M748" t="str">
        <f t="shared" si="22"/>
        <v>Brandice Coleman</v>
      </c>
      <c r="N748" t="str">
        <f t="shared" si="23"/>
        <v>Jenkintown PA</v>
      </c>
    </row>
    <row r="749" spans="1:14" ht="75" x14ac:dyDescent="0.25">
      <c r="A749" s="37" t="s">
        <v>1933</v>
      </c>
      <c r="B749" s="37" t="s">
        <v>5982</v>
      </c>
      <c r="C749" s="37" t="s">
        <v>6814</v>
      </c>
      <c r="D749" s="37"/>
      <c r="E749" s="37" t="s">
        <v>3984</v>
      </c>
      <c r="F749" s="37" t="s">
        <v>3547</v>
      </c>
      <c r="G749" s="37">
        <v>57</v>
      </c>
      <c r="H749" s="37" t="s">
        <v>6815</v>
      </c>
      <c r="I749" s="37"/>
      <c r="J749" s="37" t="s">
        <v>1452</v>
      </c>
      <c r="K749" s="37" t="s">
        <v>5930</v>
      </c>
      <c r="L749" s="37" t="s">
        <v>5958</v>
      </c>
      <c r="M749" t="str">
        <f t="shared" si="22"/>
        <v>Gary Leigh</v>
      </c>
      <c r="N749" t="str">
        <f t="shared" si="23"/>
        <v>Kennett Square PA</v>
      </c>
    </row>
    <row r="750" spans="1:14" ht="75" x14ac:dyDescent="0.25">
      <c r="A750" s="37" t="s">
        <v>6542</v>
      </c>
      <c r="B750" s="37"/>
      <c r="C750" s="37" t="s">
        <v>1252</v>
      </c>
      <c r="D750" s="37"/>
      <c r="E750" s="37" t="s">
        <v>4455</v>
      </c>
      <c r="F750" s="37" t="s">
        <v>3547</v>
      </c>
      <c r="G750" s="37">
        <v>54</v>
      </c>
      <c r="H750" s="37" t="s">
        <v>6815</v>
      </c>
      <c r="I750" s="37"/>
      <c r="J750" s="37" t="s">
        <v>1452</v>
      </c>
      <c r="K750" s="37" t="s">
        <v>5930</v>
      </c>
      <c r="L750" s="37" t="s">
        <v>6085</v>
      </c>
      <c r="M750" t="str">
        <f t="shared" si="22"/>
        <v>Duncan Smith</v>
      </c>
      <c r="N750" t="str">
        <f t="shared" si="23"/>
        <v>Kennett Square PA</v>
      </c>
    </row>
    <row r="751" spans="1:14" ht="90" x14ac:dyDescent="0.25">
      <c r="A751" s="37" t="s">
        <v>1782</v>
      </c>
      <c r="B751" s="37" t="s">
        <v>5940</v>
      </c>
      <c r="C751" s="37" t="s">
        <v>6403</v>
      </c>
      <c r="D751" s="37"/>
      <c r="E751" s="37" t="s">
        <v>3984</v>
      </c>
      <c r="F751" s="37" t="s">
        <v>5927</v>
      </c>
      <c r="G751" s="37">
        <v>43</v>
      </c>
      <c r="H751" s="37" t="s">
        <v>1900</v>
      </c>
      <c r="I751" s="37"/>
      <c r="J751" s="37" t="s">
        <v>1452</v>
      </c>
      <c r="K751" s="37" t="s">
        <v>5930</v>
      </c>
      <c r="L751" s="37" t="s">
        <v>5957</v>
      </c>
      <c r="M751" t="str">
        <f t="shared" si="22"/>
        <v>Linda Butts</v>
      </c>
      <c r="N751" t="str">
        <f t="shared" si="23"/>
        <v>Lancaster PA</v>
      </c>
    </row>
    <row r="752" spans="1:14" ht="135" x14ac:dyDescent="0.25">
      <c r="A752" s="37" t="s">
        <v>1898</v>
      </c>
      <c r="B752" s="37"/>
      <c r="C752" s="37" t="s">
        <v>1899</v>
      </c>
      <c r="D752" s="37"/>
      <c r="E752" s="37" t="s">
        <v>3984</v>
      </c>
      <c r="F752" s="37" t="s">
        <v>5927</v>
      </c>
      <c r="G752" s="37">
        <v>41</v>
      </c>
      <c r="H752" s="37" t="s">
        <v>1900</v>
      </c>
      <c r="I752" s="37"/>
      <c r="J752" s="37" t="s">
        <v>1452</v>
      </c>
      <c r="K752" s="37" t="s">
        <v>5930</v>
      </c>
      <c r="L752" s="37" t="s">
        <v>6816</v>
      </c>
      <c r="M752" t="str">
        <f t="shared" si="22"/>
        <v>Jill Cypress</v>
      </c>
      <c r="N752" t="str">
        <f t="shared" si="23"/>
        <v>Lancaster PA</v>
      </c>
    </row>
    <row r="753" spans="1:14" ht="45" x14ac:dyDescent="0.25">
      <c r="A753" s="37" t="s">
        <v>1669</v>
      </c>
      <c r="B753" s="37" t="s">
        <v>3547</v>
      </c>
      <c r="C753" s="37" t="s">
        <v>6240</v>
      </c>
      <c r="D753" s="37"/>
      <c r="E753" s="37" t="s">
        <v>4003</v>
      </c>
      <c r="F753" s="37" t="s">
        <v>3547</v>
      </c>
      <c r="G753" s="37">
        <v>41</v>
      </c>
      <c r="H753" s="37" t="s">
        <v>2636</v>
      </c>
      <c r="I753" s="37"/>
      <c r="J753" s="37" t="s">
        <v>1452</v>
      </c>
      <c r="K753" s="37" t="s">
        <v>5930</v>
      </c>
      <c r="L753" s="37" t="s">
        <v>6024</v>
      </c>
      <c r="M753" t="str">
        <f t="shared" si="22"/>
        <v>Christopher Carroll</v>
      </c>
      <c r="N753" t="str">
        <f t="shared" si="23"/>
        <v>Lansdale PA</v>
      </c>
    </row>
    <row r="754" spans="1:14" ht="45" x14ac:dyDescent="0.25">
      <c r="A754" s="37" t="s">
        <v>1132</v>
      </c>
      <c r="B754" s="37" t="s">
        <v>5998</v>
      </c>
      <c r="C754" s="37" t="s">
        <v>6817</v>
      </c>
      <c r="D754" s="37"/>
      <c r="E754" s="37" t="s">
        <v>4003</v>
      </c>
      <c r="F754" s="37" t="s">
        <v>3547</v>
      </c>
      <c r="G754" s="37">
        <v>62</v>
      </c>
      <c r="H754" s="37" t="s">
        <v>2636</v>
      </c>
      <c r="I754" s="37"/>
      <c r="J754" s="37" t="s">
        <v>1452</v>
      </c>
      <c r="K754" s="37" t="s">
        <v>5930</v>
      </c>
      <c r="L754" s="37" t="s">
        <v>5992</v>
      </c>
      <c r="M754" t="str">
        <f t="shared" si="22"/>
        <v>Dennis Mellish</v>
      </c>
      <c r="N754" t="str">
        <f t="shared" si="23"/>
        <v>Lansdale PA</v>
      </c>
    </row>
    <row r="755" spans="1:14" ht="45" x14ac:dyDescent="0.25">
      <c r="A755" s="37" t="s">
        <v>2013</v>
      </c>
      <c r="B755" s="37" t="s">
        <v>5948</v>
      </c>
      <c r="C755" s="37" t="s">
        <v>6680</v>
      </c>
      <c r="D755" s="37"/>
      <c r="E755" s="37"/>
      <c r="F755" s="37" t="s">
        <v>3547</v>
      </c>
      <c r="G755" s="37">
        <v>69</v>
      </c>
      <c r="H755" s="37" t="s">
        <v>2636</v>
      </c>
      <c r="I755" s="37"/>
      <c r="J755" s="37" t="s">
        <v>1452</v>
      </c>
      <c r="K755" s="37" t="s">
        <v>5930</v>
      </c>
      <c r="L755" s="37" t="s">
        <v>5979</v>
      </c>
      <c r="M755" t="str">
        <f t="shared" si="22"/>
        <v>Bruce Rubin</v>
      </c>
      <c r="N755" t="str">
        <f t="shared" si="23"/>
        <v>Lansdale PA</v>
      </c>
    </row>
    <row r="756" spans="1:14" ht="45" x14ac:dyDescent="0.25">
      <c r="A756" s="37" t="s">
        <v>3039</v>
      </c>
      <c r="B756" s="37" t="s">
        <v>5945</v>
      </c>
      <c r="C756" s="37" t="s">
        <v>6818</v>
      </c>
      <c r="D756" s="37"/>
      <c r="E756" s="37" t="s">
        <v>4003</v>
      </c>
      <c r="F756" s="37" t="s">
        <v>3547</v>
      </c>
      <c r="G756" s="37">
        <v>47</v>
      </c>
      <c r="H756" s="37" t="s">
        <v>2636</v>
      </c>
      <c r="I756" s="37"/>
      <c r="J756" s="37" t="s">
        <v>1452</v>
      </c>
      <c r="K756" s="37" t="s">
        <v>5930</v>
      </c>
      <c r="L756" s="37" t="s">
        <v>5955</v>
      </c>
      <c r="M756" t="str">
        <f t="shared" si="22"/>
        <v>Eugene Tung</v>
      </c>
      <c r="N756" t="str">
        <f t="shared" si="23"/>
        <v>Lansdale PA</v>
      </c>
    </row>
    <row r="757" spans="1:14" ht="45" x14ac:dyDescent="0.25">
      <c r="A757" s="37" t="s">
        <v>6819</v>
      </c>
      <c r="B757" s="37" t="s">
        <v>5982</v>
      </c>
      <c r="C757" s="37" t="s">
        <v>1252</v>
      </c>
      <c r="D757" s="37"/>
      <c r="E757" s="37" t="s">
        <v>4585</v>
      </c>
      <c r="F757" s="37" t="s">
        <v>5927</v>
      </c>
      <c r="G757" s="37">
        <v>41</v>
      </c>
      <c r="H757" s="37" t="s">
        <v>6820</v>
      </c>
      <c r="I757" s="37"/>
      <c r="J757" s="37" t="s">
        <v>1452</v>
      </c>
      <c r="K757" s="37" t="s">
        <v>5930</v>
      </c>
      <c r="L757" s="37" t="s">
        <v>5994</v>
      </c>
      <c r="M757" t="str">
        <f t="shared" si="22"/>
        <v>Tara Smith</v>
      </c>
      <c r="N757" t="str">
        <f t="shared" si="23"/>
        <v>Limerick PA</v>
      </c>
    </row>
    <row r="758" spans="1:14" ht="75" x14ac:dyDescent="0.25">
      <c r="A758" s="37" t="s">
        <v>1614</v>
      </c>
      <c r="B758" s="37"/>
      <c r="C758" s="37" t="s">
        <v>2463</v>
      </c>
      <c r="D758" s="37"/>
      <c r="E758" s="37" t="s">
        <v>3984</v>
      </c>
      <c r="F758" s="37" t="s">
        <v>3547</v>
      </c>
      <c r="G758" s="37">
        <v>37</v>
      </c>
      <c r="H758" s="37" t="s">
        <v>2466</v>
      </c>
      <c r="I758" s="37"/>
      <c r="J758" s="37" t="s">
        <v>1452</v>
      </c>
      <c r="K758" s="37" t="s">
        <v>5930</v>
      </c>
      <c r="L758" s="37" t="s">
        <v>6190</v>
      </c>
      <c r="M758" t="str">
        <f t="shared" si="22"/>
        <v>Kim Lanier</v>
      </c>
      <c r="N758" t="str">
        <f t="shared" si="23"/>
        <v>Lincoln Univ PA</v>
      </c>
    </row>
    <row r="759" spans="1:14" ht="75" x14ac:dyDescent="0.25">
      <c r="A759" s="37" t="s">
        <v>2462</v>
      </c>
      <c r="B759" s="37" t="s">
        <v>5973</v>
      </c>
      <c r="C759" s="37" t="s">
        <v>2463</v>
      </c>
      <c r="D759" s="37"/>
      <c r="E759" s="37" t="s">
        <v>3984</v>
      </c>
      <c r="F759" s="37" t="s">
        <v>5927</v>
      </c>
      <c r="G759" s="37">
        <v>47</v>
      </c>
      <c r="H759" s="37" t="s">
        <v>2464</v>
      </c>
      <c r="I759" s="37"/>
      <c r="J759" s="37" t="s">
        <v>1452</v>
      </c>
      <c r="K759" s="37" t="s">
        <v>5930</v>
      </c>
      <c r="L759" s="37" t="s">
        <v>6821</v>
      </c>
      <c r="M759" t="str">
        <f t="shared" si="22"/>
        <v>Gina Lanier</v>
      </c>
      <c r="N759" t="str">
        <f t="shared" si="23"/>
        <v>Lincoln University PA</v>
      </c>
    </row>
    <row r="760" spans="1:14" ht="75" x14ac:dyDescent="0.25">
      <c r="A760" s="37" t="s">
        <v>2465</v>
      </c>
      <c r="B760" s="37"/>
      <c r="C760" s="37" t="s">
        <v>2463</v>
      </c>
      <c r="D760" s="37"/>
      <c r="E760" s="37" t="s">
        <v>3984</v>
      </c>
      <c r="F760" s="37" t="s">
        <v>3547</v>
      </c>
      <c r="G760" s="37">
        <v>40</v>
      </c>
      <c r="H760" s="37" t="s">
        <v>2464</v>
      </c>
      <c r="I760" s="37"/>
      <c r="J760" s="37" t="s">
        <v>1452</v>
      </c>
      <c r="K760" s="37" t="s">
        <v>5930</v>
      </c>
      <c r="L760" s="37" t="s">
        <v>6024</v>
      </c>
      <c r="M760" t="str">
        <f t="shared" si="22"/>
        <v>Kareem Lanier</v>
      </c>
      <c r="N760" t="str">
        <f t="shared" si="23"/>
        <v>Lincoln University PA</v>
      </c>
    </row>
    <row r="761" spans="1:14" ht="75" x14ac:dyDescent="0.25">
      <c r="A761" s="37" t="s">
        <v>2451</v>
      </c>
      <c r="B761" s="37"/>
      <c r="C761" s="37" t="s">
        <v>2463</v>
      </c>
      <c r="D761" s="37"/>
      <c r="E761" s="37" t="s">
        <v>3984</v>
      </c>
      <c r="F761" s="37" t="s">
        <v>3547</v>
      </c>
      <c r="G761" s="37">
        <v>40</v>
      </c>
      <c r="H761" s="37" t="s">
        <v>2464</v>
      </c>
      <c r="I761" s="37"/>
      <c r="J761" s="37" t="s">
        <v>1452</v>
      </c>
      <c r="K761" s="37" t="s">
        <v>5930</v>
      </c>
      <c r="L761" s="37" t="s">
        <v>5992</v>
      </c>
      <c r="M761" t="str">
        <f t="shared" si="22"/>
        <v>Kyle Lanier</v>
      </c>
      <c r="N761" t="str">
        <f t="shared" si="23"/>
        <v>Lincoln University PA</v>
      </c>
    </row>
    <row r="762" spans="1:14" ht="90" x14ac:dyDescent="0.25">
      <c r="A762" s="37" t="s">
        <v>6822</v>
      </c>
      <c r="B762" s="37" t="s">
        <v>6021</v>
      </c>
      <c r="C762" s="37" t="s">
        <v>1234</v>
      </c>
      <c r="D762" s="37"/>
      <c r="E762" s="37" t="s">
        <v>3984</v>
      </c>
      <c r="F762" s="37" t="s">
        <v>5927</v>
      </c>
      <c r="G762" s="37">
        <v>36</v>
      </c>
      <c r="H762" s="37" t="s">
        <v>2464</v>
      </c>
      <c r="I762" s="37"/>
      <c r="J762" s="37" t="s">
        <v>1452</v>
      </c>
      <c r="K762" s="37" t="s">
        <v>5930</v>
      </c>
      <c r="L762" s="37" t="s">
        <v>5957</v>
      </c>
      <c r="M762" t="str">
        <f t="shared" si="22"/>
        <v>Vandora Myers</v>
      </c>
      <c r="N762" t="str">
        <f t="shared" si="23"/>
        <v>Lincoln University PA</v>
      </c>
    </row>
    <row r="763" spans="1:14" ht="45" x14ac:dyDescent="0.25">
      <c r="A763" s="37" t="s">
        <v>2600</v>
      </c>
      <c r="B763" s="37" t="s">
        <v>5982</v>
      </c>
      <c r="C763" s="37" t="s">
        <v>6823</v>
      </c>
      <c r="D763" s="37"/>
      <c r="E763" s="37" t="s">
        <v>4585</v>
      </c>
      <c r="F763" s="37" t="s">
        <v>5927</v>
      </c>
      <c r="G763" s="37">
        <v>48</v>
      </c>
      <c r="H763" s="37" t="s">
        <v>5441</v>
      </c>
      <c r="I763" s="37"/>
      <c r="J763" s="37" t="s">
        <v>1452</v>
      </c>
      <c r="K763" s="37" t="s">
        <v>5930</v>
      </c>
      <c r="L763" s="37" t="s">
        <v>6024</v>
      </c>
      <c r="M763" t="str">
        <f t="shared" si="22"/>
        <v>Julie Hankin</v>
      </c>
      <c r="N763" t="str">
        <f t="shared" si="23"/>
        <v>Malvern PA</v>
      </c>
    </row>
    <row r="764" spans="1:14" ht="60" x14ac:dyDescent="0.25">
      <c r="A764" s="37" t="s">
        <v>1901</v>
      </c>
      <c r="B764" s="37" t="s">
        <v>5982</v>
      </c>
      <c r="C764" s="37" t="s">
        <v>6824</v>
      </c>
      <c r="D764" s="37"/>
      <c r="E764" s="37" t="s">
        <v>4455</v>
      </c>
      <c r="F764" s="37" t="s">
        <v>5927</v>
      </c>
      <c r="G764" s="37">
        <v>67</v>
      </c>
      <c r="H764" s="37" t="s">
        <v>5441</v>
      </c>
      <c r="I764" s="37"/>
      <c r="J764" s="37" t="s">
        <v>1452</v>
      </c>
      <c r="K764" s="37" t="s">
        <v>5930</v>
      </c>
      <c r="L764" s="37" t="s">
        <v>6414</v>
      </c>
      <c r="M764" t="str">
        <f t="shared" si="22"/>
        <v>Barbara Leighton</v>
      </c>
      <c r="N764" t="str">
        <f t="shared" si="23"/>
        <v>Malvern PA</v>
      </c>
    </row>
    <row r="765" spans="1:14" ht="60" x14ac:dyDescent="0.25">
      <c r="A765" s="37" t="s">
        <v>2947</v>
      </c>
      <c r="B765" s="37"/>
      <c r="C765" s="37" t="s">
        <v>6825</v>
      </c>
      <c r="D765" s="37"/>
      <c r="E765" s="37" t="s">
        <v>4003</v>
      </c>
      <c r="F765" s="37" t="s">
        <v>3547</v>
      </c>
      <c r="G765" s="37">
        <v>42</v>
      </c>
      <c r="H765" s="37" t="s">
        <v>6826</v>
      </c>
      <c r="I765" s="37"/>
      <c r="J765" s="37" t="s">
        <v>1452</v>
      </c>
      <c r="K765" s="37" t="s">
        <v>5930</v>
      </c>
      <c r="L765" s="37" t="s">
        <v>6827</v>
      </c>
      <c r="M765" t="str">
        <f t="shared" si="22"/>
        <v>Andrew Albright</v>
      </c>
      <c r="N765" t="str">
        <f t="shared" si="23"/>
        <v>Maple Glen PA</v>
      </c>
    </row>
    <row r="766" spans="1:14" ht="45" x14ac:dyDescent="0.25">
      <c r="A766" s="37" t="s">
        <v>1347</v>
      </c>
      <c r="B766" s="37" t="s">
        <v>3547</v>
      </c>
      <c r="C766" s="37" t="s">
        <v>2187</v>
      </c>
      <c r="D766" s="37"/>
      <c r="E766" s="37" t="s">
        <v>4455</v>
      </c>
      <c r="F766" s="37" t="s">
        <v>5927</v>
      </c>
      <c r="G766" s="37">
        <v>57</v>
      </c>
      <c r="H766" s="37" t="s">
        <v>5443</v>
      </c>
      <c r="I766" s="37"/>
      <c r="J766" s="37" t="s">
        <v>1452</v>
      </c>
      <c r="K766" s="37" t="s">
        <v>5930</v>
      </c>
      <c r="L766" s="37" t="s">
        <v>5942</v>
      </c>
      <c r="M766" t="str">
        <f t="shared" si="22"/>
        <v>Jean Griffin</v>
      </c>
      <c r="N766" t="str">
        <f t="shared" si="23"/>
        <v>Media PA</v>
      </c>
    </row>
    <row r="767" spans="1:14" ht="75" x14ac:dyDescent="0.25">
      <c r="A767" s="37" t="s">
        <v>3351</v>
      </c>
      <c r="B767" s="37" t="s">
        <v>3551</v>
      </c>
      <c r="C767" s="37" t="s">
        <v>6828</v>
      </c>
      <c r="D767" s="37"/>
      <c r="E767" s="37" t="s">
        <v>3984</v>
      </c>
      <c r="F767" s="37" t="s">
        <v>5927</v>
      </c>
      <c r="G767" s="37">
        <v>64</v>
      </c>
      <c r="H767" s="37" t="s">
        <v>5443</v>
      </c>
      <c r="I767" s="37"/>
      <c r="J767" s="37" t="s">
        <v>1452</v>
      </c>
      <c r="K767" s="37" t="s">
        <v>5930</v>
      </c>
      <c r="L767" s="37" t="s">
        <v>6829</v>
      </c>
      <c r="M767" t="str">
        <f t="shared" si="22"/>
        <v>Joy Oakey</v>
      </c>
      <c r="N767" t="str">
        <f t="shared" si="23"/>
        <v>Media PA</v>
      </c>
    </row>
    <row r="768" spans="1:14" ht="75" x14ac:dyDescent="0.25">
      <c r="A768" s="37" t="s">
        <v>1572</v>
      </c>
      <c r="B768" s="37"/>
      <c r="C768" s="37" t="s">
        <v>6828</v>
      </c>
      <c r="D768" s="37"/>
      <c r="E768" s="37" t="s">
        <v>3984</v>
      </c>
      <c r="F768" s="37" t="s">
        <v>3547</v>
      </c>
      <c r="G768" s="37">
        <v>71</v>
      </c>
      <c r="H768" s="37" t="s">
        <v>5443</v>
      </c>
      <c r="I768" s="37"/>
      <c r="J768" s="37" t="s">
        <v>1452</v>
      </c>
      <c r="K768" s="37" t="s">
        <v>5930</v>
      </c>
      <c r="L768" s="37" t="s">
        <v>6132</v>
      </c>
      <c r="M768" t="str">
        <f t="shared" si="22"/>
        <v>Richard Oakey</v>
      </c>
      <c r="N768" t="str">
        <f t="shared" si="23"/>
        <v>Media PA</v>
      </c>
    </row>
    <row r="769" spans="1:14" ht="120" x14ac:dyDescent="0.25">
      <c r="A769" s="37" t="s">
        <v>1109</v>
      </c>
      <c r="B769" s="37" t="s">
        <v>5932</v>
      </c>
      <c r="C769" s="37" t="s">
        <v>6830</v>
      </c>
      <c r="D769" s="37" t="s">
        <v>6060</v>
      </c>
      <c r="E769" s="37" t="s">
        <v>4455</v>
      </c>
      <c r="F769" s="37" t="s">
        <v>3547</v>
      </c>
      <c r="G769" s="37">
        <v>85</v>
      </c>
      <c r="H769" s="37" t="s">
        <v>5443</v>
      </c>
      <c r="I769" s="37"/>
      <c r="J769" s="37" t="s">
        <v>1452</v>
      </c>
      <c r="K769" s="37" t="s">
        <v>5930</v>
      </c>
      <c r="L769" s="37" t="s">
        <v>6831</v>
      </c>
      <c r="M769" t="str">
        <f t="shared" si="22"/>
        <v>Thomas Rice</v>
      </c>
      <c r="N769" t="str">
        <f t="shared" si="23"/>
        <v>Media PA</v>
      </c>
    </row>
    <row r="770" spans="1:14" ht="90" x14ac:dyDescent="0.25">
      <c r="A770" s="37" t="s">
        <v>1175</v>
      </c>
      <c r="B770" s="37"/>
      <c r="C770" s="37" t="s">
        <v>6832</v>
      </c>
      <c r="D770" s="37"/>
      <c r="E770" s="37" t="s">
        <v>5254</v>
      </c>
      <c r="F770" s="37" t="s">
        <v>3547</v>
      </c>
      <c r="G770" s="37">
        <v>73</v>
      </c>
      <c r="H770" s="37" t="s">
        <v>6833</v>
      </c>
      <c r="I770" s="37"/>
      <c r="J770" s="37" t="s">
        <v>1452</v>
      </c>
      <c r="K770" s="37" t="s">
        <v>5930</v>
      </c>
      <c r="L770" s="37" t="s">
        <v>6834</v>
      </c>
      <c r="M770" t="str">
        <f t="shared" ref="M770:M833" si="24">+A770&amp;" "&amp;C770</f>
        <v>Charles Bartholomew</v>
      </c>
      <c r="N770" t="str">
        <f t="shared" ref="N770:N833" si="25">+H770&amp;" "&amp;J770</f>
        <v>Mercer PA</v>
      </c>
    </row>
    <row r="771" spans="1:14" ht="60" x14ac:dyDescent="0.25">
      <c r="A771" s="37" t="s">
        <v>1715</v>
      </c>
      <c r="B771" s="37" t="s">
        <v>5982</v>
      </c>
      <c r="C771" s="37" t="s">
        <v>6835</v>
      </c>
      <c r="D771" s="37" t="s">
        <v>6060</v>
      </c>
      <c r="E771" s="37"/>
      <c r="F771" s="37" t="s">
        <v>3547</v>
      </c>
      <c r="G771" s="37">
        <v>61</v>
      </c>
      <c r="H771" s="37" t="s">
        <v>6836</v>
      </c>
      <c r="I771" s="37"/>
      <c r="J771" s="37" t="s">
        <v>1452</v>
      </c>
      <c r="K771" s="37" t="s">
        <v>5930</v>
      </c>
      <c r="L771" s="37" t="s">
        <v>6009</v>
      </c>
      <c r="M771" t="str">
        <f t="shared" si="24"/>
        <v>Frank Rutherford</v>
      </c>
      <c r="N771" t="str">
        <f t="shared" si="25"/>
        <v>Mercersburg PA</v>
      </c>
    </row>
    <row r="772" spans="1:14" ht="75" x14ac:dyDescent="0.25">
      <c r="A772" s="37" t="s">
        <v>1584</v>
      </c>
      <c r="B772" s="37" t="s">
        <v>5932</v>
      </c>
      <c r="C772" s="37" t="s">
        <v>6837</v>
      </c>
      <c r="D772" s="37" t="s">
        <v>6054</v>
      </c>
      <c r="E772" s="37" t="s">
        <v>3626</v>
      </c>
      <c r="F772" s="37" t="s">
        <v>3547</v>
      </c>
      <c r="G772" s="37">
        <v>43</v>
      </c>
      <c r="H772" s="37" t="s">
        <v>5448</v>
      </c>
      <c r="I772" s="37"/>
      <c r="J772" s="37" t="s">
        <v>1452</v>
      </c>
      <c r="K772" s="37" t="s">
        <v>5930</v>
      </c>
      <c r="L772" s="37" t="s">
        <v>5994</v>
      </c>
      <c r="M772" t="str">
        <f t="shared" si="24"/>
        <v>Edward Winslow</v>
      </c>
      <c r="N772" t="str">
        <f t="shared" si="25"/>
        <v>Montoursville PA</v>
      </c>
    </row>
    <row r="773" spans="1:14" ht="60" x14ac:dyDescent="0.25">
      <c r="A773" s="37" t="s">
        <v>2711</v>
      </c>
      <c r="B773" s="37" t="s">
        <v>5940</v>
      </c>
      <c r="C773" s="37" t="s">
        <v>2712</v>
      </c>
      <c r="D773" s="37"/>
      <c r="E773" s="37" t="s">
        <v>4003</v>
      </c>
      <c r="F773" s="37" t="s">
        <v>3547</v>
      </c>
      <c r="G773" s="37">
        <v>51</v>
      </c>
      <c r="H773" s="37" t="s">
        <v>2713</v>
      </c>
      <c r="I773" s="37"/>
      <c r="J773" s="37" t="s">
        <v>1452</v>
      </c>
      <c r="K773" s="37" t="s">
        <v>5930</v>
      </c>
      <c r="L773" s="37" t="s">
        <v>5994</v>
      </c>
      <c r="M773" t="str">
        <f t="shared" si="24"/>
        <v>Raymond Parker</v>
      </c>
      <c r="N773" t="str">
        <f t="shared" si="25"/>
        <v>New Hope PA</v>
      </c>
    </row>
    <row r="774" spans="1:14" ht="90" x14ac:dyDescent="0.25">
      <c r="A774" s="37" t="s">
        <v>1510</v>
      </c>
      <c r="B774" s="37" t="s">
        <v>5927</v>
      </c>
      <c r="C774" s="37" t="s">
        <v>6838</v>
      </c>
      <c r="D774" s="37" t="s">
        <v>6054</v>
      </c>
      <c r="E774" s="37"/>
      <c r="F774" s="37" t="s">
        <v>3547</v>
      </c>
      <c r="G774" s="37">
        <v>60</v>
      </c>
      <c r="H774" s="37" t="s">
        <v>6839</v>
      </c>
      <c r="I774" s="37"/>
      <c r="J774" s="37" t="s">
        <v>1452</v>
      </c>
      <c r="K774" s="37" t="s">
        <v>5930</v>
      </c>
      <c r="L774" s="37" t="s">
        <v>5951</v>
      </c>
      <c r="M774" t="str">
        <f t="shared" si="24"/>
        <v>Albert Rusiewicz</v>
      </c>
      <c r="N774" t="str">
        <f t="shared" si="25"/>
        <v>New Kensington PA</v>
      </c>
    </row>
    <row r="775" spans="1:14" ht="105" x14ac:dyDescent="0.25">
      <c r="A775" s="37" t="s">
        <v>2444</v>
      </c>
      <c r="B775" s="37" t="s">
        <v>5982</v>
      </c>
      <c r="C775" s="37" t="s">
        <v>2445</v>
      </c>
      <c r="D775" s="37"/>
      <c r="E775" s="37" t="s">
        <v>4455</v>
      </c>
      <c r="F775" s="37" t="s">
        <v>5927</v>
      </c>
      <c r="G775" s="37">
        <v>81</v>
      </c>
      <c r="H775" s="37" t="s">
        <v>2446</v>
      </c>
      <c r="I775" s="37"/>
      <c r="J775" s="37" t="s">
        <v>1452</v>
      </c>
      <c r="K775" s="37" t="s">
        <v>5930</v>
      </c>
      <c r="L775" s="37" t="s">
        <v>6840</v>
      </c>
      <c r="M775" t="str">
        <f t="shared" si="24"/>
        <v>Gloria Krug</v>
      </c>
      <c r="N775" t="str">
        <f t="shared" si="25"/>
        <v>New Oxford PA</v>
      </c>
    </row>
    <row r="776" spans="1:14" ht="75" x14ac:dyDescent="0.25">
      <c r="A776" s="37" t="s">
        <v>1457</v>
      </c>
      <c r="B776" s="37" t="s">
        <v>5973</v>
      </c>
      <c r="C776" s="37" t="s">
        <v>6841</v>
      </c>
      <c r="D776" s="37"/>
      <c r="E776" s="37" t="s">
        <v>3984</v>
      </c>
      <c r="F776" s="37" t="s">
        <v>3547</v>
      </c>
      <c r="G776" s="37">
        <v>55</v>
      </c>
      <c r="H776" s="37" t="s">
        <v>5457</v>
      </c>
      <c r="I776" s="37"/>
      <c r="J776" s="37" t="s">
        <v>1452</v>
      </c>
      <c r="K776" s="37" t="s">
        <v>5930</v>
      </c>
      <c r="L776" s="37" t="s">
        <v>6150</v>
      </c>
      <c r="M776" t="str">
        <f t="shared" si="24"/>
        <v>John Hadrick</v>
      </c>
      <c r="N776" t="str">
        <f t="shared" si="25"/>
        <v>Norristown PA</v>
      </c>
    </row>
    <row r="777" spans="1:14" ht="60" x14ac:dyDescent="0.25">
      <c r="A777" s="37" t="s">
        <v>1369</v>
      </c>
      <c r="B777" s="37" t="s">
        <v>5982</v>
      </c>
      <c r="C777" s="37" t="s">
        <v>6842</v>
      </c>
      <c r="D777" s="37"/>
      <c r="E777" s="37" t="s">
        <v>4003</v>
      </c>
      <c r="F777" s="37" t="s">
        <v>3547</v>
      </c>
      <c r="G777" s="37">
        <v>49</v>
      </c>
      <c r="H777" s="37" t="s">
        <v>6843</v>
      </c>
      <c r="I777" s="37"/>
      <c r="J777" s="37" t="s">
        <v>1452</v>
      </c>
      <c r="K777" s="37" t="s">
        <v>5930</v>
      </c>
      <c r="L777" s="37" t="s">
        <v>6102</v>
      </c>
      <c r="M777" t="str">
        <f t="shared" si="24"/>
        <v>Scott Landis</v>
      </c>
      <c r="N777" t="str">
        <f t="shared" si="25"/>
        <v>North Wales PA</v>
      </c>
    </row>
    <row r="778" spans="1:14" ht="75" x14ac:dyDescent="0.25">
      <c r="A778" s="37" t="s">
        <v>1545</v>
      </c>
      <c r="B778" s="37"/>
      <c r="C778" s="37" t="s">
        <v>6844</v>
      </c>
      <c r="D778" s="37"/>
      <c r="E778" s="37" t="s">
        <v>3984</v>
      </c>
      <c r="F778" s="37" t="s">
        <v>3547</v>
      </c>
      <c r="G778" s="37">
        <v>73</v>
      </c>
      <c r="H778" s="37" t="s">
        <v>2310</v>
      </c>
      <c r="I778" s="37"/>
      <c r="J778" s="37" t="s">
        <v>1452</v>
      </c>
      <c r="K778" s="37" t="s">
        <v>5930</v>
      </c>
      <c r="L778" s="37" t="s">
        <v>6845</v>
      </c>
      <c r="M778" t="str">
        <f t="shared" si="24"/>
        <v>Paul Eyanson</v>
      </c>
      <c r="N778" t="str">
        <f t="shared" si="25"/>
        <v>Oxford PA</v>
      </c>
    </row>
    <row r="779" spans="1:14" ht="75" x14ac:dyDescent="0.25">
      <c r="A779" s="37" t="s">
        <v>1506</v>
      </c>
      <c r="B779" s="37"/>
      <c r="C779" s="37" t="s">
        <v>6846</v>
      </c>
      <c r="D779" s="37"/>
      <c r="E779" s="37" t="s">
        <v>3984</v>
      </c>
      <c r="F779" s="37" t="s">
        <v>3547</v>
      </c>
      <c r="G779" s="37">
        <v>41</v>
      </c>
      <c r="H779" s="37" t="s">
        <v>2310</v>
      </c>
      <c r="I779" s="37"/>
      <c r="J779" s="37" t="s">
        <v>1452</v>
      </c>
      <c r="K779" s="37" t="s">
        <v>5930</v>
      </c>
      <c r="L779" s="37" t="s">
        <v>6024</v>
      </c>
      <c r="M779" t="str">
        <f t="shared" si="24"/>
        <v>Michael Latsch</v>
      </c>
      <c r="N779" t="str">
        <f t="shared" si="25"/>
        <v>Oxford PA</v>
      </c>
    </row>
    <row r="780" spans="1:14" ht="60" x14ac:dyDescent="0.25">
      <c r="A780" s="37" t="s">
        <v>2255</v>
      </c>
      <c r="B780" s="37" t="s">
        <v>5935</v>
      </c>
      <c r="C780" s="37" t="s">
        <v>6847</v>
      </c>
      <c r="D780" s="37"/>
      <c r="E780" s="37" t="s">
        <v>4585</v>
      </c>
      <c r="F780" s="37" t="s">
        <v>5927</v>
      </c>
      <c r="G780" s="37">
        <v>51</v>
      </c>
      <c r="H780" s="37" t="s">
        <v>5464</v>
      </c>
      <c r="I780" s="37"/>
      <c r="J780" s="37" t="s">
        <v>1452</v>
      </c>
      <c r="K780" s="37" t="s">
        <v>5930</v>
      </c>
      <c r="L780" s="37" t="s">
        <v>5944</v>
      </c>
      <c r="M780" t="str">
        <f t="shared" si="24"/>
        <v>Mary Swan</v>
      </c>
      <c r="N780" t="str">
        <f t="shared" si="25"/>
        <v>Penn Valley PA</v>
      </c>
    </row>
    <row r="781" spans="1:14" ht="45" x14ac:dyDescent="0.25">
      <c r="A781" s="37" t="s">
        <v>2130</v>
      </c>
      <c r="B781" s="37" t="s">
        <v>6021</v>
      </c>
      <c r="C781" s="37" t="s">
        <v>6848</v>
      </c>
      <c r="D781" s="37"/>
      <c r="E781" s="37"/>
      <c r="F781" s="37" t="s">
        <v>5927</v>
      </c>
      <c r="G781" s="37">
        <v>36</v>
      </c>
      <c r="H781" s="37" t="s">
        <v>6849</v>
      </c>
      <c r="I781" s="37"/>
      <c r="J781" s="37" t="s">
        <v>1452</v>
      </c>
      <c r="K781" s="37" t="s">
        <v>5930</v>
      </c>
      <c r="L781" s="37" t="s">
        <v>5951</v>
      </c>
      <c r="M781" t="str">
        <f t="shared" si="24"/>
        <v>Sharon Shipe</v>
      </c>
      <c r="N781" t="str">
        <f t="shared" si="25"/>
        <v>Pennsburg PA</v>
      </c>
    </row>
    <row r="782" spans="1:14" ht="45" x14ac:dyDescent="0.25">
      <c r="A782" s="37" t="s">
        <v>1449</v>
      </c>
      <c r="B782" s="37" t="s">
        <v>2883</v>
      </c>
      <c r="C782" s="37" t="s">
        <v>1450</v>
      </c>
      <c r="D782" s="37"/>
      <c r="E782" s="37" t="s">
        <v>4455</v>
      </c>
      <c r="F782" s="37" t="s">
        <v>3547</v>
      </c>
      <c r="G782" s="37">
        <v>65</v>
      </c>
      <c r="H782" s="37" t="s">
        <v>1451</v>
      </c>
      <c r="I782" s="37"/>
      <c r="J782" s="37" t="s">
        <v>1452</v>
      </c>
      <c r="K782" s="37" t="s">
        <v>6850</v>
      </c>
      <c r="L782" s="37" t="s">
        <v>5942</v>
      </c>
      <c r="M782" t="str">
        <f t="shared" si="24"/>
        <v>Joachim Acolatse</v>
      </c>
      <c r="N782" t="str">
        <f t="shared" si="25"/>
        <v>Philadelphia PA</v>
      </c>
    </row>
    <row r="783" spans="1:14" ht="45" x14ac:dyDescent="0.25">
      <c r="A783" s="37" t="s">
        <v>6851</v>
      </c>
      <c r="B783" s="37" t="s">
        <v>3551</v>
      </c>
      <c r="C783" s="37" t="s">
        <v>1061</v>
      </c>
      <c r="D783" s="37"/>
      <c r="E783" s="37" t="s">
        <v>4003</v>
      </c>
      <c r="F783" s="37" t="s">
        <v>3547</v>
      </c>
      <c r="G783" s="37">
        <v>41</v>
      </c>
      <c r="H783" s="37" t="s">
        <v>1451</v>
      </c>
      <c r="I783" s="37"/>
      <c r="J783" s="37" t="s">
        <v>1452</v>
      </c>
      <c r="K783" s="37" t="s">
        <v>5930</v>
      </c>
      <c r="L783" s="37" t="s">
        <v>5955</v>
      </c>
      <c r="M783" t="str">
        <f t="shared" si="24"/>
        <v>Neill Clark</v>
      </c>
      <c r="N783" t="str">
        <f t="shared" si="25"/>
        <v>Philadelphia PA</v>
      </c>
    </row>
    <row r="784" spans="1:14" ht="45" x14ac:dyDescent="0.25">
      <c r="A784" s="37" t="s">
        <v>1938</v>
      </c>
      <c r="B784" s="37" t="s">
        <v>3547</v>
      </c>
      <c r="C784" s="37" t="s">
        <v>6852</v>
      </c>
      <c r="D784" s="37"/>
      <c r="E784" s="37" t="s">
        <v>4003</v>
      </c>
      <c r="F784" s="37" t="s">
        <v>5927</v>
      </c>
      <c r="G784" s="37">
        <v>73</v>
      </c>
      <c r="H784" s="37" t="s">
        <v>1451</v>
      </c>
      <c r="I784" s="37"/>
      <c r="J784" s="37" t="s">
        <v>1452</v>
      </c>
      <c r="K784" s="37" t="s">
        <v>5930</v>
      </c>
      <c r="L784" s="37" t="s">
        <v>5992</v>
      </c>
      <c r="M784" t="str">
        <f t="shared" si="24"/>
        <v>Sandra Folzer</v>
      </c>
      <c r="N784" t="str">
        <f t="shared" si="25"/>
        <v>Philadelphia PA</v>
      </c>
    </row>
    <row r="785" spans="1:14" ht="45" x14ac:dyDescent="0.25">
      <c r="A785" s="37" t="s">
        <v>1457</v>
      </c>
      <c r="B785" s="37"/>
      <c r="C785" s="37" t="s">
        <v>6853</v>
      </c>
      <c r="D785" s="37"/>
      <c r="E785" s="37" t="s">
        <v>4003</v>
      </c>
      <c r="F785" s="37" t="s">
        <v>3547</v>
      </c>
      <c r="G785" s="37">
        <v>34</v>
      </c>
      <c r="H785" s="37" t="s">
        <v>1451</v>
      </c>
      <c r="I785" s="37"/>
      <c r="J785" s="37" t="s">
        <v>1452</v>
      </c>
      <c r="K785" s="37" t="s">
        <v>5930</v>
      </c>
      <c r="L785" s="37" t="s">
        <v>5992</v>
      </c>
      <c r="M785" t="str">
        <f t="shared" si="24"/>
        <v>John Goldthorp</v>
      </c>
      <c r="N785" t="str">
        <f t="shared" si="25"/>
        <v>Philadelphia PA</v>
      </c>
    </row>
    <row r="786" spans="1:14" ht="45" x14ac:dyDescent="0.25">
      <c r="A786" s="37" t="s">
        <v>1753</v>
      </c>
      <c r="B786" s="37" t="s">
        <v>6087</v>
      </c>
      <c r="C786" s="37" t="s">
        <v>6854</v>
      </c>
      <c r="D786" s="37"/>
      <c r="E786" s="37" t="s">
        <v>4003</v>
      </c>
      <c r="F786" s="37" t="s">
        <v>3547</v>
      </c>
      <c r="G786" s="37">
        <v>52</v>
      </c>
      <c r="H786" s="37" t="s">
        <v>1451</v>
      </c>
      <c r="I786" s="37"/>
      <c r="J786" s="37" t="s">
        <v>1452</v>
      </c>
      <c r="K786" s="37" t="s">
        <v>5930</v>
      </c>
      <c r="L786" s="37" t="s">
        <v>5992</v>
      </c>
      <c r="M786" t="str">
        <f t="shared" si="24"/>
        <v>Sean Harbison</v>
      </c>
      <c r="N786" t="str">
        <f t="shared" si="25"/>
        <v>Philadelphia PA</v>
      </c>
    </row>
    <row r="787" spans="1:14" ht="45" x14ac:dyDescent="0.25">
      <c r="A787" s="37" t="s">
        <v>1728</v>
      </c>
      <c r="B787" s="37"/>
      <c r="C787" s="37" t="s">
        <v>3373</v>
      </c>
      <c r="D787" s="37"/>
      <c r="E787" s="37" t="s">
        <v>4003</v>
      </c>
      <c r="F787" s="37" t="s">
        <v>3547</v>
      </c>
      <c r="G787" s="37">
        <v>61</v>
      </c>
      <c r="H787" s="37" t="s">
        <v>1451</v>
      </c>
      <c r="I787" s="37"/>
      <c r="J787" s="37" t="s">
        <v>1452</v>
      </c>
      <c r="K787" s="37" t="s">
        <v>5930</v>
      </c>
      <c r="L787" s="37" t="s">
        <v>5992</v>
      </c>
      <c r="M787" t="str">
        <f t="shared" si="24"/>
        <v>Steve Sawyer</v>
      </c>
      <c r="N787" t="str">
        <f t="shared" si="25"/>
        <v>Philadelphia PA</v>
      </c>
    </row>
    <row r="788" spans="1:14" ht="45" x14ac:dyDescent="0.25">
      <c r="A788" s="37" t="s">
        <v>3045</v>
      </c>
      <c r="B788" s="37"/>
      <c r="C788" s="37" t="s">
        <v>6855</v>
      </c>
      <c r="D788" s="37"/>
      <c r="E788" s="37" t="s">
        <v>4455</v>
      </c>
      <c r="F788" s="37" t="s">
        <v>3547</v>
      </c>
      <c r="G788" s="37">
        <v>70</v>
      </c>
      <c r="H788" s="37" t="s">
        <v>6856</v>
      </c>
      <c r="I788" s="37"/>
      <c r="J788" s="37" t="s">
        <v>1452</v>
      </c>
      <c r="K788" s="37" t="s">
        <v>5930</v>
      </c>
      <c r="L788" s="37" t="s">
        <v>5979</v>
      </c>
      <c r="M788" t="str">
        <f t="shared" si="24"/>
        <v>Art Lebofsky</v>
      </c>
      <c r="N788" t="str">
        <f t="shared" si="25"/>
        <v>Phoenixville PA</v>
      </c>
    </row>
    <row r="789" spans="1:14" ht="45" x14ac:dyDescent="0.25">
      <c r="A789" s="37" t="s">
        <v>1528</v>
      </c>
      <c r="B789" s="37" t="s">
        <v>5940</v>
      </c>
      <c r="C789" s="37" t="s">
        <v>6857</v>
      </c>
      <c r="D789" s="37"/>
      <c r="E789" s="37" t="s">
        <v>4455</v>
      </c>
      <c r="F789" s="37" t="s">
        <v>3547</v>
      </c>
      <c r="G789" s="37">
        <v>76</v>
      </c>
      <c r="H789" s="37" t="s">
        <v>5469</v>
      </c>
      <c r="I789" s="37"/>
      <c r="J789" s="37" t="s">
        <v>1452</v>
      </c>
      <c r="K789" s="37" t="s">
        <v>5930</v>
      </c>
      <c r="L789" s="37" t="s">
        <v>5958</v>
      </c>
      <c r="M789" t="str">
        <f t="shared" si="24"/>
        <v>William Bittner</v>
      </c>
      <c r="N789" t="str">
        <f t="shared" si="25"/>
        <v>Pipersville PA</v>
      </c>
    </row>
    <row r="790" spans="1:14" ht="45" x14ac:dyDescent="0.25">
      <c r="A790" s="37" t="s">
        <v>1175</v>
      </c>
      <c r="B790" s="37" t="s">
        <v>6021</v>
      </c>
      <c r="C790" s="37" t="s">
        <v>1497</v>
      </c>
      <c r="D790" s="37"/>
      <c r="E790" s="37" t="s">
        <v>3833</v>
      </c>
      <c r="F790" s="37" t="s">
        <v>3547</v>
      </c>
      <c r="G790" s="37">
        <v>65</v>
      </c>
      <c r="H790" s="37" t="s">
        <v>1498</v>
      </c>
      <c r="I790" s="37"/>
      <c r="J790" s="37" t="s">
        <v>1452</v>
      </c>
      <c r="K790" s="37" t="s">
        <v>5930</v>
      </c>
      <c r="L790" s="37" t="s">
        <v>5946</v>
      </c>
      <c r="M790" t="str">
        <f t="shared" si="24"/>
        <v>Charles Allie</v>
      </c>
      <c r="N790" t="str">
        <f t="shared" si="25"/>
        <v>Pittsburgh PA</v>
      </c>
    </row>
    <row r="791" spans="1:14" ht="45" x14ac:dyDescent="0.25">
      <c r="A791" s="37" t="s">
        <v>2268</v>
      </c>
      <c r="B791" s="37" t="s">
        <v>5927</v>
      </c>
      <c r="C791" s="37" t="s">
        <v>6858</v>
      </c>
      <c r="D791" s="37"/>
      <c r="E791" s="37" t="s">
        <v>5473</v>
      </c>
      <c r="F791" s="37" t="s">
        <v>3547</v>
      </c>
      <c r="G791" s="37">
        <v>59</v>
      </c>
      <c r="H791" s="37" t="s">
        <v>1498</v>
      </c>
      <c r="I791" s="37"/>
      <c r="J791" s="37" t="s">
        <v>1452</v>
      </c>
      <c r="K791" s="37" t="s">
        <v>5930</v>
      </c>
      <c r="L791" s="37" t="s">
        <v>5992</v>
      </c>
      <c r="M791" t="str">
        <f t="shared" si="24"/>
        <v>George Dieffenbach</v>
      </c>
      <c r="N791" t="str">
        <f t="shared" si="25"/>
        <v>Pittsburgh PA</v>
      </c>
    </row>
    <row r="792" spans="1:14" ht="45" x14ac:dyDescent="0.25">
      <c r="A792" s="37" t="s">
        <v>1506</v>
      </c>
      <c r="B792" s="37" t="s">
        <v>6029</v>
      </c>
      <c r="C792" s="37" t="s">
        <v>6859</v>
      </c>
      <c r="D792" s="37"/>
      <c r="E792" s="37"/>
      <c r="F792" s="37" t="s">
        <v>3547</v>
      </c>
      <c r="G792" s="37">
        <v>53</v>
      </c>
      <c r="H792" s="37" t="s">
        <v>1498</v>
      </c>
      <c r="I792" s="37"/>
      <c r="J792" s="37" t="s">
        <v>1452</v>
      </c>
      <c r="K792" s="37" t="s">
        <v>5930</v>
      </c>
      <c r="L792" s="37" t="s">
        <v>6190</v>
      </c>
      <c r="M792" t="str">
        <f t="shared" si="24"/>
        <v>Michael Hambrick</v>
      </c>
      <c r="N792" t="str">
        <f t="shared" si="25"/>
        <v>Pittsburgh PA</v>
      </c>
    </row>
    <row r="793" spans="1:14" ht="90" x14ac:dyDescent="0.25">
      <c r="A793" s="37" t="s">
        <v>6860</v>
      </c>
      <c r="B793" s="37" t="s">
        <v>3547</v>
      </c>
      <c r="C793" s="37" t="s">
        <v>6861</v>
      </c>
      <c r="D793" s="37"/>
      <c r="E793" s="37" t="s">
        <v>4003</v>
      </c>
      <c r="F793" s="37" t="s">
        <v>3547</v>
      </c>
      <c r="G793" s="37">
        <v>44</v>
      </c>
      <c r="H793" s="37" t="s">
        <v>6862</v>
      </c>
      <c r="I793" s="37"/>
      <c r="J793" s="37" t="s">
        <v>1452</v>
      </c>
      <c r="K793" s="37" t="s">
        <v>5930</v>
      </c>
      <c r="L793" s="37" t="s">
        <v>6863</v>
      </c>
      <c r="M793" t="str">
        <f t="shared" si="24"/>
        <v>Nick Damalas</v>
      </c>
      <c r="N793" t="str">
        <f t="shared" si="25"/>
        <v>Plymouth Meeting PA</v>
      </c>
    </row>
    <row r="794" spans="1:14" ht="60" x14ac:dyDescent="0.25">
      <c r="A794" s="37" t="s">
        <v>1821</v>
      </c>
      <c r="B794" s="37" t="s">
        <v>5982</v>
      </c>
      <c r="C794" s="37" t="s">
        <v>2911</v>
      </c>
      <c r="D794" s="37"/>
      <c r="E794" s="37"/>
      <c r="F794" s="37" t="s">
        <v>5927</v>
      </c>
      <c r="G794" s="37">
        <v>48</v>
      </c>
      <c r="H794" s="37" t="s">
        <v>2912</v>
      </c>
      <c r="I794" s="37"/>
      <c r="J794" s="37" t="s">
        <v>1452</v>
      </c>
      <c r="K794" s="37" t="s">
        <v>5930</v>
      </c>
      <c r="L794" s="37" t="s">
        <v>5936</v>
      </c>
      <c r="M794" t="str">
        <f t="shared" si="24"/>
        <v>Beth Shisler</v>
      </c>
      <c r="N794" t="str">
        <f t="shared" si="25"/>
        <v>Port Matilda PA</v>
      </c>
    </row>
    <row r="795" spans="1:14" ht="45" x14ac:dyDescent="0.25">
      <c r="A795" s="37" t="s">
        <v>1465</v>
      </c>
      <c r="B795" s="37"/>
      <c r="C795" s="37" t="s">
        <v>6864</v>
      </c>
      <c r="D795" s="37"/>
      <c r="E795" s="37" t="s">
        <v>4455</v>
      </c>
      <c r="F795" s="37" t="s">
        <v>3547</v>
      </c>
      <c r="G795" s="37">
        <v>55</v>
      </c>
      <c r="H795" s="37" t="s">
        <v>6865</v>
      </c>
      <c r="I795" s="37"/>
      <c r="J795" s="37" t="s">
        <v>1452</v>
      </c>
      <c r="K795" s="37" t="s">
        <v>5930</v>
      </c>
      <c r="L795" s="37" t="s">
        <v>5942</v>
      </c>
      <c r="M795" t="str">
        <f t="shared" si="24"/>
        <v>David Lapreziosa</v>
      </c>
      <c r="N795" t="str">
        <f t="shared" si="25"/>
        <v>Pottstown PA</v>
      </c>
    </row>
    <row r="796" spans="1:14" ht="75" x14ac:dyDescent="0.25">
      <c r="A796" s="37" t="s">
        <v>1506</v>
      </c>
      <c r="B796" s="37" t="s">
        <v>2883</v>
      </c>
      <c r="C796" s="37" t="s">
        <v>1139</v>
      </c>
      <c r="D796" s="37"/>
      <c r="E796" s="37" t="s">
        <v>3984</v>
      </c>
      <c r="F796" s="37" t="s">
        <v>3547</v>
      </c>
      <c r="G796" s="37">
        <v>40</v>
      </c>
      <c r="H796" s="37" t="s">
        <v>2349</v>
      </c>
      <c r="I796" s="37"/>
      <c r="J796" s="37" t="s">
        <v>1452</v>
      </c>
      <c r="K796" s="37" t="s">
        <v>5930</v>
      </c>
      <c r="L796" s="37" t="s">
        <v>6866</v>
      </c>
      <c r="M796" t="str">
        <f t="shared" si="24"/>
        <v>Michael Jackson</v>
      </c>
      <c r="N796" t="str">
        <f t="shared" si="25"/>
        <v>Red Lion PA</v>
      </c>
    </row>
    <row r="797" spans="1:14" ht="60" x14ac:dyDescent="0.25">
      <c r="A797" s="37" t="s">
        <v>3130</v>
      </c>
      <c r="B797" s="37" t="s">
        <v>5998</v>
      </c>
      <c r="C797" s="37" t="s">
        <v>1278</v>
      </c>
      <c r="D797" s="37"/>
      <c r="E797" s="37"/>
      <c r="F797" s="37" t="s">
        <v>3547</v>
      </c>
      <c r="G797" s="37">
        <v>64</v>
      </c>
      <c r="H797" s="37" t="s">
        <v>6867</v>
      </c>
      <c r="I797" s="37"/>
      <c r="J797" s="37" t="s">
        <v>1452</v>
      </c>
      <c r="K797" s="37" t="s">
        <v>6045</v>
      </c>
      <c r="L797" s="37" t="s">
        <v>6868</v>
      </c>
      <c r="M797" t="str">
        <f t="shared" si="24"/>
        <v>Tyrone Lewis</v>
      </c>
      <c r="N797" t="str">
        <f t="shared" si="25"/>
        <v>Saylorsburg PA</v>
      </c>
    </row>
    <row r="798" spans="1:14" ht="75" x14ac:dyDescent="0.25">
      <c r="A798" s="37" t="s">
        <v>1568</v>
      </c>
      <c r="B798" s="37" t="s">
        <v>5998</v>
      </c>
      <c r="C798" s="37" t="s">
        <v>6869</v>
      </c>
      <c r="D798" s="37"/>
      <c r="E798" s="37" t="s">
        <v>3984</v>
      </c>
      <c r="F798" s="37" t="s">
        <v>3547</v>
      </c>
      <c r="G798" s="37">
        <v>60</v>
      </c>
      <c r="H798" s="37" t="s">
        <v>6870</v>
      </c>
      <c r="I798" s="37"/>
      <c r="J798" s="37" t="s">
        <v>1452</v>
      </c>
      <c r="K798" s="37" t="s">
        <v>5930</v>
      </c>
      <c r="L798" s="37" t="s">
        <v>6150</v>
      </c>
      <c r="M798" t="str">
        <f t="shared" si="24"/>
        <v>Terry McKechnie</v>
      </c>
      <c r="N798" t="str">
        <f t="shared" si="25"/>
        <v>Shillington PA</v>
      </c>
    </row>
    <row r="799" spans="1:14" ht="90" x14ac:dyDescent="0.25">
      <c r="A799" s="37" t="s">
        <v>1109</v>
      </c>
      <c r="B799" s="37" t="s">
        <v>5932</v>
      </c>
      <c r="C799" s="37" t="s">
        <v>6871</v>
      </c>
      <c r="D799" s="37"/>
      <c r="E799" s="37" t="s">
        <v>3984</v>
      </c>
      <c r="F799" s="37" t="s">
        <v>3547</v>
      </c>
      <c r="G799" s="37">
        <v>60</v>
      </c>
      <c r="H799" s="37" t="s">
        <v>5486</v>
      </c>
      <c r="I799" s="37"/>
      <c r="J799" s="37" t="s">
        <v>1452</v>
      </c>
      <c r="K799" s="37" t="s">
        <v>5930</v>
      </c>
      <c r="L799" s="37" t="s">
        <v>6382</v>
      </c>
      <c r="M799" t="str">
        <f t="shared" si="24"/>
        <v>Thomas Tinsman</v>
      </c>
      <c r="N799" t="str">
        <f t="shared" si="25"/>
        <v>Strongstown PA</v>
      </c>
    </row>
    <row r="800" spans="1:14" ht="60" x14ac:dyDescent="0.25">
      <c r="A800" s="37" t="s">
        <v>2397</v>
      </c>
      <c r="B800" s="37" t="s">
        <v>5940</v>
      </c>
      <c r="C800" s="37" t="s">
        <v>6872</v>
      </c>
      <c r="D800" s="37"/>
      <c r="E800" s="37" t="s">
        <v>4455</v>
      </c>
      <c r="F800" s="37" t="s">
        <v>3547</v>
      </c>
      <c r="G800" s="37">
        <v>77</v>
      </c>
      <c r="H800" s="37" t="s">
        <v>5491</v>
      </c>
      <c r="I800" s="37"/>
      <c r="J800" s="37" t="s">
        <v>1452</v>
      </c>
      <c r="K800" s="37" t="s">
        <v>5930</v>
      </c>
      <c r="L800" s="37" t="s">
        <v>6130</v>
      </c>
      <c r="M800" t="str">
        <f t="shared" si="24"/>
        <v>Joseph Paradine</v>
      </c>
      <c r="N800" t="str">
        <f t="shared" si="25"/>
        <v>Swarthmore PA</v>
      </c>
    </row>
    <row r="801" spans="1:14" ht="105" x14ac:dyDescent="0.25">
      <c r="A801" s="37" t="s">
        <v>1589</v>
      </c>
      <c r="B801" s="37" t="s">
        <v>2883</v>
      </c>
      <c r="C801" s="37" t="s">
        <v>6873</v>
      </c>
      <c r="D801" s="37"/>
      <c r="E801" s="37" t="s">
        <v>4003</v>
      </c>
      <c r="F801" s="37" t="s">
        <v>3547</v>
      </c>
      <c r="G801" s="37">
        <v>43</v>
      </c>
      <c r="H801" s="37" t="s">
        <v>2285</v>
      </c>
      <c r="I801" s="37"/>
      <c r="J801" s="37" t="s">
        <v>1452</v>
      </c>
      <c r="K801" s="37" t="s">
        <v>5930</v>
      </c>
      <c r="L801" s="37" t="s">
        <v>6874</v>
      </c>
      <c r="M801" t="str">
        <f t="shared" si="24"/>
        <v>Kevin Tofel</v>
      </c>
      <c r="N801" t="str">
        <f t="shared" si="25"/>
        <v>Telford PA</v>
      </c>
    </row>
    <row r="802" spans="1:14" ht="75" x14ac:dyDescent="0.25">
      <c r="A802" s="37" t="s">
        <v>2572</v>
      </c>
      <c r="B802" s="37"/>
      <c r="C802" s="37" t="s">
        <v>2051</v>
      </c>
      <c r="D802" s="37"/>
      <c r="E802" s="37" t="s">
        <v>3984</v>
      </c>
      <c r="F802" s="37" t="s">
        <v>3547</v>
      </c>
      <c r="G802" s="37">
        <v>41</v>
      </c>
      <c r="H802" s="37" t="s">
        <v>6875</v>
      </c>
      <c r="I802" s="37"/>
      <c r="J802" s="37" t="s">
        <v>1452</v>
      </c>
      <c r="K802" s="37" t="s">
        <v>5930</v>
      </c>
      <c r="L802" s="37" t="s">
        <v>6876</v>
      </c>
      <c r="M802" t="str">
        <f t="shared" si="24"/>
        <v>Clinton Fields</v>
      </c>
      <c r="N802" t="str">
        <f t="shared" si="25"/>
        <v>Upper Darby PA</v>
      </c>
    </row>
    <row r="803" spans="1:14" ht="60" x14ac:dyDescent="0.25">
      <c r="A803" s="37" t="s">
        <v>6239</v>
      </c>
      <c r="B803" s="37" t="s">
        <v>6087</v>
      </c>
      <c r="C803" s="37" t="s">
        <v>1111</v>
      </c>
      <c r="D803" s="37"/>
      <c r="E803" s="37" t="s">
        <v>4003</v>
      </c>
      <c r="F803" s="37" t="s">
        <v>5927</v>
      </c>
      <c r="G803" s="37">
        <v>62</v>
      </c>
      <c r="H803" s="37" t="s">
        <v>6875</v>
      </c>
      <c r="I803" s="37"/>
      <c r="J803" s="37" t="s">
        <v>1452</v>
      </c>
      <c r="K803" s="37" t="s">
        <v>5930</v>
      </c>
      <c r="L803" s="37" t="s">
        <v>6102</v>
      </c>
      <c r="M803" t="str">
        <f t="shared" si="24"/>
        <v>Diane McManus</v>
      </c>
      <c r="N803" t="str">
        <f t="shared" si="25"/>
        <v>Upper Darby PA</v>
      </c>
    </row>
    <row r="804" spans="1:14" ht="120" x14ac:dyDescent="0.25">
      <c r="A804" s="37" t="s">
        <v>1506</v>
      </c>
      <c r="B804" s="37" t="s">
        <v>5982</v>
      </c>
      <c r="C804" s="37" t="s">
        <v>1196</v>
      </c>
      <c r="D804" s="37"/>
      <c r="E804" s="37"/>
      <c r="F804" s="37" t="s">
        <v>3547</v>
      </c>
      <c r="G804" s="37">
        <v>55</v>
      </c>
      <c r="H804" s="37" t="s">
        <v>2359</v>
      </c>
      <c r="I804" s="37"/>
      <c r="J804" s="37" t="s">
        <v>1452</v>
      </c>
      <c r="K804" s="37" t="s">
        <v>5930</v>
      </c>
      <c r="L804" s="37" t="s">
        <v>6877</v>
      </c>
      <c r="M804" t="str">
        <f t="shared" si="24"/>
        <v>Michael Janusey</v>
      </c>
      <c r="N804" t="str">
        <f t="shared" si="25"/>
        <v>Venetia PA</v>
      </c>
    </row>
    <row r="805" spans="1:14" ht="45" x14ac:dyDescent="0.25">
      <c r="A805" s="37" t="s">
        <v>2017</v>
      </c>
      <c r="B805" s="37" t="s">
        <v>5982</v>
      </c>
      <c r="C805" s="37" t="s">
        <v>6878</v>
      </c>
      <c r="D805" s="37"/>
      <c r="E805" s="37" t="s">
        <v>4455</v>
      </c>
      <c r="F805" s="37" t="s">
        <v>5927</v>
      </c>
      <c r="G805" s="37">
        <v>50</v>
      </c>
      <c r="H805" s="37" t="s">
        <v>3212</v>
      </c>
      <c r="I805" s="37"/>
      <c r="J805" s="37" t="s">
        <v>1452</v>
      </c>
      <c r="K805" s="37" t="s">
        <v>5930</v>
      </c>
      <c r="L805" s="37" t="s">
        <v>5942</v>
      </c>
      <c r="M805" t="str">
        <f t="shared" si="24"/>
        <v>Lisa Meeden</v>
      </c>
      <c r="N805" t="str">
        <f t="shared" si="25"/>
        <v>Wallingford PA</v>
      </c>
    </row>
    <row r="806" spans="1:14" ht="60" x14ac:dyDescent="0.25">
      <c r="A806" s="37" t="s">
        <v>3383</v>
      </c>
      <c r="B806" s="37" t="s">
        <v>5927</v>
      </c>
      <c r="C806" s="37" t="s">
        <v>6879</v>
      </c>
      <c r="D806" s="37"/>
      <c r="E806" s="37" t="s">
        <v>4455</v>
      </c>
      <c r="F806" s="37" t="s">
        <v>3547</v>
      </c>
      <c r="G806" s="37">
        <v>70</v>
      </c>
      <c r="H806" s="37" t="s">
        <v>6880</v>
      </c>
      <c r="I806" s="37"/>
      <c r="J806" s="37" t="s">
        <v>1452</v>
      </c>
      <c r="K806" s="37" t="s">
        <v>5930</v>
      </c>
      <c r="L806" s="37" t="s">
        <v>5955</v>
      </c>
      <c r="M806" t="str">
        <f t="shared" si="24"/>
        <v>Louis Coppens</v>
      </c>
      <c r="N806" t="str">
        <f t="shared" si="25"/>
        <v>Warminster PA</v>
      </c>
    </row>
    <row r="807" spans="1:14" ht="60" x14ac:dyDescent="0.25">
      <c r="A807" s="37" t="s">
        <v>1546</v>
      </c>
      <c r="B807" s="37" t="s">
        <v>5932</v>
      </c>
      <c r="C807" s="37" t="s">
        <v>1087</v>
      </c>
      <c r="D807" s="37"/>
      <c r="E807" s="37" t="s">
        <v>5473</v>
      </c>
      <c r="F807" s="37" t="s">
        <v>5927</v>
      </c>
      <c r="G807" s="37">
        <v>51</v>
      </c>
      <c r="H807" s="37" t="s">
        <v>1566</v>
      </c>
      <c r="I807" s="37"/>
      <c r="J807" s="37" t="s">
        <v>1452</v>
      </c>
      <c r="K807" s="37" t="s">
        <v>5930</v>
      </c>
      <c r="L807" s="37" t="s">
        <v>5986</v>
      </c>
      <c r="M807" t="str">
        <f t="shared" si="24"/>
        <v>Darlene Jones</v>
      </c>
      <c r="N807" t="str">
        <f t="shared" si="25"/>
        <v>Washington PA</v>
      </c>
    </row>
    <row r="808" spans="1:14" ht="60" x14ac:dyDescent="0.25">
      <c r="A808" s="37" t="s">
        <v>2312</v>
      </c>
      <c r="B808" s="37"/>
      <c r="C808" s="37" t="s">
        <v>6881</v>
      </c>
      <c r="D808" s="37"/>
      <c r="E808" s="37" t="s">
        <v>5254</v>
      </c>
      <c r="F808" s="37" t="s">
        <v>3547</v>
      </c>
      <c r="G808" s="37">
        <v>72</v>
      </c>
      <c r="H808" s="37" t="s">
        <v>1566</v>
      </c>
      <c r="I808" s="37"/>
      <c r="J808" s="37" t="s">
        <v>1452</v>
      </c>
      <c r="K808" s="37" t="s">
        <v>5930</v>
      </c>
      <c r="L808" s="37" t="s">
        <v>6882</v>
      </c>
      <c r="M808" t="str">
        <f t="shared" si="24"/>
        <v>Barry Kline</v>
      </c>
      <c r="N808" t="str">
        <f t="shared" si="25"/>
        <v>Washington PA</v>
      </c>
    </row>
    <row r="809" spans="1:14" ht="75" x14ac:dyDescent="0.25">
      <c r="A809" s="37" t="s">
        <v>1506</v>
      </c>
      <c r="B809" s="37"/>
      <c r="C809" s="37" t="s">
        <v>6883</v>
      </c>
      <c r="D809" s="37"/>
      <c r="E809" s="37" t="s">
        <v>3984</v>
      </c>
      <c r="F809" s="37" t="s">
        <v>3547</v>
      </c>
      <c r="G809" s="37">
        <v>38</v>
      </c>
      <c r="H809" s="37" t="s">
        <v>1566</v>
      </c>
      <c r="I809" s="37"/>
      <c r="J809" s="37" t="s">
        <v>1452</v>
      </c>
      <c r="K809" s="37" t="s">
        <v>5930</v>
      </c>
      <c r="L809" s="37" t="s">
        <v>6058</v>
      </c>
      <c r="M809" t="str">
        <f t="shared" si="24"/>
        <v>Michael Koot</v>
      </c>
      <c r="N809" t="str">
        <f t="shared" si="25"/>
        <v>Washington PA</v>
      </c>
    </row>
    <row r="810" spans="1:14" ht="60" x14ac:dyDescent="0.25">
      <c r="A810" s="37" t="s">
        <v>1169</v>
      </c>
      <c r="B810" s="37" t="s">
        <v>6021</v>
      </c>
      <c r="C810" s="37" t="s">
        <v>6884</v>
      </c>
      <c r="D810" s="37"/>
      <c r="E810" s="37" t="s">
        <v>5473</v>
      </c>
      <c r="F810" s="37" t="s">
        <v>3547</v>
      </c>
      <c r="G810" s="37">
        <v>51</v>
      </c>
      <c r="H810" s="37" t="s">
        <v>1566</v>
      </c>
      <c r="I810" s="37"/>
      <c r="J810" s="37" t="s">
        <v>1452</v>
      </c>
      <c r="K810" s="37" t="s">
        <v>5930</v>
      </c>
      <c r="L810" s="37" t="s">
        <v>5986</v>
      </c>
      <c r="M810" t="str">
        <f t="shared" si="24"/>
        <v>James McClelland</v>
      </c>
      <c r="N810" t="str">
        <f t="shared" si="25"/>
        <v>Washington PA</v>
      </c>
    </row>
    <row r="811" spans="1:14" ht="45" x14ac:dyDescent="0.25">
      <c r="A811" s="37" t="s">
        <v>1612</v>
      </c>
      <c r="B811" s="37" t="s">
        <v>5998</v>
      </c>
      <c r="C811" s="37" t="s">
        <v>1389</v>
      </c>
      <c r="D811" s="37"/>
      <c r="E811" s="37" t="s">
        <v>4585</v>
      </c>
      <c r="F811" s="37" t="s">
        <v>5927</v>
      </c>
      <c r="G811" s="37">
        <v>54</v>
      </c>
      <c r="H811" s="37" t="s">
        <v>1613</v>
      </c>
      <c r="I811" s="37"/>
      <c r="J811" s="37" t="s">
        <v>1452</v>
      </c>
      <c r="K811" s="37" t="s">
        <v>5930</v>
      </c>
      <c r="L811" s="37" t="s">
        <v>6056</v>
      </c>
      <c r="M811" t="str">
        <f t="shared" si="24"/>
        <v>Cheryl Bellaire</v>
      </c>
      <c r="N811" t="str">
        <f t="shared" si="25"/>
        <v>Wayne PA</v>
      </c>
    </row>
    <row r="812" spans="1:14" ht="75" x14ac:dyDescent="0.25">
      <c r="A812" s="37" t="s">
        <v>6885</v>
      </c>
      <c r="B812" s="37"/>
      <c r="C812" s="37" t="s">
        <v>3517</v>
      </c>
      <c r="D812" s="37"/>
      <c r="E812" s="37" t="s">
        <v>3984</v>
      </c>
      <c r="F812" s="37" t="s">
        <v>3547</v>
      </c>
      <c r="G812" s="37">
        <v>53</v>
      </c>
      <c r="H812" s="37" t="s">
        <v>6886</v>
      </c>
      <c r="I812" s="37"/>
      <c r="J812" s="37" t="s">
        <v>1452</v>
      </c>
      <c r="K812" s="37" t="s">
        <v>5930</v>
      </c>
      <c r="L812" s="37" t="s">
        <v>5958</v>
      </c>
      <c r="M812" t="str">
        <f t="shared" si="24"/>
        <v>Lovell Butler</v>
      </c>
      <c r="N812" t="str">
        <f t="shared" si="25"/>
        <v>Wernersville PA</v>
      </c>
    </row>
    <row r="813" spans="1:14" ht="60" x14ac:dyDescent="0.25">
      <c r="A813" s="37" t="s">
        <v>6887</v>
      </c>
      <c r="B813" s="37" t="s">
        <v>3547</v>
      </c>
      <c r="C813" s="37" t="s">
        <v>6888</v>
      </c>
      <c r="D813" s="37" t="s">
        <v>5972</v>
      </c>
      <c r="E813" s="37" t="s">
        <v>4003</v>
      </c>
      <c r="F813" s="37" t="s">
        <v>3547</v>
      </c>
      <c r="G813" s="37">
        <v>41</v>
      </c>
      <c r="H813" s="37" t="s">
        <v>2761</v>
      </c>
      <c r="I813" s="37"/>
      <c r="J813" s="37" t="s">
        <v>1452</v>
      </c>
      <c r="K813" s="37" t="s">
        <v>5930</v>
      </c>
      <c r="L813" s="37" t="s">
        <v>5994</v>
      </c>
      <c r="M813" t="str">
        <f t="shared" si="24"/>
        <v>Delvin Dinkins</v>
      </c>
      <c r="N813" t="str">
        <f t="shared" si="25"/>
        <v>West Chester PA</v>
      </c>
    </row>
    <row r="814" spans="1:14" ht="75" x14ac:dyDescent="0.25">
      <c r="A814" s="37" t="s">
        <v>6889</v>
      </c>
      <c r="B814" s="37" t="s">
        <v>5932</v>
      </c>
      <c r="C814" s="37" t="s">
        <v>2069</v>
      </c>
      <c r="D814" s="37"/>
      <c r="E814" s="37" t="s">
        <v>3984</v>
      </c>
      <c r="F814" s="37" t="s">
        <v>5927</v>
      </c>
      <c r="G814" s="37">
        <v>35</v>
      </c>
      <c r="H814" s="37" t="s">
        <v>2761</v>
      </c>
      <c r="I814" s="37"/>
      <c r="J814" s="37" t="s">
        <v>1452</v>
      </c>
      <c r="K814" s="37" t="s">
        <v>5930</v>
      </c>
      <c r="L814" s="37" t="s">
        <v>5996</v>
      </c>
      <c r="M814" t="str">
        <f t="shared" si="24"/>
        <v>Jaime Flynn</v>
      </c>
      <c r="N814" t="str">
        <f t="shared" si="25"/>
        <v>West Chester PA</v>
      </c>
    </row>
    <row r="815" spans="1:14" ht="75" x14ac:dyDescent="0.25">
      <c r="A815" s="37" t="s">
        <v>3483</v>
      </c>
      <c r="B815" s="37" t="s">
        <v>5982</v>
      </c>
      <c r="C815" s="37" t="s">
        <v>6890</v>
      </c>
      <c r="D815" s="37"/>
      <c r="E815" s="37" t="s">
        <v>3984</v>
      </c>
      <c r="F815" s="37" t="s">
        <v>5927</v>
      </c>
      <c r="G815" s="37">
        <v>45</v>
      </c>
      <c r="H815" s="37" t="s">
        <v>2761</v>
      </c>
      <c r="I815" s="37"/>
      <c r="J815" s="37" t="s">
        <v>1452</v>
      </c>
      <c r="K815" s="37" t="s">
        <v>5930</v>
      </c>
      <c r="L815" s="37" t="s">
        <v>5996</v>
      </c>
      <c r="M815" t="str">
        <f t="shared" si="24"/>
        <v>Patricia Mosley</v>
      </c>
      <c r="N815" t="str">
        <f t="shared" si="25"/>
        <v>West Chester PA</v>
      </c>
    </row>
    <row r="816" spans="1:14" ht="90" x14ac:dyDescent="0.25">
      <c r="A816" s="37" t="s">
        <v>6891</v>
      </c>
      <c r="B816" s="37" t="s">
        <v>5982</v>
      </c>
      <c r="C816" s="37" t="s">
        <v>6892</v>
      </c>
      <c r="D816" s="37" t="s">
        <v>6054</v>
      </c>
      <c r="E816" s="37" t="s">
        <v>4455</v>
      </c>
      <c r="F816" s="37" t="s">
        <v>3547</v>
      </c>
      <c r="G816" s="37">
        <v>57</v>
      </c>
      <c r="H816" s="37" t="s">
        <v>2761</v>
      </c>
      <c r="I816" s="37"/>
      <c r="J816" s="37" t="s">
        <v>1452</v>
      </c>
      <c r="K816" s="37" t="s">
        <v>5930</v>
      </c>
      <c r="L816" s="37" t="s">
        <v>5957</v>
      </c>
      <c r="M816" t="str">
        <f t="shared" si="24"/>
        <v>Hartley Palleschi</v>
      </c>
      <c r="N816" t="str">
        <f t="shared" si="25"/>
        <v>West Chester PA</v>
      </c>
    </row>
    <row r="817" spans="1:14" ht="60" x14ac:dyDescent="0.25">
      <c r="A817" s="37" t="s">
        <v>2275</v>
      </c>
      <c r="B817" s="37" t="s">
        <v>5982</v>
      </c>
      <c r="C817" s="37" t="s">
        <v>1374</v>
      </c>
      <c r="D817" s="37"/>
      <c r="E817" s="37" t="s">
        <v>4455</v>
      </c>
      <c r="F817" s="37" t="s">
        <v>5927</v>
      </c>
      <c r="G817" s="37">
        <v>51</v>
      </c>
      <c r="H817" s="37" t="s">
        <v>2761</v>
      </c>
      <c r="I817" s="37"/>
      <c r="J817" s="37" t="s">
        <v>1452</v>
      </c>
      <c r="K817" s="37" t="s">
        <v>5930</v>
      </c>
      <c r="L817" s="37" t="s">
        <v>5942</v>
      </c>
      <c r="M817" t="str">
        <f t="shared" si="24"/>
        <v>Catherine Popovitch</v>
      </c>
      <c r="N817" t="str">
        <f t="shared" si="25"/>
        <v>West Chester PA</v>
      </c>
    </row>
    <row r="818" spans="1:14" ht="60" x14ac:dyDescent="0.25">
      <c r="A818" s="37" t="s">
        <v>1465</v>
      </c>
      <c r="B818" s="37" t="s">
        <v>3551</v>
      </c>
      <c r="C818" s="37" t="s">
        <v>1572</v>
      </c>
      <c r="D818" s="37"/>
      <c r="E818" s="37" t="s">
        <v>4003</v>
      </c>
      <c r="F818" s="37" t="s">
        <v>3547</v>
      </c>
      <c r="G818" s="37">
        <v>49</v>
      </c>
      <c r="H818" s="37" t="s">
        <v>2761</v>
      </c>
      <c r="I818" s="37"/>
      <c r="J818" s="37" t="s">
        <v>1452</v>
      </c>
      <c r="K818" s="37" t="s">
        <v>5930</v>
      </c>
      <c r="L818" s="37" t="s">
        <v>5936</v>
      </c>
      <c r="M818" t="str">
        <f t="shared" si="24"/>
        <v>David Richard</v>
      </c>
      <c r="N818" t="str">
        <f t="shared" si="25"/>
        <v>West Chester PA</v>
      </c>
    </row>
    <row r="819" spans="1:14" ht="60" x14ac:dyDescent="0.25">
      <c r="A819" s="37" t="s">
        <v>6072</v>
      </c>
      <c r="B819" s="37" t="s">
        <v>5945</v>
      </c>
      <c r="C819" s="37" t="s">
        <v>2982</v>
      </c>
      <c r="D819" s="37"/>
      <c r="E819" s="37" t="s">
        <v>4585</v>
      </c>
      <c r="F819" s="37" t="s">
        <v>5927</v>
      </c>
      <c r="G819" s="37">
        <v>50</v>
      </c>
      <c r="H819" s="37" t="s">
        <v>2761</v>
      </c>
      <c r="I819" s="37"/>
      <c r="J819" s="37" t="s">
        <v>1452</v>
      </c>
      <c r="K819" s="37" t="s">
        <v>5930</v>
      </c>
      <c r="L819" s="37" t="s">
        <v>6056</v>
      </c>
      <c r="M819" t="str">
        <f t="shared" si="24"/>
        <v>Elizabeth Stewart</v>
      </c>
      <c r="N819" t="str">
        <f t="shared" si="25"/>
        <v>West Chester PA</v>
      </c>
    </row>
    <row r="820" spans="1:14" ht="75" x14ac:dyDescent="0.25">
      <c r="A820" s="37" t="s">
        <v>1958</v>
      </c>
      <c r="B820" s="37"/>
      <c r="C820" s="37" t="s">
        <v>1959</v>
      </c>
      <c r="D820" s="37" t="s">
        <v>6060</v>
      </c>
      <c r="E820" s="37" t="s">
        <v>3984</v>
      </c>
      <c r="F820" s="37" t="s">
        <v>3547</v>
      </c>
      <c r="G820" s="37">
        <v>53</v>
      </c>
      <c r="H820" s="37" t="s">
        <v>1960</v>
      </c>
      <c r="I820" s="37"/>
      <c r="J820" s="37" t="s">
        <v>1452</v>
      </c>
      <c r="K820" s="37" t="s">
        <v>5930</v>
      </c>
      <c r="L820" s="37" t="s">
        <v>5942</v>
      </c>
      <c r="M820" t="str">
        <f t="shared" si="24"/>
        <v>Tony Disalvo</v>
      </c>
      <c r="N820" t="str">
        <f t="shared" si="25"/>
        <v>Williamsport PA</v>
      </c>
    </row>
    <row r="821" spans="1:14" ht="60" x14ac:dyDescent="0.25">
      <c r="A821" s="37" t="s">
        <v>1630</v>
      </c>
      <c r="B821" s="37" t="s">
        <v>5982</v>
      </c>
      <c r="C821" s="37" t="s">
        <v>6893</v>
      </c>
      <c r="D821" s="37"/>
      <c r="E821" s="37" t="s">
        <v>4455</v>
      </c>
      <c r="F821" s="37" t="s">
        <v>3547</v>
      </c>
      <c r="G821" s="37">
        <v>55</v>
      </c>
      <c r="H821" s="37" t="s">
        <v>6894</v>
      </c>
      <c r="I821" s="37"/>
      <c r="J821" s="37" t="s">
        <v>1452</v>
      </c>
      <c r="K821" s="37" t="s">
        <v>5930</v>
      </c>
      <c r="L821" s="37" t="s">
        <v>6102</v>
      </c>
      <c r="M821" t="str">
        <f t="shared" si="24"/>
        <v>Dan Fannon</v>
      </c>
      <c r="N821" t="str">
        <f t="shared" si="25"/>
        <v>Willow Grove PA</v>
      </c>
    </row>
    <row r="822" spans="1:14" ht="45" x14ac:dyDescent="0.25">
      <c r="A822" s="37" t="s">
        <v>6895</v>
      </c>
      <c r="B822" s="37" t="s">
        <v>5982</v>
      </c>
      <c r="C822" s="37" t="s">
        <v>6896</v>
      </c>
      <c r="D822" s="37"/>
      <c r="E822" s="37" t="s">
        <v>6897</v>
      </c>
      <c r="F822" s="37" t="s">
        <v>5927</v>
      </c>
      <c r="G822" s="37">
        <v>47</v>
      </c>
      <c r="H822" s="37" t="s">
        <v>6898</v>
      </c>
      <c r="I822" s="37"/>
      <c r="J822" s="37" t="s">
        <v>1452</v>
      </c>
      <c r="K822" s="37" t="s">
        <v>5930</v>
      </c>
      <c r="L822" s="37" t="s">
        <v>6024</v>
      </c>
      <c r="M822" t="str">
        <f t="shared" si="24"/>
        <v>Lori Kingsley</v>
      </c>
      <c r="N822" t="str">
        <f t="shared" si="25"/>
        <v>Wysox PA</v>
      </c>
    </row>
    <row r="823" spans="1:14" ht="45" x14ac:dyDescent="0.25">
      <c r="A823" s="37" t="s">
        <v>1848</v>
      </c>
      <c r="B823" s="37" t="s">
        <v>5945</v>
      </c>
      <c r="C823" s="37" t="s">
        <v>2161</v>
      </c>
      <c r="D823" s="37"/>
      <c r="E823" s="37" t="s">
        <v>4003</v>
      </c>
      <c r="F823" s="37" t="s">
        <v>3547</v>
      </c>
      <c r="G823" s="37">
        <v>44</v>
      </c>
      <c r="H823" s="37" t="s">
        <v>6899</v>
      </c>
      <c r="I823" s="37"/>
      <c r="J823" s="37" t="s">
        <v>1452</v>
      </c>
      <c r="K823" s="37" t="s">
        <v>5930</v>
      </c>
      <c r="L823" s="37" t="s">
        <v>6024</v>
      </c>
      <c r="M823" t="str">
        <f t="shared" si="24"/>
        <v>Bill Gould</v>
      </c>
      <c r="N823" t="str">
        <f t="shared" si="25"/>
        <v>Yardley PA</v>
      </c>
    </row>
    <row r="824" spans="1:14" ht="75" x14ac:dyDescent="0.25">
      <c r="A824" s="37" t="s">
        <v>6900</v>
      </c>
      <c r="B824" s="37" t="s">
        <v>5935</v>
      </c>
      <c r="C824" s="37" t="s">
        <v>1184</v>
      </c>
      <c r="D824" s="37"/>
      <c r="E824" s="37" t="s">
        <v>3984</v>
      </c>
      <c r="F824" s="37" t="s">
        <v>3547</v>
      </c>
      <c r="G824" s="37">
        <v>33</v>
      </c>
      <c r="H824" s="37" t="s">
        <v>3294</v>
      </c>
      <c r="I824" s="37"/>
      <c r="J824" s="37" t="s">
        <v>1452</v>
      </c>
      <c r="K824" s="37" t="s">
        <v>5930</v>
      </c>
      <c r="L824" s="37" t="s">
        <v>6697</v>
      </c>
      <c r="M824" t="str">
        <f t="shared" si="24"/>
        <v>La Roi Thompson</v>
      </c>
      <c r="N824" t="str">
        <f t="shared" si="25"/>
        <v>Yeadon PA</v>
      </c>
    </row>
    <row r="825" spans="1:14" ht="30" x14ac:dyDescent="0.25">
      <c r="A825" s="37" t="s">
        <v>6901</v>
      </c>
      <c r="B825" s="37" t="s">
        <v>3547</v>
      </c>
      <c r="C825" s="37" t="s">
        <v>6902</v>
      </c>
      <c r="D825" s="37"/>
      <c r="E825" s="37"/>
      <c r="F825" s="37" t="s">
        <v>3547</v>
      </c>
      <c r="G825" s="37">
        <v>40</v>
      </c>
      <c r="H825" s="37" t="s">
        <v>6903</v>
      </c>
      <c r="I825" s="37"/>
      <c r="J825" s="37" t="s">
        <v>1452</v>
      </c>
      <c r="K825" s="37" t="s">
        <v>5930</v>
      </c>
      <c r="L825" s="37" t="s">
        <v>6102</v>
      </c>
      <c r="M825" t="str">
        <f t="shared" si="24"/>
        <v>Cornel Mancas</v>
      </c>
      <c r="N825" t="str">
        <f t="shared" si="25"/>
        <v>York PA</v>
      </c>
    </row>
    <row r="826" spans="1:14" ht="60" x14ac:dyDescent="0.25">
      <c r="A826" s="37" t="s">
        <v>1528</v>
      </c>
      <c r="B826" s="37"/>
      <c r="C826" s="37" t="s">
        <v>6904</v>
      </c>
      <c r="D826" s="37"/>
      <c r="E826" s="37"/>
      <c r="F826" s="37" t="s">
        <v>3547</v>
      </c>
      <c r="G826" s="37">
        <v>60</v>
      </c>
      <c r="H826" s="37" t="s">
        <v>6905</v>
      </c>
      <c r="I826" s="37"/>
      <c r="J826" s="37" t="s">
        <v>1707</v>
      </c>
      <c r="K826" s="37" t="s">
        <v>5930</v>
      </c>
      <c r="L826" s="37" t="s">
        <v>5958</v>
      </c>
      <c r="M826" t="str">
        <f t="shared" si="24"/>
        <v>William Charland</v>
      </c>
      <c r="N826" t="str">
        <f t="shared" si="25"/>
        <v>No. Scituate RI</v>
      </c>
    </row>
    <row r="827" spans="1:14" ht="75" x14ac:dyDescent="0.25">
      <c r="A827" s="37" t="s">
        <v>6906</v>
      </c>
      <c r="B827" s="37"/>
      <c r="C827" s="37" t="s">
        <v>6907</v>
      </c>
      <c r="D827" s="37"/>
      <c r="E827" s="37" t="s">
        <v>3969</v>
      </c>
      <c r="F827" s="37" t="s">
        <v>3547</v>
      </c>
      <c r="G827" s="37">
        <v>85</v>
      </c>
      <c r="H827" s="37" t="s">
        <v>6908</v>
      </c>
      <c r="I827" s="37"/>
      <c r="J827" s="37" t="s">
        <v>1707</v>
      </c>
      <c r="K827" s="37" t="s">
        <v>5930</v>
      </c>
      <c r="L827" s="37" t="s">
        <v>5996</v>
      </c>
      <c r="M827" t="str">
        <f t="shared" si="24"/>
        <v>Antonio Palazzo</v>
      </c>
      <c r="N827" t="str">
        <f t="shared" si="25"/>
        <v>North Providence RI</v>
      </c>
    </row>
    <row r="828" spans="1:14" ht="75" x14ac:dyDescent="0.25">
      <c r="A828" s="37" t="s">
        <v>1848</v>
      </c>
      <c r="B828" s="37" t="s">
        <v>5956</v>
      </c>
      <c r="C828" s="37" t="s">
        <v>6909</v>
      </c>
      <c r="D828" s="37" t="s">
        <v>6060</v>
      </c>
      <c r="E828" s="37" t="s">
        <v>3956</v>
      </c>
      <c r="F828" s="37" t="s">
        <v>3547</v>
      </c>
      <c r="G828" s="37">
        <v>47</v>
      </c>
      <c r="H828" s="37" t="s">
        <v>6910</v>
      </c>
      <c r="I828" s="37"/>
      <c r="J828" s="37" t="s">
        <v>1707</v>
      </c>
      <c r="K828" s="37" t="s">
        <v>5930</v>
      </c>
      <c r="L828" s="37" t="s">
        <v>5942</v>
      </c>
      <c r="M828" t="str">
        <f t="shared" si="24"/>
        <v>Bill Whitney</v>
      </c>
      <c r="N828" t="str">
        <f t="shared" si="25"/>
        <v>North Smithfield RI</v>
      </c>
    </row>
    <row r="829" spans="1:14" ht="75" x14ac:dyDescent="0.25">
      <c r="A829" s="37" t="s">
        <v>1513</v>
      </c>
      <c r="B829" s="37" t="s">
        <v>5940</v>
      </c>
      <c r="C829" s="37" t="s">
        <v>6907</v>
      </c>
      <c r="D829" s="37"/>
      <c r="E829" s="37" t="s">
        <v>3969</v>
      </c>
      <c r="F829" s="37" t="s">
        <v>3547</v>
      </c>
      <c r="G829" s="37">
        <v>46</v>
      </c>
      <c r="H829" s="37" t="s">
        <v>1706</v>
      </c>
      <c r="I829" s="37"/>
      <c r="J829" s="37" t="s">
        <v>1707</v>
      </c>
      <c r="K829" s="37" t="s">
        <v>5930</v>
      </c>
      <c r="L829" s="37" t="s">
        <v>5996</v>
      </c>
      <c r="M829" t="str">
        <f t="shared" si="24"/>
        <v>Robert Palazzo</v>
      </c>
      <c r="N829" t="str">
        <f t="shared" si="25"/>
        <v>Providence RI</v>
      </c>
    </row>
    <row r="830" spans="1:14" ht="45" x14ac:dyDescent="0.25">
      <c r="A830" s="37" t="s">
        <v>1630</v>
      </c>
      <c r="B830" s="37"/>
      <c r="C830" s="37" t="s">
        <v>6911</v>
      </c>
      <c r="D830" s="37"/>
      <c r="E830" s="37"/>
      <c r="F830" s="37" t="s">
        <v>3547</v>
      </c>
      <c r="G830" s="37">
        <v>77</v>
      </c>
      <c r="H830" s="37" t="s">
        <v>1706</v>
      </c>
      <c r="I830" s="37"/>
      <c r="J830" s="37" t="s">
        <v>1707</v>
      </c>
      <c r="K830" s="37" t="s">
        <v>5930</v>
      </c>
      <c r="L830" s="37" t="s">
        <v>5942</v>
      </c>
      <c r="M830" t="str">
        <f t="shared" si="24"/>
        <v>Dan Siegel</v>
      </c>
      <c r="N830" t="str">
        <f t="shared" si="25"/>
        <v>Providence RI</v>
      </c>
    </row>
    <row r="831" spans="1:14" ht="75" x14ac:dyDescent="0.25">
      <c r="A831" s="37" t="s">
        <v>1777</v>
      </c>
      <c r="B831" s="37" t="s">
        <v>6021</v>
      </c>
      <c r="C831" s="37" t="s">
        <v>1778</v>
      </c>
      <c r="D831" s="37"/>
      <c r="E831" s="37" t="s">
        <v>3550</v>
      </c>
      <c r="F831" s="37" t="s">
        <v>5927</v>
      </c>
      <c r="G831" s="37">
        <v>71</v>
      </c>
      <c r="H831" s="37" t="s">
        <v>1779</v>
      </c>
      <c r="I831" s="37"/>
      <c r="J831" s="37" t="s">
        <v>1495</v>
      </c>
      <c r="K831" s="37" t="s">
        <v>5930</v>
      </c>
      <c r="L831" s="37" t="s">
        <v>6482</v>
      </c>
      <c r="M831" t="str">
        <f t="shared" si="24"/>
        <v>Ann Carter</v>
      </c>
      <c r="N831" t="str">
        <f t="shared" si="25"/>
        <v>Aiken SC</v>
      </c>
    </row>
    <row r="832" spans="1:14" ht="45" x14ac:dyDescent="0.25">
      <c r="A832" s="37" t="s">
        <v>1742</v>
      </c>
      <c r="B832" s="37" t="s">
        <v>5982</v>
      </c>
      <c r="C832" s="37" t="s">
        <v>6912</v>
      </c>
      <c r="D832" s="37"/>
      <c r="E832" s="37" t="s">
        <v>3550</v>
      </c>
      <c r="F832" s="37" t="s">
        <v>3547</v>
      </c>
      <c r="G832" s="37">
        <v>40</v>
      </c>
      <c r="H832" s="37" t="s">
        <v>6913</v>
      </c>
      <c r="I832" s="37"/>
      <c r="J832" s="37" t="s">
        <v>1495</v>
      </c>
      <c r="K832" s="37" t="s">
        <v>5930</v>
      </c>
      <c r="L832" s="37" t="s">
        <v>5942</v>
      </c>
      <c r="M832" t="str">
        <f t="shared" si="24"/>
        <v>Chris Sandiford</v>
      </c>
      <c r="N832" t="str">
        <f t="shared" si="25"/>
        <v>Sumter SC</v>
      </c>
    </row>
    <row r="833" spans="1:14" ht="45" x14ac:dyDescent="0.25">
      <c r="A833" s="37" t="s">
        <v>1525</v>
      </c>
      <c r="B833" s="37" t="s">
        <v>5940</v>
      </c>
      <c r="C833" s="37" t="s">
        <v>6914</v>
      </c>
      <c r="D833" s="37"/>
      <c r="E833" s="37"/>
      <c r="F833" s="37" t="s">
        <v>3547</v>
      </c>
      <c r="G833" s="37">
        <v>55</v>
      </c>
      <c r="H833" s="37" t="s">
        <v>5566</v>
      </c>
      <c r="I833" s="37"/>
      <c r="J833" s="37" t="s">
        <v>3436</v>
      </c>
      <c r="K833" s="37" t="s">
        <v>5930</v>
      </c>
      <c r="L833" s="37" t="s">
        <v>5951</v>
      </c>
      <c r="M833" t="str">
        <f t="shared" si="24"/>
        <v>Brian Roegiers</v>
      </c>
      <c r="N833" t="str">
        <f t="shared" si="25"/>
        <v>Brandon SD</v>
      </c>
    </row>
    <row r="834" spans="1:14" ht="60" x14ac:dyDescent="0.25">
      <c r="A834" s="37" t="s">
        <v>1369</v>
      </c>
      <c r="B834" s="37"/>
      <c r="C834" s="37" t="s">
        <v>6915</v>
      </c>
      <c r="D834" s="37"/>
      <c r="E834" s="37"/>
      <c r="F834" s="37" t="s">
        <v>3547</v>
      </c>
      <c r="G834" s="37">
        <v>43</v>
      </c>
      <c r="H834" s="37" t="s">
        <v>5570</v>
      </c>
      <c r="I834" s="37"/>
      <c r="J834" s="37" t="s">
        <v>3436</v>
      </c>
      <c r="K834" s="37" t="s">
        <v>5930</v>
      </c>
      <c r="L834" s="37" t="s">
        <v>6916</v>
      </c>
      <c r="M834" t="str">
        <f t="shared" ref="M834:M897" si="26">+A834&amp;" "&amp;C834</f>
        <v>Scott Benson</v>
      </c>
      <c r="N834" t="str">
        <f t="shared" ref="N834:N897" si="27">+H834&amp;" "&amp;J834</f>
        <v>Rapid City SD</v>
      </c>
    </row>
    <row r="835" spans="1:14" ht="60" x14ac:dyDescent="0.25">
      <c r="A835" s="37" t="s">
        <v>1993</v>
      </c>
      <c r="B835" s="37" t="s">
        <v>5945</v>
      </c>
      <c r="C835" s="37" t="s">
        <v>1994</v>
      </c>
      <c r="D835" s="37"/>
      <c r="E835" s="37"/>
      <c r="F835" s="37" t="s">
        <v>3547</v>
      </c>
      <c r="G835" s="37">
        <v>38</v>
      </c>
      <c r="H835" s="37" t="s">
        <v>6917</v>
      </c>
      <c r="I835" s="37"/>
      <c r="J835" s="37" t="s">
        <v>1667</v>
      </c>
      <c r="K835" s="37" t="s">
        <v>5930</v>
      </c>
      <c r="L835" s="37" t="s">
        <v>5958</v>
      </c>
      <c r="M835" t="str">
        <f t="shared" si="26"/>
        <v>Donelle Dunning</v>
      </c>
      <c r="N835" t="str">
        <f t="shared" si="27"/>
        <v>Chattanooga TN</v>
      </c>
    </row>
    <row r="836" spans="1:14" ht="45" x14ac:dyDescent="0.25">
      <c r="A836" s="37" t="s">
        <v>1592</v>
      </c>
      <c r="B836" s="37" t="s">
        <v>5982</v>
      </c>
      <c r="C836" s="37" t="s">
        <v>1081</v>
      </c>
      <c r="D836" s="37"/>
      <c r="E836" s="37" t="s">
        <v>3608</v>
      </c>
      <c r="F836" s="37" t="s">
        <v>3547</v>
      </c>
      <c r="G836" s="37">
        <v>41</v>
      </c>
      <c r="H836" s="37" t="s">
        <v>2856</v>
      </c>
      <c r="I836" s="37"/>
      <c r="J836" s="37" t="s">
        <v>1667</v>
      </c>
      <c r="K836" s="37" t="s">
        <v>5930</v>
      </c>
      <c r="L836" s="37" t="s">
        <v>6105</v>
      </c>
      <c r="M836" t="str">
        <f t="shared" si="26"/>
        <v>Marcus Santi</v>
      </c>
      <c r="N836" t="str">
        <f t="shared" si="27"/>
        <v>Memphis TN</v>
      </c>
    </row>
    <row r="837" spans="1:14" ht="60" x14ac:dyDescent="0.25">
      <c r="A837" s="37" t="s">
        <v>4207</v>
      </c>
      <c r="B837" s="37" t="s">
        <v>5982</v>
      </c>
      <c r="C837" s="37" t="s">
        <v>6918</v>
      </c>
      <c r="D837" s="37"/>
      <c r="E837" s="37"/>
      <c r="F837" s="37" t="s">
        <v>3547</v>
      </c>
      <c r="G837" s="37">
        <v>53</v>
      </c>
      <c r="H837" s="37" t="s">
        <v>5601</v>
      </c>
      <c r="I837" s="37"/>
      <c r="J837" s="37" t="s">
        <v>1667</v>
      </c>
      <c r="K837" s="37" t="s">
        <v>5930</v>
      </c>
      <c r="L837" s="37" t="s">
        <v>5979</v>
      </c>
      <c r="M837" t="str">
        <f t="shared" si="26"/>
        <v>Byron Kaelin</v>
      </c>
      <c r="N837" t="str">
        <f t="shared" si="27"/>
        <v>Mount Juliet TN</v>
      </c>
    </row>
    <row r="838" spans="1:14" ht="60" x14ac:dyDescent="0.25">
      <c r="A838" s="37" t="s">
        <v>6919</v>
      </c>
      <c r="B838" s="37" t="s">
        <v>6021</v>
      </c>
      <c r="C838" s="37" t="s">
        <v>6918</v>
      </c>
      <c r="D838" s="37"/>
      <c r="E838" s="37"/>
      <c r="F838" s="37" t="s">
        <v>5927</v>
      </c>
      <c r="G838" s="37">
        <v>52</v>
      </c>
      <c r="H838" s="37" t="s">
        <v>5601</v>
      </c>
      <c r="I838" s="37"/>
      <c r="J838" s="37" t="s">
        <v>1667</v>
      </c>
      <c r="K838" s="37" t="s">
        <v>5930</v>
      </c>
      <c r="L838" s="37" t="s">
        <v>5979</v>
      </c>
      <c r="M838" t="str">
        <f t="shared" si="26"/>
        <v>Lou Kaelin</v>
      </c>
      <c r="N838" t="str">
        <f t="shared" si="27"/>
        <v>Mount Juliet TN</v>
      </c>
    </row>
    <row r="839" spans="1:14" ht="45" x14ac:dyDescent="0.25">
      <c r="A839" s="37" t="s">
        <v>6920</v>
      </c>
      <c r="B839" s="37" t="s">
        <v>5940</v>
      </c>
      <c r="C839" s="37" t="s">
        <v>6921</v>
      </c>
      <c r="D839" s="37"/>
      <c r="E839" s="37" t="s">
        <v>6922</v>
      </c>
      <c r="F839" s="37" t="s">
        <v>3547</v>
      </c>
      <c r="G839" s="37">
        <v>65</v>
      </c>
      <c r="H839" s="37" t="s">
        <v>1784</v>
      </c>
      <c r="I839" s="37"/>
      <c r="J839" s="37" t="s">
        <v>1667</v>
      </c>
      <c r="K839" s="37" t="s">
        <v>5930</v>
      </c>
      <c r="L839" s="37" t="s">
        <v>6102</v>
      </c>
      <c r="M839" t="str">
        <f t="shared" si="26"/>
        <v>Grady Cash</v>
      </c>
      <c r="N839" t="str">
        <f t="shared" si="27"/>
        <v>Nashville TN</v>
      </c>
    </row>
    <row r="840" spans="1:14" ht="75" x14ac:dyDescent="0.25">
      <c r="A840" s="37" t="s">
        <v>1630</v>
      </c>
      <c r="B840" s="37" t="s">
        <v>5927</v>
      </c>
      <c r="C840" s="37" t="s">
        <v>2952</v>
      </c>
      <c r="D840" s="37"/>
      <c r="E840" s="37"/>
      <c r="F840" s="37" t="s">
        <v>3547</v>
      </c>
      <c r="G840" s="37">
        <v>56</v>
      </c>
      <c r="H840" s="37" t="s">
        <v>5608</v>
      </c>
      <c r="I840" s="37"/>
      <c r="J840" s="37" t="s">
        <v>1667</v>
      </c>
      <c r="K840" s="37" t="s">
        <v>5930</v>
      </c>
      <c r="L840" s="37" t="s">
        <v>6085</v>
      </c>
      <c r="M840" t="str">
        <f t="shared" si="26"/>
        <v>Dan Smithhisler</v>
      </c>
      <c r="N840" t="str">
        <f t="shared" si="27"/>
        <v>Pleasant View TN</v>
      </c>
    </row>
    <row r="841" spans="1:14" ht="75" x14ac:dyDescent="0.25">
      <c r="A841" s="37" t="s">
        <v>1528</v>
      </c>
      <c r="B841" s="37" t="s">
        <v>5948</v>
      </c>
      <c r="C841" s="37" t="s">
        <v>2025</v>
      </c>
      <c r="D841" s="37" t="s">
        <v>6923</v>
      </c>
      <c r="E841" s="37"/>
      <c r="F841" s="37" t="s">
        <v>3547</v>
      </c>
      <c r="G841" s="37">
        <v>53</v>
      </c>
      <c r="H841" s="37" t="s">
        <v>1666</v>
      </c>
      <c r="I841" s="37"/>
      <c r="J841" s="37" t="s">
        <v>1667</v>
      </c>
      <c r="K841" s="37" t="s">
        <v>5930</v>
      </c>
      <c r="L841" s="37" t="s">
        <v>5955</v>
      </c>
      <c r="M841" t="str">
        <f t="shared" si="26"/>
        <v>William Enicks</v>
      </c>
      <c r="N841" t="str">
        <f t="shared" si="27"/>
        <v>Signal Mountain TN</v>
      </c>
    </row>
    <row r="842" spans="1:14" ht="60" x14ac:dyDescent="0.25">
      <c r="A842" s="37" t="s">
        <v>2397</v>
      </c>
      <c r="B842" s="37" t="s">
        <v>5935</v>
      </c>
      <c r="C842" s="37" t="s">
        <v>1234</v>
      </c>
      <c r="D842" s="37"/>
      <c r="E842" s="37"/>
      <c r="F842" s="37" t="s">
        <v>3547</v>
      </c>
      <c r="G842" s="37">
        <v>60</v>
      </c>
      <c r="H842" s="37" t="s">
        <v>2664</v>
      </c>
      <c r="I842" s="37"/>
      <c r="J842" s="37" t="s">
        <v>1667</v>
      </c>
      <c r="K842" s="37" t="s">
        <v>5930</v>
      </c>
      <c r="L842" s="37" t="s">
        <v>5951</v>
      </c>
      <c r="M842" t="str">
        <f t="shared" si="26"/>
        <v>Joseph Myers</v>
      </c>
      <c r="N842" t="str">
        <f t="shared" si="27"/>
        <v>White Pine TN</v>
      </c>
    </row>
    <row r="843" spans="1:14" ht="45" x14ac:dyDescent="0.25">
      <c r="A843" s="37" t="s">
        <v>2268</v>
      </c>
      <c r="B843" s="37" t="s">
        <v>6021</v>
      </c>
      <c r="C843" s="37" t="s">
        <v>6924</v>
      </c>
      <c r="D843" s="37" t="s">
        <v>6054</v>
      </c>
      <c r="E843" s="37"/>
      <c r="F843" s="37" t="s">
        <v>3547</v>
      </c>
      <c r="G843" s="37">
        <v>58</v>
      </c>
      <c r="H843" s="37" t="s">
        <v>1623</v>
      </c>
      <c r="I843" s="37"/>
      <c r="J843" s="37" t="s">
        <v>1456</v>
      </c>
      <c r="K843" s="37" t="s">
        <v>5930</v>
      </c>
      <c r="L843" s="37" t="s">
        <v>5942</v>
      </c>
      <c r="M843" t="str">
        <f t="shared" si="26"/>
        <v>George Gish</v>
      </c>
      <c r="N843" t="str">
        <f t="shared" si="27"/>
        <v>Arlington TX</v>
      </c>
    </row>
    <row r="844" spans="1:14" ht="60" x14ac:dyDescent="0.25">
      <c r="A844" s="37" t="s">
        <v>2306</v>
      </c>
      <c r="B844" s="37"/>
      <c r="C844" s="37" t="s">
        <v>2307</v>
      </c>
      <c r="D844" s="37"/>
      <c r="E844" s="37" t="s">
        <v>5620</v>
      </c>
      <c r="F844" s="37" t="s">
        <v>3547</v>
      </c>
      <c r="G844" s="37">
        <v>45</v>
      </c>
      <c r="H844" s="37" t="s">
        <v>1659</v>
      </c>
      <c r="I844" s="37"/>
      <c r="J844" s="37" t="s">
        <v>1456</v>
      </c>
      <c r="K844" s="37" t="s">
        <v>5930</v>
      </c>
      <c r="L844" s="37" t="s">
        <v>6925</v>
      </c>
      <c r="M844" t="str">
        <f t="shared" si="26"/>
        <v>Alex Hoefler</v>
      </c>
      <c r="N844" t="str">
        <f t="shared" si="27"/>
        <v>Austin TX</v>
      </c>
    </row>
    <row r="845" spans="1:14" ht="60" x14ac:dyDescent="0.25">
      <c r="A845" s="37" t="s">
        <v>1985</v>
      </c>
      <c r="B845" s="37" t="s">
        <v>5940</v>
      </c>
      <c r="C845" s="37" t="s">
        <v>3369</v>
      </c>
      <c r="D845" s="37"/>
      <c r="E845" s="37" t="s">
        <v>5620</v>
      </c>
      <c r="F845" s="37" t="s">
        <v>3547</v>
      </c>
      <c r="G845" s="37">
        <v>63</v>
      </c>
      <c r="H845" s="37" t="s">
        <v>1659</v>
      </c>
      <c r="I845" s="37"/>
      <c r="J845" s="37" t="s">
        <v>1456</v>
      </c>
      <c r="K845" s="37" t="s">
        <v>5930</v>
      </c>
      <c r="L845" s="37" t="s">
        <v>6102</v>
      </c>
      <c r="M845" t="str">
        <f t="shared" si="26"/>
        <v>Alan Lewandowski</v>
      </c>
      <c r="N845" t="str">
        <f t="shared" si="27"/>
        <v>Austin TX</v>
      </c>
    </row>
    <row r="846" spans="1:14" ht="75" x14ac:dyDescent="0.25">
      <c r="A846" s="37" t="s">
        <v>1782</v>
      </c>
      <c r="B846" s="37" t="s">
        <v>3547</v>
      </c>
      <c r="C846" s="37" t="s">
        <v>1365</v>
      </c>
      <c r="D846" s="37"/>
      <c r="E846" s="37" t="s">
        <v>3626</v>
      </c>
      <c r="F846" s="37" t="s">
        <v>5927</v>
      </c>
      <c r="G846" s="37">
        <v>46</v>
      </c>
      <c r="H846" s="37" t="s">
        <v>1389</v>
      </c>
      <c r="I846" s="37"/>
      <c r="J846" s="37" t="s">
        <v>1456</v>
      </c>
      <c r="K846" s="37" t="s">
        <v>5930</v>
      </c>
      <c r="L846" s="37" t="s">
        <v>5986</v>
      </c>
      <c r="M846" t="str">
        <f t="shared" si="26"/>
        <v>Linda Carty</v>
      </c>
      <c r="N846" t="str">
        <f t="shared" si="27"/>
        <v>Bellaire TX</v>
      </c>
    </row>
    <row r="847" spans="1:14" ht="75" x14ac:dyDescent="0.25">
      <c r="A847" s="37" t="s">
        <v>6926</v>
      </c>
      <c r="B847" s="37" t="s">
        <v>3551</v>
      </c>
      <c r="C847" s="37" t="s">
        <v>2187</v>
      </c>
      <c r="D847" s="37" t="s">
        <v>6192</v>
      </c>
      <c r="E847" s="37" t="s">
        <v>3626</v>
      </c>
      <c r="F847" s="37" t="s">
        <v>3547</v>
      </c>
      <c r="G847" s="37">
        <v>33</v>
      </c>
      <c r="H847" s="37" t="s">
        <v>1389</v>
      </c>
      <c r="I847" s="37"/>
      <c r="J847" s="37" t="s">
        <v>1456</v>
      </c>
      <c r="K847" s="37" t="s">
        <v>5930</v>
      </c>
      <c r="L847" s="37" t="s">
        <v>6056</v>
      </c>
      <c r="M847" t="str">
        <f t="shared" si="26"/>
        <v>Napoleon Griffin</v>
      </c>
      <c r="N847" t="str">
        <f t="shared" si="27"/>
        <v>Bellaire TX</v>
      </c>
    </row>
    <row r="848" spans="1:14" ht="75" x14ac:dyDescent="0.25">
      <c r="A848" s="37" t="s">
        <v>1465</v>
      </c>
      <c r="B848" s="37" t="s">
        <v>5927</v>
      </c>
      <c r="C848" s="37" t="s">
        <v>1087</v>
      </c>
      <c r="D848" s="37"/>
      <c r="E848" s="37" t="s">
        <v>3626</v>
      </c>
      <c r="F848" s="37" t="s">
        <v>3547</v>
      </c>
      <c r="G848" s="37">
        <v>48</v>
      </c>
      <c r="H848" s="37" t="s">
        <v>1389</v>
      </c>
      <c r="I848" s="37"/>
      <c r="J848" s="37" t="s">
        <v>1456</v>
      </c>
      <c r="K848" s="37" t="s">
        <v>5930</v>
      </c>
      <c r="L848" s="37" t="s">
        <v>5946</v>
      </c>
      <c r="M848" t="str">
        <f t="shared" si="26"/>
        <v>David Jones</v>
      </c>
      <c r="N848" t="str">
        <f t="shared" si="27"/>
        <v>Bellaire TX</v>
      </c>
    </row>
    <row r="849" spans="1:14" ht="75" x14ac:dyDescent="0.25">
      <c r="A849" s="37" t="s">
        <v>2338</v>
      </c>
      <c r="B849" s="37"/>
      <c r="C849" s="37" t="s">
        <v>6927</v>
      </c>
      <c r="D849" s="37"/>
      <c r="E849" s="37" t="s">
        <v>3626</v>
      </c>
      <c r="F849" s="37" t="s">
        <v>3547</v>
      </c>
      <c r="G849" s="37">
        <v>32</v>
      </c>
      <c r="H849" s="37" t="s">
        <v>1389</v>
      </c>
      <c r="I849" s="37"/>
      <c r="J849" s="37" t="s">
        <v>1456</v>
      </c>
      <c r="K849" s="37" t="s">
        <v>5930</v>
      </c>
      <c r="L849" s="37" t="s">
        <v>5958</v>
      </c>
      <c r="M849" t="str">
        <f t="shared" si="26"/>
        <v>Jason Smoots</v>
      </c>
      <c r="N849" t="str">
        <f t="shared" si="27"/>
        <v>Bellaire TX</v>
      </c>
    </row>
    <row r="850" spans="1:14" ht="75" x14ac:dyDescent="0.25">
      <c r="A850" s="37" t="s">
        <v>1513</v>
      </c>
      <c r="B850" s="37" t="s">
        <v>5940</v>
      </c>
      <c r="C850" s="37" t="s">
        <v>1109</v>
      </c>
      <c r="D850" s="37" t="s">
        <v>6054</v>
      </c>
      <c r="E850" s="37" t="s">
        <v>3626</v>
      </c>
      <c r="F850" s="37" t="s">
        <v>3547</v>
      </c>
      <c r="G850" s="37">
        <v>46</v>
      </c>
      <c r="H850" s="37" t="s">
        <v>1389</v>
      </c>
      <c r="I850" s="37"/>
      <c r="J850" s="37" t="s">
        <v>1456</v>
      </c>
      <c r="K850" s="37" t="s">
        <v>5930</v>
      </c>
      <c r="L850" s="37" t="s">
        <v>5936</v>
      </c>
      <c r="M850" t="str">
        <f t="shared" si="26"/>
        <v>Robert Thomas</v>
      </c>
      <c r="N850" t="str">
        <f t="shared" si="27"/>
        <v>Bellaire TX</v>
      </c>
    </row>
    <row r="851" spans="1:14" ht="75" x14ac:dyDescent="0.25">
      <c r="A851" s="37" t="s">
        <v>6928</v>
      </c>
      <c r="B851" s="37" t="s">
        <v>5998</v>
      </c>
      <c r="C851" s="37" t="s">
        <v>1096</v>
      </c>
      <c r="D851" s="37"/>
      <c r="E851" s="37" t="s">
        <v>3608</v>
      </c>
      <c r="F851" s="37" t="s">
        <v>5927</v>
      </c>
      <c r="G851" s="37">
        <v>46</v>
      </c>
      <c r="H851" s="37" t="s">
        <v>6929</v>
      </c>
      <c r="I851" s="37"/>
      <c r="J851" s="37" t="s">
        <v>1456</v>
      </c>
      <c r="K851" s="37" t="s">
        <v>5930</v>
      </c>
      <c r="L851" s="37" t="s">
        <v>5955</v>
      </c>
      <c r="M851" t="str">
        <f t="shared" si="26"/>
        <v>Jody Hawkins</v>
      </c>
      <c r="N851" t="str">
        <f t="shared" si="27"/>
        <v>Blooming Grove TX</v>
      </c>
    </row>
    <row r="852" spans="1:14" ht="45" x14ac:dyDescent="0.25">
      <c r="A852" s="37" t="s">
        <v>6930</v>
      </c>
      <c r="B852" s="37" t="s">
        <v>5982</v>
      </c>
      <c r="C852" s="37" t="s">
        <v>6931</v>
      </c>
      <c r="D852" s="37"/>
      <c r="E852" s="37"/>
      <c r="F852" s="37" t="s">
        <v>3547</v>
      </c>
      <c r="G852" s="37">
        <v>50</v>
      </c>
      <c r="H852" s="37" t="s">
        <v>2347</v>
      </c>
      <c r="I852" s="37"/>
      <c r="J852" s="37" t="s">
        <v>1456</v>
      </c>
      <c r="K852" s="37" t="s">
        <v>5930</v>
      </c>
      <c r="L852" s="37" t="s">
        <v>6932</v>
      </c>
      <c r="M852" t="str">
        <f t="shared" si="26"/>
        <v>Dolf Berle</v>
      </c>
      <c r="N852" t="str">
        <f t="shared" si="27"/>
        <v>Dallas TX</v>
      </c>
    </row>
    <row r="853" spans="1:14" ht="45" x14ac:dyDescent="0.25">
      <c r="A853" s="37" t="s">
        <v>1369</v>
      </c>
      <c r="B853" s="37" t="s">
        <v>3547</v>
      </c>
      <c r="C853" s="37" t="s">
        <v>6933</v>
      </c>
      <c r="D853" s="37"/>
      <c r="E853" s="37" t="s">
        <v>4003</v>
      </c>
      <c r="F853" s="37" t="s">
        <v>3547</v>
      </c>
      <c r="G853" s="37">
        <v>52</v>
      </c>
      <c r="H853" s="37" t="s">
        <v>2347</v>
      </c>
      <c r="I853" s="37"/>
      <c r="J853" s="37" t="s">
        <v>1456</v>
      </c>
      <c r="K853" s="37" t="s">
        <v>5930</v>
      </c>
      <c r="L853" s="37" t="s">
        <v>5942</v>
      </c>
      <c r="M853" t="str">
        <f t="shared" si="26"/>
        <v>Scott Granowski</v>
      </c>
      <c r="N853" t="str">
        <f t="shared" si="27"/>
        <v>Dallas TX</v>
      </c>
    </row>
    <row r="854" spans="1:14" ht="45" x14ac:dyDescent="0.25">
      <c r="A854" s="37" t="s">
        <v>2421</v>
      </c>
      <c r="B854" s="37"/>
      <c r="C854" s="37" t="s">
        <v>6934</v>
      </c>
      <c r="D854" s="37"/>
      <c r="E854" s="37"/>
      <c r="F854" s="37" t="s">
        <v>5927</v>
      </c>
      <c r="G854" s="37">
        <v>35</v>
      </c>
      <c r="H854" s="37" t="s">
        <v>2347</v>
      </c>
      <c r="I854" s="37"/>
      <c r="J854" s="37" t="s">
        <v>1456</v>
      </c>
      <c r="K854" s="37" t="s">
        <v>5930</v>
      </c>
      <c r="L854" s="37" t="s">
        <v>5944</v>
      </c>
      <c r="M854" t="str">
        <f t="shared" si="26"/>
        <v>Dawn Grunnagle</v>
      </c>
      <c r="N854" t="str">
        <f t="shared" si="27"/>
        <v>Dallas TX</v>
      </c>
    </row>
    <row r="855" spans="1:14" ht="90" x14ac:dyDescent="0.25">
      <c r="A855" s="37" t="s">
        <v>1974</v>
      </c>
      <c r="B855" s="37" t="s">
        <v>5945</v>
      </c>
      <c r="C855" s="37" t="s">
        <v>2346</v>
      </c>
      <c r="D855" s="37"/>
      <c r="E855" s="37" t="s">
        <v>5645</v>
      </c>
      <c r="F855" s="37" t="s">
        <v>3547</v>
      </c>
      <c r="G855" s="37">
        <v>73</v>
      </c>
      <c r="H855" s="37" t="s">
        <v>2347</v>
      </c>
      <c r="I855" s="37"/>
      <c r="J855" s="37" t="s">
        <v>1456</v>
      </c>
      <c r="K855" s="37" t="s">
        <v>5930</v>
      </c>
      <c r="L855" s="37" t="s">
        <v>6761</v>
      </c>
      <c r="M855" t="str">
        <f t="shared" si="26"/>
        <v>Don Isett</v>
      </c>
      <c r="N855" t="str">
        <f t="shared" si="27"/>
        <v>Dallas TX</v>
      </c>
    </row>
    <row r="856" spans="1:14" ht="75" x14ac:dyDescent="0.25">
      <c r="A856" s="37" t="s">
        <v>1492</v>
      </c>
      <c r="B856" s="37" t="s">
        <v>3551</v>
      </c>
      <c r="C856" s="37" t="s">
        <v>6935</v>
      </c>
      <c r="D856" s="37"/>
      <c r="E856" s="37" t="s">
        <v>3626</v>
      </c>
      <c r="F856" s="37" t="s">
        <v>3547</v>
      </c>
      <c r="G856" s="37">
        <v>43</v>
      </c>
      <c r="H856" s="37" t="s">
        <v>2347</v>
      </c>
      <c r="I856" s="37"/>
      <c r="J856" s="37" t="s">
        <v>1456</v>
      </c>
      <c r="K856" s="37" t="s">
        <v>5930</v>
      </c>
      <c r="L856" s="37" t="s">
        <v>5936</v>
      </c>
      <c r="M856" t="str">
        <f t="shared" si="26"/>
        <v>Eric Prince</v>
      </c>
      <c r="N856" t="str">
        <f t="shared" si="27"/>
        <v>Dallas TX</v>
      </c>
    </row>
    <row r="857" spans="1:14" ht="90" x14ac:dyDescent="0.25">
      <c r="A857" s="37" t="s">
        <v>2582</v>
      </c>
      <c r="B857" s="37" t="s">
        <v>2883</v>
      </c>
      <c r="C857" s="37" t="s">
        <v>3149</v>
      </c>
      <c r="D857" s="37"/>
      <c r="E857" s="37"/>
      <c r="F857" s="37" t="s">
        <v>3547</v>
      </c>
      <c r="G857" s="37">
        <v>95</v>
      </c>
      <c r="H857" s="37" t="s">
        <v>2347</v>
      </c>
      <c r="I857" s="37"/>
      <c r="J857" s="37" t="s">
        <v>1456</v>
      </c>
      <c r="K857" s="37" t="s">
        <v>5930</v>
      </c>
      <c r="L857" s="37" t="s">
        <v>6645</v>
      </c>
      <c r="M857" t="str">
        <f t="shared" si="26"/>
        <v>Orville Rogers</v>
      </c>
      <c r="N857" t="str">
        <f t="shared" si="27"/>
        <v>Dallas TX</v>
      </c>
    </row>
    <row r="858" spans="1:14" ht="60" x14ac:dyDescent="0.25">
      <c r="A858" s="37" t="s">
        <v>6936</v>
      </c>
      <c r="B858" s="37"/>
      <c r="C858" s="37" t="s">
        <v>6937</v>
      </c>
      <c r="D858" s="37"/>
      <c r="E858" s="37" t="s">
        <v>5620</v>
      </c>
      <c r="F858" s="37" t="s">
        <v>3547</v>
      </c>
      <c r="G858" s="37">
        <v>60</v>
      </c>
      <c r="H858" s="37" t="s">
        <v>6938</v>
      </c>
      <c r="I858" s="37"/>
      <c r="J858" s="37" t="s">
        <v>1456</v>
      </c>
      <c r="K858" s="37" t="s">
        <v>5930</v>
      </c>
      <c r="L858" s="37" t="s">
        <v>6009</v>
      </c>
      <c r="M858" t="str">
        <f t="shared" si="26"/>
        <v>Sergio Angulo</v>
      </c>
      <c r="N858" t="str">
        <f t="shared" si="27"/>
        <v>Eagle Pass TX</v>
      </c>
    </row>
    <row r="859" spans="1:14" ht="45" x14ac:dyDescent="0.25">
      <c r="A859" s="37" t="s">
        <v>1545</v>
      </c>
      <c r="B859" s="37" t="s">
        <v>3551</v>
      </c>
      <c r="C859" s="37" t="s">
        <v>6939</v>
      </c>
      <c r="D859" s="37"/>
      <c r="E859" s="37" t="s">
        <v>3608</v>
      </c>
      <c r="F859" s="37" t="s">
        <v>3547</v>
      </c>
      <c r="G859" s="37">
        <v>61</v>
      </c>
      <c r="H859" s="37" t="s">
        <v>5658</v>
      </c>
      <c r="I859" s="37"/>
      <c r="J859" s="37" t="s">
        <v>1456</v>
      </c>
      <c r="K859" s="37" t="s">
        <v>5930</v>
      </c>
      <c r="L859" s="37" t="s">
        <v>5955</v>
      </c>
      <c r="M859" t="str">
        <f t="shared" si="26"/>
        <v>Paul Pearson</v>
      </c>
      <c r="N859" t="str">
        <f t="shared" si="27"/>
        <v>El Paso TX</v>
      </c>
    </row>
    <row r="860" spans="1:14" ht="45" x14ac:dyDescent="0.25">
      <c r="A860" s="37" t="s">
        <v>3039</v>
      </c>
      <c r="B860" s="37" t="s">
        <v>5940</v>
      </c>
      <c r="C860" s="37" t="s">
        <v>1964</v>
      </c>
      <c r="D860" s="37" t="s">
        <v>6192</v>
      </c>
      <c r="E860" s="37"/>
      <c r="F860" s="37" t="s">
        <v>3547</v>
      </c>
      <c r="G860" s="37">
        <v>30</v>
      </c>
      <c r="H860" s="37" t="s">
        <v>5666</v>
      </c>
      <c r="I860" s="37"/>
      <c r="J860" s="37" t="s">
        <v>1456</v>
      </c>
      <c r="K860" s="37" t="s">
        <v>5930</v>
      </c>
      <c r="L860" s="37" t="s">
        <v>5942</v>
      </c>
      <c r="M860" t="str">
        <f t="shared" si="26"/>
        <v>Eugene Lee</v>
      </c>
      <c r="N860" t="str">
        <f t="shared" si="27"/>
        <v>Fort Worth TX</v>
      </c>
    </row>
    <row r="861" spans="1:14" ht="75" x14ac:dyDescent="0.25">
      <c r="A861" s="37" t="s">
        <v>2939</v>
      </c>
      <c r="B861" s="37" t="s">
        <v>5932</v>
      </c>
      <c r="C861" s="37" t="s">
        <v>2937</v>
      </c>
      <c r="D861" s="37"/>
      <c r="E861" s="37" t="s">
        <v>3626</v>
      </c>
      <c r="F861" s="37" t="s">
        <v>3547</v>
      </c>
      <c r="G861" s="37">
        <v>50</v>
      </c>
      <c r="H861" s="37" t="s">
        <v>2940</v>
      </c>
      <c r="I861" s="37"/>
      <c r="J861" s="37" t="s">
        <v>1456</v>
      </c>
      <c r="K861" s="37" t="s">
        <v>5930</v>
      </c>
      <c r="L861" s="37" t="s">
        <v>6482</v>
      </c>
      <c r="M861" t="str">
        <f t="shared" si="26"/>
        <v>Kerry Sloan</v>
      </c>
      <c r="N861" t="str">
        <f t="shared" si="27"/>
        <v>Harker Heights TX</v>
      </c>
    </row>
    <row r="862" spans="1:14" ht="45" x14ac:dyDescent="0.25">
      <c r="A862" s="37" t="s">
        <v>1503</v>
      </c>
      <c r="B862" s="37" t="s">
        <v>5932</v>
      </c>
      <c r="C862" s="37" t="s">
        <v>1504</v>
      </c>
      <c r="D862" s="37"/>
      <c r="E862" s="37"/>
      <c r="F862" s="37" t="s">
        <v>5927</v>
      </c>
      <c r="G862" s="37">
        <v>60</v>
      </c>
      <c r="H862" s="37" t="s">
        <v>1505</v>
      </c>
      <c r="I862" s="37"/>
      <c r="J862" s="37" t="s">
        <v>1456</v>
      </c>
      <c r="K862" s="37" t="s">
        <v>5930</v>
      </c>
      <c r="L862" s="37" t="s">
        <v>6130</v>
      </c>
      <c r="M862" t="str">
        <f t="shared" si="26"/>
        <v>Dinah Anderson</v>
      </c>
      <c r="N862" t="str">
        <f t="shared" si="27"/>
        <v>Houston TX</v>
      </c>
    </row>
    <row r="863" spans="1:14" ht="90" x14ac:dyDescent="0.25">
      <c r="A863" s="37" t="s">
        <v>1668</v>
      </c>
      <c r="B863" s="37" t="s">
        <v>5945</v>
      </c>
      <c r="C863" s="37" t="s">
        <v>1136</v>
      </c>
      <c r="D863" s="37" t="s">
        <v>5972</v>
      </c>
      <c r="E863" s="37" t="s">
        <v>3833</v>
      </c>
      <c r="F863" s="37" t="s">
        <v>3547</v>
      </c>
      <c r="G863" s="37">
        <v>50</v>
      </c>
      <c r="H863" s="37" t="s">
        <v>1505</v>
      </c>
      <c r="I863" s="37"/>
      <c r="J863" s="37" t="s">
        <v>1456</v>
      </c>
      <c r="K863" s="37" t="s">
        <v>5930</v>
      </c>
      <c r="L863" s="37" t="s">
        <v>6382</v>
      </c>
      <c r="M863" t="str">
        <f t="shared" si="26"/>
        <v>Damon Blakemore</v>
      </c>
      <c r="N863" t="str">
        <f t="shared" si="27"/>
        <v>Houston TX</v>
      </c>
    </row>
    <row r="864" spans="1:14" ht="45" x14ac:dyDescent="0.25">
      <c r="A864" s="37" t="s">
        <v>1848</v>
      </c>
      <c r="B864" s="37"/>
      <c r="C864" s="37" t="s">
        <v>1849</v>
      </c>
      <c r="D864" s="37"/>
      <c r="E864" s="37" t="s">
        <v>3833</v>
      </c>
      <c r="F864" s="37" t="s">
        <v>3547</v>
      </c>
      <c r="G864" s="37">
        <v>62</v>
      </c>
      <c r="H864" s="37" t="s">
        <v>1505</v>
      </c>
      <c r="I864" s="37"/>
      <c r="J864" s="37" t="s">
        <v>1456</v>
      </c>
      <c r="K864" s="37" t="s">
        <v>5930</v>
      </c>
      <c r="L864" s="37" t="s">
        <v>6213</v>
      </c>
      <c r="M864" t="str">
        <f t="shared" si="26"/>
        <v>Bill Collins</v>
      </c>
      <c r="N864" t="str">
        <f t="shared" si="27"/>
        <v>Houston TX</v>
      </c>
    </row>
    <row r="865" spans="1:14" ht="45" x14ac:dyDescent="0.25">
      <c r="A865" s="37" t="s">
        <v>1876</v>
      </c>
      <c r="B865" s="37"/>
      <c r="C865" s="37" t="s">
        <v>1877</v>
      </c>
      <c r="D865" s="37"/>
      <c r="E865" s="37"/>
      <c r="F865" s="37" t="s">
        <v>5927</v>
      </c>
      <c r="G865" s="37">
        <v>40</v>
      </c>
      <c r="H865" s="37" t="s">
        <v>1505</v>
      </c>
      <c r="I865" s="37"/>
      <c r="J865" s="37" t="s">
        <v>1456</v>
      </c>
      <c r="K865" s="37" t="s">
        <v>5930</v>
      </c>
      <c r="L865" s="37" t="s">
        <v>6130</v>
      </c>
      <c r="M865" t="str">
        <f t="shared" si="26"/>
        <v>Helen Croskell</v>
      </c>
      <c r="N865" t="str">
        <f t="shared" si="27"/>
        <v>Houston TX</v>
      </c>
    </row>
    <row r="866" spans="1:14" ht="45" x14ac:dyDescent="0.25">
      <c r="A866" s="37" t="s">
        <v>2166</v>
      </c>
      <c r="B866" s="37"/>
      <c r="C866" s="37" t="s">
        <v>2164</v>
      </c>
      <c r="D866" s="37"/>
      <c r="E866" s="37" t="s">
        <v>3833</v>
      </c>
      <c r="F866" s="37" t="s">
        <v>3547</v>
      </c>
      <c r="G866" s="37">
        <v>60</v>
      </c>
      <c r="H866" s="37" t="s">
        <v>1505</v>
      </c>
      <c r="I866" s="37"/>
      <c r="J866" s="37" t="s">
        <v>1456</v>
      </c>
      <c r="K866" s="37" t="s">
        <v>5930</v>
      </c>
      <c r="L866" s="37" t="s">
        <v>6102</v>
      </c>
      <c r="M866" t="str">
        <f t="shared" si="26"/>
        <v>Horace Grant</v>
      </c>
      <c r="N866" t="str">
        <f t="shared" si="27"/>
        <v>Houston TX</v>
      </c>
    </row>
    <row r="867" spans="1:14" ht="45" x14ac:dyDescent="0.25">
      <c r="A867" s="37" t="s">
        <v>6940</v>
      </c>
      <c r="B867" s="37" t="s">
        <v>5959</v>
      </c>
      <c r="C867" s="37" t="s">
        <v>6941</v>
      </c>
      <c r="D867" s="37" t="s">
        <v>6192</v>
      </c>
      <c r="E867" s="37"/>
      <c r="F867" s="37" t="s">
        <v>3547</v>
      </c>
      <c r="G867" s="37">
        <v>36</v>
      </c>
      <c r="H867" s="37" t="s">
        <v>1505</v>
      </c>
      <c r="I867" s="37"/>
      <c r="J867" s="37" t="s">
        <v>1456</v>
      </c>
      <c r="K867" s="37" t="s">
        <v>5930</v>
      </c>
      <c r="L867" s="37" t="s">
        <v>6150</v>
      </c>
      <c r="M867" t="str">
        <f t="shared" si="26"/>
        <v>Belgie Mcclelland</v>
      </c>
      <c r="N867" t="str">
        <f t="shared" si="27"/>
        <v>Houston TX</v>
      </c>
    </row>
    <row r="868" spans="1:14" ht="45" x14ac:dyDescent="0.25">
      <c r="A868" s="37" t="s">
        <v>1519</v>
      </c>
      <c r="B868" s="37" t="s">
        <v>5998</v>
      </c>
      <c r="C868" s="37" t="s">
        <v>2653</v>
      </c>
      <c r="D868" s="37"/>
      <c r="E868" s="37"/>
      <c r="F868" s="37" t="s">
        <v>3547</v>
      </c>
      <c r="G868" s="37">
        <v>62</v>
      </c>
      <c r="H868" s="37" t="s">
        <v>1505</v>
      </c>
      <c r="I868" s="37"/>
      <c r="J868" s="37" t="s">
        <v>1456</v>
      </c>
      <c r="K868" s="37" t="s">
        <v>5930</v>
      </c>
      <c r="L868" s="37" t="s">
        <v>5955</v>
      </c>
      <c r="M868" t="str">
        <f t="shared" si="26"/>
        <v>Peter Mullin</v>
      </c>
      <c r="N868" t="str">
        <f t="shared" si="27"/>
        <v>Houston TX</v>
      </c>
    </row>
    <row r="869" spans="1:14" ht="45" x14ac:dyDescent="0.25">
      <c r="A869" s="37" t="s">
        <v>6942</v>
      </c>
      <c r="B869" s="37"/>
      <c r="C869" s="37" t="s">
        <v>1339</v>
      </c>
      <c r="D869" s="37"/>
      <c r="E869" s="37"/>
      <c r="F869" s="37" t="s">
        <v>5927</v>
      </c>
      <c r="G869" s="37">
        <v>32</v>
      </c>
      <c r="H869" s="37" t="s">
        <v>1505</v>
      </c>
      <c r="I869" s="37"/>
      <c r="J869" s="37" t="s">
        <v>1456</v>
      </c>
      <c r="K869" s="37" t="s">
        <v>5930</v>
      </c>
      <c r="L869" s="37" t="s">
        <v>6150</v>
      </c>
      <c r="M869" t="str">
        <f t="shared" si="26"/>
        <v>Ollie Taylor</v>
      </c>
      <c r="N869" t="str">
        <f t="shared" si="27"/>
        <v>Houston TX</v>
      </c>
    </row>
    <row r="870" spans="1:14" ht="105" x14ac:dyDescent="0.25">
      <c r="A870" s="37" t="s">
        <v>6943</v>
      </c>
      <c r="B870" s="37"/>
      <c r="C870" s="37" t="s">
        <v>6944</v>
      </c>
      <c r="D870" s="37"/>
      <c r="E870" s="37"/>
      <c r="F870" s="37" t="s">
        <v>3547</v>
      </c>
      <c r="G870" s="37">
        <v>60</v>
      </c>
      <c r="H870" s="37" t="s">
        <v>5705</v>
      </c>
      <c r="I870" s="37"/>
      <c r="J870" s="37" t="s">
        <v>1456</v>
      </c>
      <c r="K870" s="37" t="s">
        <v>5930</v>
      </c>
      <c r="L870" s="37" t="s">
        <v>6433</v>
      </c>
      <c r="M870" t="str">
        <f t="shared" si="26"/>
        <v>Max Siu</v>
      </c>
      <c r="N870" t="str">
        <f t="shared" si="27"/>
        <v>Irving TX</v>
      </c>
    </row>
    <row r="871" spans="1:14" ht="60" x14ac:dyDescent="0.25">
      <c r="A871" s="37" t="s">
        <v>1780</v>
      </c>
      <c r="B871" s="37" t="s">
        <v>5982</v>
      </c>
      <c r="C871" s="37" t="s">
        <v>1570</v>
      </c>
      <c r="D871" s="37"/>
      <c r="E871" s="37" t="s">
        <v>3956</v>
      </c>
      <c r="F871" s="37" t="s">
        <v>3547</v>
      </c>
      <c r="G871" s="37">
        <v>45</v>
      </c>
      <c r="H871" s="37" t="s">
        <v>2983</v>
      </c>
      <c r="I871" s="37"/>
      <c r="J871" s="37" t="s">
        <v>1456</v>
      </c>
      <c r="K871" s="37" t="s">
        <v>5930</v>
      </c>
      <c r="L871" s="37" t="s">
        <v>6056</v>
      </c>
      <c r="M871" t="str">
        <f t="shared" si="26"/>
        <v>Joe Conway</v>
      </c>
      <c r="N871" t="str">
        <f t="shared" si="27"/>
        <v>Katy TX</v>
      </c>
    </row>
    <row r="872" spans="1:14" ht="45" x14ac:dyDescent="0.25">
      <c r="A872" s="37" t="s">
        <v>1985</v>
      </c>
      <c r="B872" s="37" t="s">
        <v>2883</v>
      </c>
      <c r="C872" s="37" t="s">
        <v>6019</v>
      </c>
      <c r="D872" s="37"/>
      <c r="E872" s="37" t="s">
        <v>3833</v>
      </c>
      <c r="F872" s="37" t="s">
        <v>3547</v>
      </c>
      <c r="G872" s="37">
        <v>48</v>
      </c>
      <c r="H872" s="37" t="s">
        <v>2983</v>
      </c>
      <c r="I872" s="37"/>
      <c r="J872" s="37" t="s">
        <v>1456</v>
      </c>
      <c r="K872" s="37" t="s">
        <v>5930</v>
      </c>
      <c r="L872" s="37" t="s">
        <v>6036</v>
      </c>
      <c r="M872" t="str">
        <f t="shared" si="26"/>
        <v>Alan Sims</v>
      </c>
      <c r="N872" t="str">
        <f t="shared" si="27"/>
        <v>Katy TX</v>
      </c>
    </row>
    <row r="873" spans="1:14" ht="45" x14ac:dyDescent="0.25">
      <c r="A873" s="37" t="s">
        <v>2521</v>
      </c>
      <c r="B873" s="37"/>
      <c r="C873" s="37" t="s">
        <v>2982</v>
      </c>
      <c r="D873" s="37"/>
      <c r="E873" s="37" t="s">
        <v>3833</v>
      </c>
      <c r="F873" s="37" t="s">
        <v>3547</v>
      </c>
      <c r="G873" s="37">
        <v>75</v>
      </c>
      <c r="H873" s="37" t="s">
        <v>2983</v>
      </c>
      <c r="I873" s="37"/>
      <c r="J873" s="37" t="s">
        <v>1456</v>
      </c>
      <c r="K873" s="37" t="s">
        <v>5930</v>
      </c>
      <c r="L873" s="37" t="s">
        <v>6170</v>
      </c>
      <c r="M873" t="str">
        <f t="shared" si="26"/>
        <v>Mack Stewart</v>
      </c>
      <c r="N873" t="str">
        <f t="shared" si="27"/>
        <v>Katy TX</v>
      </c>
    </row>
    <row r="874" spans="1:14" ht="60" x14ac:dyDescent="0.25">
      <c r="A874" s="37" t="s">
        <v>6945</v>
      </c>
      <c r="B874" s="37" t="s">
        <v>5932</v>
      </c>
      <c r="C874" s="37" t="s">
        <v>1307</v>
      </c>
      <c r="D874" s="37"/>
      <c r="E874" s="37"/>
      <c r="F874" s="37" t="s">
        <v>5927</v>
      </c>
      <c r="G874" s="37">
        <v>66</v>
      </c>
      <c r="H874" s="37" t="s">
        <v>5720</v>
      </c>
      <c r="I874" s="37"/>
      <c r="J874" s="37" t="s">
        <v>1456</v>
      </c>
      <c r="K874" s="37" t="s">
        <v>5930</v>
      </c>
      <c r="L874" s="37" t="s">
        <v>6946</v>
      </c>
      <c r="M874" t="str">
        <f t="shared" si="26"/>
        <v>Ardienette Tucker</v>
      </c>
      <c r="N874" t="str">
        <f t="shared" si="27"/>
        <v>Killeen TX</v>
      </c>
    </row>
    <row r="875" spans="1:14" ht="90" x14ac:dyDescent="0.25">
      <c r="A875" s="37" t="s">
        <v>2770</v>
      </c>
      <c r="B875" s="37" t="s">
        <v>6021</v>
      </c>
      <c r="C875" s="37" t="s">
        <v>3070</v>
      </c>
      <c r="D875" s="37"/>
      <c r="E875" s="37"/>
      <c r="F875" s="37" t="s">
        <v>3547</v>
      </c>
      <c r="G875" s="37">
        <v>60</v>
      </c>
      <c r="H875" s="37" t="s">
        <v>3071</v>
      </c>
      <c r="I875" s="37"/>
      <c r="J875" s="37" t="s">
        <v>1456</v>
      </c>
      <c r="K875" s="37" t="s">
        <v>5930</v>
      </c>
      <c r="L875" s="37" t="s">
        <v>6947</v>
      </c>
      <c r="M875" t="str">
        <f t="shared" si="26"/>
        <v>Larry Vollmer</v>
      </c>
      <c r="N875" t="str">
        <f t="shared" si="27"/>
        <v>Kingwood TX</v>
      </c>
    </row>
    <row r="876" spans="1:14" ht="90" x14ac:dyDescent="0.25">
      <c r="A876" s="37" t="s">
        <v>1169</v>
      </c>
      <c r="B876" s="37" t="s">
        <v>5998</v>
      </c>
      <c r="C876" s="37" t="s">
        <v>6948</v>
      </c>
      <c r="D876" s="37"/>
      <c r="E876" s="37"/>
      <c r="F876" s="37" t="s">
        <v>3547</v>
      </c>
      <c r="G876" s="37">
        <v>78</v>
      </c>
      <c r="H876" s="37" t="s">
        <v>6949</v>
      </c>
      <c r="I876" s="37"/>
      <c r="J876" s="37" t="s">
        <v>1456</v>
      </c>
      <c r="K876" s="37" t="s">
        <v>5930</v>
      </c>
      <c r="L876" s="37" t="s">
        <v>6950</v>
      </c>
      <c r="M876" t="str">
        <f t="shared" si="26"/>
        <v>James Leggitt</v>
      </c>
      <c r="N876" t="str">
        <f t="shared" si="27"/>
        <v>Levelland TX</v>
      </c>
    </row>
    <row r="877" spans="1:14" ht="90" x14ac:dyDescent="0.25">
      <c r="A877" s="37" t="s">
        <v>1961</v>
      </c>
      <c r="B877" s="37" t="s">
        <v>6021</v>
      </c>
      <c r="C877" s="37" t="s">
        <v>1388</v>
      </c>
      <c r="D877" s="37"/>
      <c r="E877" s="37" t="s">
        <v>5620</v>
      </c>
      <c r="F877" s="37" t="s">
        <v>5927</v>
      </c>
      <c r="G877" s="37">
        <v>56</v>
      </c>
      <c r="H877" s="37" t="s">
        <v>2060</v>
      </c>
      <c r="I877" s="37"/>
      <c r="J877" s="37" t="s">
        <v>1456</v>
      </c>
      <c r="K877" s="37" t="s">
        <v>5930</v>
      </c>
      <c r="L877" s="37" t="s">
        <v>5957</v>
      </c>
      <c r="M877" t="str">
        <f t="shared" si="26"/>
        <v>Carol Finsrud</v>
      </c>
      <c r="N877" t="str">
        <f t="shared" si="27"/>
        <v>Lockhart TX</v>
      </c>
    </row>
    <row r="878" spans="1:14" ht="45" x14ac:dyDescent="0.25">
      <c r="A878" s="37" t="s">
        <v>1782</v>
      </c>
      <c r="B878" s="37" t="s">
        <v>5932</v>
      </c>
      <c r="C878" s="37" t="s">
        <v>1904</v>
      </c>
      <c r="D878" s="37"/>
      <c r="E878" s="37" t="s">
        <v>3833</v>
      </c>
      <c r="F878" s="37" t="s">
        <v>5927</v>
      </c>
      <c r="G878" s="37">
        <v>68</v>
      </c>
      <c r="H878" s="37" t="s">
        <v>6550</v>
      </c>
      <c r="I878" s="37"/>
      <c r="J878" s="37" t="s">
        <v>1456</v>
      </c>
      <c r="K878" s="37" t="s">
        <v>5930</v>
      </c>
      <c r="L878" s="37" t="s">
        <v>5931</v>
      </c>
      <c r="M878" t="str">
        <f t="shared" si="26"/>
        <v>Linda Douglass</v>
      </c>
      <c r="N878" t="str">
        <f t="shared" si="27"/>
        <v>Rosenberg TX</v>
      </c>
    </row>
    <row r="879" spans="1:14" ht="75" x14ac:dyDescent="0.25">
      <c r="A879" s="37" t="s">
        <v>2782</v>
      </c>
      <c r="B879" s="37" t="s">
        <v>6029</v>
      </c>
      <c r="C879" s="37" t="s">
        <v>6951</v>
      </c>
      <c r="D879" s="37"/>
      <c r="E879" s="37"/>
      <c r="F879" s="37" t="s">
        <v>3547</v>
      </c>
      <c r="G879" s="37">
        <v>70</v>
      </c>
      <c r="H879" s="37" t="s">
        <v>6952</v>
      </c>
      <c r="I879" s="37"/>
      <c r="J879" s="37" t="s">
        <v>1456</v>
      </c>
      <c r="K879" s="37" t="s">
        <v>5930</v>
      </c>
      <c r="L879" s="37" t="s">
        <v>6136</v>
      </c>
      <c r="M879" t="str">
        <f t="shared" si="26"/>
        <v>Ray Kozusko</v>
      </c>
      <c r="N879" t="str">
        <f t="shared" si="27"/>
        <v>Salado TX</v>
      </c>
    </row>
    <row r="880" spans="1:14" ht="45" x14ac:dyDescent="0.25">
      <c r="A880" s="37" t="s">
        <v>3023</v>
      </c>
      <c r="B880" s="37" t="s">
        <v>6021</v>
      </c>
      <c r="C880" s="37" t="s">
        <v>3024</v>
      </c>
      <c r="D880" s="37"/>
      <c r="E880" s="37"/>
      <c r="F880" s="37" t="s">
        <v>3547</v>
      </c>
      <c r="G880" s="37">
        <v>42</v>
      </c>
      <c r="H880" s="37" t="s">
        <v>1766</v>
      </c>
      <c r="I880" s="37"/>
      <c r="J880" s="37" t="s">
        <v>1456</v>
      </c>
      <c r="K880" s="37" t="s">
        <v>5930</v>
      </c>
      <c r="L880" s="37" t="s">
        <v>5936</v>
      </c>
      <c r="M880" t="str">
        <f t="shared" si="26"/>
        <v>Gavin Thorne</v>
      </c>
      <c r="N880" t="str">
        <f t="shared" si="27"/>
        <v>San Antonio TX</v>
      </c>
    </row>
    <row r="881" spans="1:14" ht="45" x14ac:dyDescent="0.25">
      <c r="A881" s="37" t="s">
        <v>1496</v>
      </c>
      <c r="B881" s="37" t="s">
        <v>5940</v>
      </c>
      <c r="C881" s="37" t="s">
        <v>6953</v>
      </c>
      <c r="D881" s="37"/>
      <c r="E881" s="37"/>
      <c r="F881" s="37" t="s">
        <v>5927</v>
      </c>
      <c r="G881" s="37">
        <v>32</v>
      </c>
      <c r="H881" s="37" t="s">
        <v>6954</v>
      </c>
      <c r="I881" s="37"/>
      <c r="J881" s="37" t="s">
        <v>1456</v>
      </c>
      <c r="K881" s="37" t="s">
        <v>5930</v>
      </c>
      <c r="L881" s="37" t="s">
        <v>6130</v>
      </c>
      <c r="M881" t="str">
        <f t="shared" si="26"/>
        <v>Sarah Schaft</v>
      </c>
      <c r="N881" t="str">
        <f t="shared" si="27"/>
        <v>Seabrook TX</v>
      </c>
    </row>
    <row r="882" spans="1:14" ht="90" x14ac:dyDescent="0.25">
      <c r="A882" s="37" t="s">
        <v>1513</v>
      </c>
      <c r="B882" s="37" t="s">
        <v>6021</v>
      </c>
      <c r="C882" s="37" t="s">
        <v>6955</v>
      </c>
      <c r="D882" s="37"/>
      <c r="E882" s="37"/>
      <c r="F882" s="37" t="s">
        <v>3547</v>
      </c>
      <c r="G882" s="37">
        <v>55</v>
      </c>
      <c r="H882" s="37" t="s">
        <v>6956</v>
      </c>
      <c r="I882" s="37"/>
      <c r="J882" s="37" t="s">
        <v>1456</v>
      </c>
      <c r="K882" s="37" t="s">
        <v>5930</v>
      </c>
      <c r="L882" s="37" t="s">
        <v>6957</v>
      </c>
      <c r="M882" t="str">
        <f t="shared" si="26"/>
        <v>Robert Bayless</v>
      </c>
      <c r="N882" t="str">
        <f t="shared" si="27"/>
        <v>Southlake TX</v>
      </c>
    </row>
    <row r="883" spans="1:14" ht="45" x14ac:dyDescent="0.25">
      <c r="A883" s="37" t="s">
        <v>6958</v>
      </c>
      <c r="B883" s="37"/>
      <c r="C883" s="37" t="s">
        <v>6959</v>
      </c>
      <c r="D883" s="37"/>
      <c r="E883" s="37"/>
      <c r="F883" s="37" t="s">
        <v>3547</v>
      </c>
      <c r="G883" s="37">
        <v>57</v>
      </c>
      <c r="H883" s="37" t="s">
        <v>2999</v>
      </c>
      <c r="I883" s="37"/>
      <c r="J883" s="37" t="s">
        <v>1456</v>
      </c>
      <c r="K883" s="37" t="s">
        <v>5930</v>
      </c>
      <c r="L883" s="37" t="s">
        <v>6868</v>
      </c>
      <c r="M883" t="str">
        <f t="shared" si="26"/>
        <v>Xiling Che</v>
      </c>
      <c r="N883" t="str">
        <f t="shared" si="27"/>
        <v>Spring TX</v>
      </c>
    </row>
    <row r="884" spans="1:14" ht="30" x14ac:dyDescent="0.25">
      <c r="A884" s="37" t="s">
        <v>1780</v>
      </c>
      <c r="B884" s="37" t="s">
        <v>3547</v>
      </c>
      <c r="C884" s="37" t="s">
        <v>2998</v>
      </c>
      <c r="D884" s="37"/>
      <c r="E884" s="37" t="s">
        <v>3833</v>
      </c>
      <c r="F884" s="37" t="s">
        <v>3547</v>
      </c>
      <c r="G884" s="37">
        <v>81</v>
      </c>
      <c r="H884" s="37" t="s">
        <v>2999</v>
      </c>
      <c r="I884" s="37"/>
      <c r="J884" s="37" t="s">
        <v>1456</v>
      </c>
      <c r="K884" s="37" t="s">
        <v>5930</v>
      </c>
      <c r="L884" s="37" t="s">
        <v>5942</v>
      </c>
      <c r="M884" t="str">
        <f t="shared" si="26"/>
        <v>Joe Summerlin</v>
      </c>
      <c r="N884" t="str">
        <f t="shared" si="27"/>
        <v>Spring TX</v>
      </c>
    </row>
    <row r="885" spans="1:14" ht="60" x14ac:dyDescent="0.25">
      <c r="A885" s="37" t="s">
        <v>3</v>
      </c>
      <c r="B885" s="37" t="s">
        <v>5945</v>
      </c>
      <c r="C885" s="37" t="s">
        <v>3170</v>
      </c>
      <c r="D885" s="37"/>
      <c r="E885" s="37"/>
      <c r="F885" s="37" t="s">
        <v>3547</v>
      </c>
      <c r="G885" s="37">
        <v>52</v>
      </c>
      <c r="H885" s="37" t="s">
        <v>2951</v>
      </c>
      <c r="I885" s="37"/>
      <c r="J885" s="37" t="s">
        <v>1456</v>
      </c>
      <c r="K885" s="37" t="s">
        <v>5930</v>
      </c>
      <c r="L885" s="37" t="s">
        <v>5968</v>
      </c>
      <c r="M885" t="str">
        <f t="shared" si="26"/>
        <v>Mark Zitka</v>
      </c>
      <c r="N885" t="str">
        <f t="shared" si="27"/>
        <v>The Woodlands TX</v>
      </c>
    </row>
    <row r="886" spans="1:14" ht="60" x14ac:dyDescent="0.25">
      <c r="A886" s="37" t="s">
        <v>3315</v>
      </c>
      <c r="B886" s="37" t="s">
        <v>6029</v>
      </c>
      <c r="C886" s="37" t="s">
        <v>6960</v>
      </c>
      <c r="D886" s="37"/>
      <c r="E886" s="37"/>
      <c r="F886" s="37" t="s">
        <v>3547</v>
      </c>
      <c r="G886" s="37">
        <v>75</v>
      </c>
      <c r="H886" s="37" t="s">
        <v>2964</v>
      </c>
      <c r="I886" s="37"/>
      <c r="J886" s="37" t="s">
        <v>2034</v>
      </c>
      <c r="K886" s="37" t="s">
        <v>5930</v>
      </c>
      <c r="L886" s="37" t="s">
        <v>6916</v>
      </c>
      <c r="M886" t="str">
        <f t="shared" si="26"/>
        <v>Ralph Reiche</v>
      </c>
      <c r="N886" t="str">
        <f t="shared" si="27"/>
        <v>Fruit Heights UT</v>
      </c>
    </row>
    <row r="887" spans="1:14" ht="45" x14ac:dyDescent="0.25">
      <c r="A887" s="37" t="s">
        <v>1682</v>
      </c>
      <c r="B887" s="37" t="s">
        <v>5945</v>
      </c>
      <c r="C887" s="37" t="s">
        <v>6961</v>
      </c>
      <c r="D887" s="37"/>
      <c r="E887" s="37"/>
      <c r="F887" s="37" t="s">
        <v>3547</v>
      </c>
      <c r="G887" s="37">
        <v>57</v>
      </c>
      <c r="H887" s="37" t="s">
        <v>5933</v>
      </c>
      <c r="I887" s="37"/>
      <c r="J887" s="37" t="s">
        <v>2034</v>
      </c>
      <c r="K887" s="37" t="s">
        <v>5930</v>
      </c>
      <c r="L887" s="37" t="s">
        <v>5931</v>
      </c>
      <c r="M887" t="str">
        <f t="shared" si="26"/>
        <v>Jerry Ropelato</v>
      </c>
      <c r="N887" t="str">
        <f t="shared" si="27"/>
        <v>Huntsville UT</v>
      </c>
    </row>
    <row r="888" spans="1:14" ht="60" x14ac:dyDescent="0.25">
      <c r="A888" s="37" t="s">
        <v>1488</v>
      </c>
      <c r="B888" s="37" t="s">
        <v>5940</v>
      </c>
      <c r="C888" s="37" t="s">
        <v>1277</v>
      </c>
      <c r="D888" s="37"/>
      <c r="E888" s="37" t="s">
        <v>3608</v>
      </c>
      <c r="F888" s="37" t="s">
        <v>5927</v>
      </c>
      <c r="G888" s="37">
        <v>67</v>
      </c>
      <c r="H888" s="37" t="s">
        <v>3196</v>
      </c>
      <c r="I888" s="37"/>
      <c r="J888" s="37" t="s">
        <v>2034</v>
      </c>
      <c r="K888" s="37" t="s">
        <v>5930</v>
      </c>
      <c r="L888" s="37" t="s">
        <v>6827</v>
      </c>
      <c r="M888" t="str">
        <f t="shared" si="26"/>
        <v>Kathleen Frable</v>
      </c>
      <c r="N888" t="str">
        <f t="shared" si="27"/>
        <v>Ivins UT</v>
      </c>
    </row>
    <row r="889" spans="1:14" ht="75" x14ac:dyDescent="0.25">
      <c r="A889" s="37" t="s">
        <v>2590</v>
      </c>
      <c r="B889" s="37" t="s">
        <v>5959</v>
      </c>
      <c r="C889" s="37" t="s">
        <v>1277</v>
      </c>
      <c r="D889" s="37"/>
      <c r="E889" s="37" t="s">
        <v>3608</v>
      </c>
      <c r="F889" s="37" t="s">
        <v>3547</v>
      </c>
      <c r="G889" s="37">
        <v>67</v>
      </c>
      <c r="H889" s="37" t="s">
        <v>3196</v>
      </c>
      <c r="I889" s="37"/>
      <c r="J889" s="37" t="s">
        <v>2034</v>
      </c>
      <c r="K889" s="37" t="s">
        <v>5930</v>
      </c>
      <c r="L889" s="37" t="s">
        <v>6962</v>
      </c>
      <c r="M889" t="str">
        <f t="shared" si="26"/>
        <v>Norman Frable</v>
      </c>
      <c r="N889" t="str">
        <f t="shared" si="27"/>
        <v>Ivins UT</v>
      </c>
    </row>
    <row r="890" spans="1:14" ht="60" x14ac:dyDescent="0.25">
      <c r="A890" s="37" t="s">
        <v>1780</v>
      </c>
      <c r="B890" s="37" t="s">
        <v>2883</v>
      </c>
      <c r="C890" s="37" t="s">
        <v>1252</v>
      </c>
      <c r="D890" s="37"/>
      <c r="E890" s="37"/>
      <c r="F890" s="37" t="s">
        <v>3547</v>
      </c>
      <c r="G890" s="37">
        <v>57</v>
      </c>
      <c r="H890" s="37" t="s">
        <v>1966</v>
      </c>
      <c r="I890" s="37"/>
      <c r="J890" s="37" t="s">
        <v>2034</v>
      </c>
      <c r="K890" s="37" t="s">
        <v>5930</v>
      </c>
      <c r="L890" s="37" t="s">
        <v>6005</v>
      </c>
      <c r="M890" t="str">
        <f t="shared" si="26"/>
        <v>Joe Smith</v>
      </c>
      <c r="N890" t="str">
        <f t="shared" si="27"/>
        <v>Murray UT</v>
      </c>
    </row>
    <row r="891" spans="1:14" ht="30" x14ac:dyDescent="0.25">
      <c r="A891" s="37" t="s">
        <v>2568</v>
      </c>
      <c r="B891" s="37"/>
      <c r="C891" s="37" t="s">
        <v>6350</v>
      </c>
      <c r="D891" s="37"/>
      <c r="E891" s="37"/>
      <c r="F891" s="37" t="s">
        <v>3547</v>
      </c>
      <c r="G891" s="37">
        <v>46</v>
      </c>
      <c r="H891" s="37" t="s">
        <v>2691</v>
      </c>
      <c r="I891" s="37"/>
      <c r="J891" s="37" t="s">
        <v>2034</v>
      </c>
      <c r="K891" s="37" t="s">
        <v>5930</v>
      </c>
      <c r="L891" s="37" t="s">
        <v>5955</v>
      </c>
      <c r="M891" t="str">
        <f t="shared" si="26"/>
        <v>Brad Barton</v>
      </c>
      <c r="N891" t="str">
        <f t="shared" si="27"/>
        <v>Ogden UT</v>
      </c>
    </row>
    <row r="892" spans="1:14" ht="30" x14ac:dyDescent="0.25">
      <c r="A892" s="37" t="s">
        <v>1506</v>
      </c>
      <c r="B892" s="37" t="s">
        <v>6029</v>
      </c>
      <c r="C892" s="37" t="s">
        <v>6963</v>
      </c>
      <c r="D892" s="37"/>
      <c r="E892" s="37"/>
      <c r="F892" s="37" t="s">
        <v>3547</v>
      </c>
      <c r="G892" s="37">
        <v>30</v>
      </c>
      <c r="H892" s="37" t="s">
        <v>6964</v>
      </c>
      <c r="I892" s="37"/>
      <c r="J892" s="37" t="s">
        <v>2034</v>
      </c>
      <c r="K892" s="37" t="s">
        <v>5930</v>
      </c>
      <c r="L892" s="37" t="s">
        <v>5958</v>
      </c>
      <c r="M892" t="str">
        <f t="shared" si="26"/>
        <v>Michael Nascimento</v>
      </c>
      <c r="N892" t="str">
        <f t="shared" si="27"/>
        <v>Provo UT</v>
      </c>
    </row>
    <row r="893" spans="1:14" ht="45" x14ac:dyDescent="0.25">
      <c r="A893" s="37" t="s">
        <v>2111</v>
      </c>
      <c r="B893" s="37"/>
      <c r="C893" s="37" t="s">
        <v>2112</v>
      </c>
      <c r="D893" s="37"/>
      <c r="E893" s="37"/>
      <c r="F893" s="37" t="s">
        <v>5927</v>
      </c>
      <c r="G893" s="37">
        <v>48</v>
      </c>
      <c r="H893" s="37" t="s">
        <v>2113</v>
      </c>
      <c r="I893" s="37"/>
      <c r="J893" s="37" t="s">
        <v>1471</v>
      </c>
      <c r="K893" s="37" t="s">
        <v>5930</v>
      </c>
      <c r="L893" s="37" t="s">
        <v>5979</v>
      </c>
      <c r="M893" t="str">
        <f t="shared" si="26"/>
        <v>Rebecca Garson</v>
      </c>
      <c r="N893" t="str">
        <f t="shared" si="27"/>
        <v>Afton VA</v>
      </c>
    </row>
    <row r="894" spans="1:14" ht="60" x14ac:dyDescent="0.25">
      <c r="A894" s="37" t="s">
        <v>1468</v>
      </c>
      <c r="B894" s="37" t="s">
        <v>5935</v>
      </c>
      <c r="C894" s="37" t="s">
        <v>1469</v>
      </c>
      <c r="D894" s="37"/>
      <c r="E894" s="37" t="s">
        <v>3987</v>
      </c>
      <c r="F894" s="37" t="s">
        <v>3547</v>
      </c>
      <c r="G894" s="37">
        <v>38</v>
      </c>
      <c r="H894" s="37" t="s">
        <v>1470</v>
      </c>
      <c r="I894" s="37"/>
      <c r="J894" s="37" t="s">
        <v>1471</v>
      </c>
      <c r="K894" s="37" t="s">
        <v>5930</v>
      </c>
      <c r="L894" s="37" t="s">
        <v>6868</v>
      </c>
      <c r="M894" t="str">
        <f t="shared" si="26"/>
        <v>Adam Alderton</v>
      </c>
      <c r="N894" t="str">
        <f t="shared" si="27"/>
        <v>Alexandria VA</v>
      </c>
    </row>
    <row r="895" spans="1:14" ht="45" x14ac:dyDescent="0.25">
      <c r="A895" s="37" t="s">
        <v>2568</v>
      </c>
      <c r="B895" s="37" t="s">
        <v>5940</v>
      </c>
      <c r="C895" s="37" t="s">
        <v>6965</v>
      </c>
      <c r="D895" s="37"/>
      <c r="E895" s="37" t="s">
        <v>6966</v>
      </c>
      <c r="F895" s="37" t="s">
        <v>3547</v>
      </c>
      <c r="G895" s="37">
        <v>33</v>
      </c>
      <c r="H895" s="37" t="s">
        <v>1470</v>
      </c>
      <c r="I895" s="37"/>
      <c r="J895" s="37" t="s">
        <v>1471</v>
      </c>
      <c r="K895" s="37" t="s">
        <v>5930</v>
      </c>
      <c r="L895" s="37" t="s">
        <v>6024</v>
      </c>
      <c r="M895" t="str">
        <f t="shared" si="26"/>
        <v>Brad Byrnes</v>
      </c>
      <c r="N895" t="str">
        <f t="shared" si="27"/>
        <v>Alexandria VA</v>
      </c>
    </row>
    <row r="896" spans="1:14" ht="60" x14ac:dyDescent="0.25">
      <c r="A896" s="37" t="s">
        <v>2744</v>
      </c>
      <c r="B896" s="37" t="s">
        <v>5932</v>
      </c>
      <c r="C896" s="37" t="s">
        <v>1918</v>
      </c>
      <c r="D896" s="37"/>
      <c r="E896" s="37" t="s">
        <v>3987</v>
      </c>
      <c r="F896" s="37" t="s">
        <v>5927</v>
      </c>
      <c r="G896" s="37">
        <v>42</v>
      </c>
      <c r="H896" s="37" t="s">
        <v>1470</v>
      </c>
      <c r="I896" s="37"/>
      <c r="J896" s="37" t="s">
        <v>1471</v>
      </c>
      <c r="K896" s="37" t="s">
        <v>5930</v>
      </c>
      <c r="L896" s="37" t="s">
        <v>5942</v>
      </c>
      <c r="M896" t="str">
        <f t="shared" si="26"/>
        <v>Erika Davis</v>
      </c>
      <c r="N896" t="str">
        <f t="shared" si="27"/>
        <v>Alexandria VA</v>
      </c>
    </row>
    <row r="897" spans="1:14" ht="60" x14ac:dyDescent="0.25">
      <c r="A897" s="37" t="s">
        <v>2255</v>
      </c>
      <c r="B897" s="37" t="s">
        <v>6967</v>
      </c>
      <c r="C897" s="37" t="s">
        <v>6968</v>
      </c>
      <c r="D897" s="37"/>
      <c r="E897" s="37" t="s">
        <v>3987</v>
      </c>
      <c r="F897" s="37" t="s">
        <v>5927</v>
      </c>
      <c r="G897" s="37">
        <v>54</v>
      </c>
      <c r="H897" s="37" t="s">
        <v>1470</v>
      </c>
      <c r="I897" s="37"/>
      <c r="J897" s="37" t="s">
        <v>1471</v>
      </c>
      <c r="K897" s="37" t="s">
        <v>5930</v>
      </c>
      <c r="L897" s="37" t="s">
        <v>5931</v>
      </c>
      <c r="M897" t="str">
        <f t="shared" si="26"/>
        <v>Mary Fowler</v>
      </c>
      <c r="N897" t="str">
        <f t="shared" si="27"/>
        <v>Alexandria VA</v>
      </c>
    </row>
    <row r="898" spans="1:14" ht="45" x14ac:dyDescent="0.25">
      <c r="A898" s="37" t="s">
        <v>1578</v>
      </c>
      <c r="B898" s="37" t="s">
        <v>5932</v>
      </c>
      <c r="C898" s="37" t="s">
        <v>6969</v>
      </c>
      <c r="D898" s="37"/>
      <c r="E898" s="37"/>
      <c r="F898" s="37" t="s">
        <v>3547</v>
      </c>
      <c r="G898" s="37">
        <v>34</v>
      </c>
      <c r="H898" s="37" t="s">
        <v>1470</v>
      </c>
      <c r="I898" s="37"/>
      <c r="J898" s="37" t="s">
        <v>1471</v>
      </c>
      <c r="K898" s="37" t="s">
        <v>5930</v>
      </c>
      <c r="L898" s="37" t="s">
        <v>5992</v>
      </c>
      <c r="M898" t="str">
        <f t="shared" ref="M898:M961" si="28">+A898&amp;" "&amp;C898</f>
        <v>Barrett Haga</v>
      </c>
      <c r="N898" t="str">
        <f t="shared" ref="N898:N961" si="29">+H898&amp;" "&amp;J898</f>
        <v>Alexandria VA</v>
      </c>
    </row>
    <row r="899" spans="1:14" ht="45" x14ac:dyDescent="0.25">
      <c r="A899" s="37" t="s">
        <v>2219</v>
      </c>
      <c r="B899" s="37" t="s">
        <v>2883</v>
      </c>
      <c r="C899" s="37" t="s">
        <v>6970</v>
      </c>
      <c r="D899" s="37"/>
      <c r="E899" s="37"/>
      <c r="F899" s="37" t="s">
        <v>3547</v>
      </c>
      <c r="G899" s="37">
        <v>54</v>
      </c>
      <c r="H899" s="37" t="s">
        <v>1470</v>
      </c>
      <c r="I899" s="37"/>
      <c r="J899" s="37" t="s">
        <v>1471</v>
      </c>
      <c r="K899" s="37" t="s">
        <v>5930</v>
      </c>
      <c r="L899" s="37" t="s">
        <v>5944</v>
      </c>
      <c r="M899" t="str">
        <f t="shared" si="28"/>
        <v>Samuel Hartwell</v>
      </c>
      <c r="N899" t="str">
        <f t="shared" si="29"/>
        <v>Alexandria VA</v>
      </c>
    </row>
    <row r="900" spans="1:14" ht="45" x14ac:dyDescent="0.25">
      <c r="A900" s="37" t="s">
        <v>2600</v>
      </c>
      <c r="B900" s="37" t="s">
        <v>6021</v>
      </c>
      <c r="C900" s="37" t="s">
        <v>1137</v>
      </c>
      <c r="D900" s="37"/>
      <c r="E900" s="37"/>
      <c r="F900" s="37" t="s">
        <v>5927</v>
      </c>
      <c r="G900" s="37">
        <v>45</v>
      </c>
      <c r="H900" s="37" t="s">
        <v>1470</v>
      </c>
      <c r="I900" s="37"/>
      <c r="J900" s="37" t="s">
        <v>1471</v>
      </c>
      <c r="K900" s="37" t="s">
        <v>5930</v>
      </c>
      <c r="L900" s="37" t="s">
        <v>6024</v>
      </c>
      <c r="M900" t="str">
        <f t="shared" si="28"/>
        <v>Julie King</v>
      </c>
      <c r="N900" t="str">
        <f t="shared" si="29"/>
        <v>Alexandria VA</v>
      </c>
    </row>
    <row r="901" spans="1:14" ht="60" x14ac:dyDescent="0.25">
      <c r="A901" s="37" t="s">
        <v>1369</v>
      </c>
      <c r="B901" s="37" t="s">
        <v>5940</v>
      </c>
      <c r="C901" s="37" t="s">
        <v>6971</v>
      </c>
      <c r="D901" s="37"/>
      <c r="E901" s="37" t="s">
        <v>3987</v>
      </c>
      <c r="F901" s="37" t="s">
        <v>3547</v>
      </c>
      <c r="G901" s="37">
        <v>32</v>
      </c>
      <c r="H901" s="37" t="s">
        <v>1470</v>
      </c>
      <c r="I901" s="37"/>
      <c r="J901" s="37" t="s">
        <v>1471</v>
      </c>
      <c r="K901" s="37" t="s">
        <v>5930</v>
      </c>
      <c r="L901" s="37" t="s">
        <v>6210</v>
      </c>
      <c r="M901" t="str">
        <f t="shared" si="28"/>
        <v>Scott McCann</v>
      </c>
      <c r="N901" t="str">
        <f t="shared" si="29"/>
        <v>Alexandria VA</v>
      </c>
    </row>
    <row r="902" spans="1:14" ht="45" x14ac:dyDescent="0.25">
      <c r="A902" s="37" t="s">
        <v>3115</v>
      </c>
      <c r="B902" s="37" t="s">
        <v>3547</v>
      </c>
      <c r="C902" s="37" t="s">
        <v>6139</v>
      </c>
      <c r="D902" s="37"/>
      <c r="E902" s="37"/>
      <c r="F902" s="37" t="s">
        <v>3547</v>
      </c>
      <c r="G902" s="37">
        <v>44</v>
      </c>
      <c r="H902" s="37" t="s">
        <v>1470</v>
      </c>
      <c r="I902" s="37"/>
      <c r="J902" s="37" t="s">
        <v>1471</v>
      </c>
      <c r="K902" s="37" t="s">
        <v>5930</v>
      </c>
      <c r="L902" s="37" t="s">
        <v>5958</v>
      </c>
      <c r="M902" t="str">
        <f t="shared" si="28"/>
        <v>Jonathan Oliver</v>
      </c>
      <c r="N902" t="str">
        <f t="shared" si="29"/>
        <v>Alexandria VA</v>
      </c>
    </row>
    <row r="903" spans="1:14" ht="45" x14ac:dyDescent="0.25">
      <c r="A903" s="37" t="s">
        <v>6972</v>
      </c>
      <c r="B903" s="37" t="s">
        <v>2883</v>
      </c>
      <c r="C903" s="37" t="s">
        <v>6327</v>
      </c>
      <c r="D903" s="37"/>
      <c r="E903" s="37"/>
      <c r="F903" s="37" t="s">
        <v>3547</v>
      </c>
      <c r="G903" s="37">
        <v>31</v>
      </c>
      <c r="H903" s="37" t="s">
        <v>1470</v>
      </c>
      <c r="I903" s="37"/>
      <c r="J903" s="37" t="s">
        <v>1471</v>
      </c>
      <c r="K903" s="37" t="s">
        <v>5930</v>
      </c>
      <c r="L903" s="37" t="s">
        <v>5958</v>
      </c>
      <c r="M903" t="str">
        <f t="shared" si="28"/>
        <v>Jamien Payne</v>
      </c>
      <c r="N903" t="str">
        <f t="shared" si="29"/>
        <v>Alexandria VA</v>
      </c>
    </row>
    <row r="904" spans="1:14" ht="60" x14ac:dyDescent="0.25">
      <c r="A904" s="37" t="s">
        <v>6973</v>
      </c>
      <c r="B904" s="37" t="s">
        <v>2883</v>
      </c>
      <c r="C904" s="37" t="s">
        <v>2739</v>
      </c>
      <c r="D904" s="37"/>
      <c r="E904" s="37" t="s">
        <v>3987</v>
      </c>
      <c r="F904" s="37" t="s">
        <v>5927</v>
      </c>
      <c r="G904" s="37">
        <v>60</v>
      </c>
      <c r="H904" s="37" t="s">
        <v>1470</v>
      </c>
      <c r="I904" s="37"/>
      <c r="J904" s="37" t="s">
        <v>1471</v>
      </c>
      <c r="K904" s="37" t="s">
        <v>5930</v>
      </c>
      <c r="L904" s="37" t="s">
        <v>6231</v>
      </c>
      <c r="M904" t="str">
        <f t="shared" si="28"/>
        <v>Hannah Phillips</v>
      </c>
      <c r="N904" t="str">
        <f t="shared" si="29"/>
        <v>Alexandria VA</v>
      </c>
    </row>
    <row r="905" spans="1:14" ht="60" x14ac:dyDescent="0.25">
      <c r="A905" s="37" t="s">
        <v>1947</v>
      </c>
      <c r="B905" s="37" t="s">
        <v>6029</v>
      </c>
      <c r="C905" s="37" t="s">
        <v>2812</v>
      </c>
      <c r="D905" s="37"/>
      <c r="E905" s="37" t="s">
        <v>3987</v>
      </c>
      <c r="F905" s="37" t="s">
        <v>3547</v>
      </c>
      <c r="G905" s="37">
        <v>54</v>
      </c>
      <c r="H905" s="37" t="s">
        <v>1470</v>
      </c>
      <c r="I905" s="37"/>
      <c r="J905" s="37" t="s">
        <v>1471</v>
      </c>
      <c r="K905" s="37" t="s">
        <v>5930</v>
      </c>
      <c r="L905" s="37" t="s">
        <v>6664</v>
      </c>
      <c r="M905" t="str">
        <f t="shared" si="28"/>
        <v>Theodore Robinson</v>
      </c>
      <c r="N905" t="str">
        <f t="shared" si="29"/>
        <v>Alexandria VA</v>
      </c>
    </row>
    <row r="906" spans="1:14" ht="45" x14ac:dyDescent="0.25">
      <c r="A906" s="37" t="s">
        <v>2037</v>
      </c>
      <c r="B906" s="37" t="s">
        <v>5998</v>
      </c>
      <c r="C906" s="37" t="s">
        <v>2812</v>
      </c>
      <c r="D906" s="37"/>
      <c r="E906" s="37"/>
      <c r="F906" s="37" t="s">
        <v>5927</v>
      </c>
      <c r="G906" s="37">
        <v>51</v>
      </c>
      <c r="H906" s="37" t="s">
        <v>1470</v>
      </c>
      <c r="I906" s="37"/>
      <c r="J906" s="37" t="s">
        <v>1471</v>
      </c>
      <c r="K906" s="37" t="s">
        <v>5930</v>
      </c>
      <c r="L906" s="37" t="s">
        <v>5942</v>
      </c>
      <c r="M906" t="str">
        <f t="shared" si="28"/>
        <v>Wanda Robinson</v>
      </c>
      <c r="N906" t="str">
        <f t="shared" si="29"/>
        <v>Alexandria VA</v>
      </c>
    </row>
    <row r="907" spans="1:14" ht="105" x14ac:dyDescent="0.25">
      <c r="A907" s="37" t="s">
        <v>1630</v>
      </c>
      <c r="B907" s="37" t="s">
        <v>2883</v>
      </c>
      <c r="C907" s="37" t="s">
        <v>6974</v>
      </c>
      <c r="D907" s="37"/>
      <c r="E907" s="37" t="s">
        <v>3987</v>
      </c>
      <c r="F907" s="37" t="s">
        <v>3547</v>
      </c>
      <c r="G907" s="37">
        <v>54</v>
      </c>
      <c r="H907" s="37" t="s">
        <v>1470</v>
      </c>
      <c r="I907" s="37"/>
      <c r="J907" s="37" t="s">
        <v>1471</v>
      </c>
      <c r="K907" s="37" t="s">
        <v>5930</v>
      </c>
      <c r="L907" s="37" t="s">
        <v>6975</v>
      </c>
      <c r="M907" t="str">
        <f t="shared" si="28"/>
        <v>Dan Royer</v>
      </c>
      <c r="N907" t="str">
        <f t="shared" si="29"/>
        <v>Alexandria VA</v>
      </c>
    </row>
    <row r="908" spans="1:14" ht="60" x14ac:dyDescent="0.25">
      <c r="A908" s="37" t="s">
        <v>1739</v>
      </c>
      <c r="B908" s="37" t="s">
        <v>6297</v>
      </c>
      <c r="C908" s="37" t="s">
        <v>1252</v>
      </c>
      <c r="D908" s="37"/>
      <c r="E908" s="37" t="s">
        <v>3987</v>
      </c>
      <c r="F908" s="37" t="s">
        <v>3547</v>
      </c>
      <c r="G908" s="37">
        <v>53</v>
      </c>
      <c r="H908" s="37" t="s">
        <v>1470</v>
      </c>
      <c r="I908" s="37"/>
      <c r="J908" s="37" t="s">
        <v>1471</v>
      </c>
      <c r="K908" s="37" t="s">
        <v>5930</v>
      </c>
      <c r="L908" s="37" t="s">
        <v>6976</v>
      </c>
      <c r="M908" t="str">
        <f t="shared" si="28"/>
        <v>Karl Smith</v>
      </c>
      <c r="N908" t="str">
        <f t="shared" si="29"/>
        <v>Alexandria VA</v>
      </c>
    </row>
    <row r="909" spans="1:14" ht="165" x14ac:dyDescent="0.25">
      <c r="A909" s="37" t="s">
        <v>1169</v>
      </c>
      <c r="B909" s="37" t="s">
        <v>6087</v>
      </c>
      <c r="C909" s="37" t="s">
        <v>5941</v>
      </c>
      <c r="D909" s="37"/>
      <c r="E909" s="37" t="s">
        <v>3987</v>
      </c>
      <c r="F909" s="37" t="s">
        <v>3547</v>
      </c>
      <c r="G909" s="37">
        <v>67</v>
      </c>
      <c r="H909" s="37" t="s">
        <v>1470</v>
      </c>
      <c r="I909" s="37"/>
      <c r="J909" s="37" t="s">
        <v>1471</v>
      </c>
      <c r="K909" s="37" t="s">
        <v>5930</v>
      </c>
      <c r="L909" s="37" t="s">
        <v>6977</v>
      </c>
      <c r="M909" t="str">
        <f t="shared" si="28"/>
        <v>James Spencer</v>
      </c>
      <c r="N909" t="str">
        <f t="shared" si="29"/>
        <v>Alexandria VA</v>
      </c>
    </row>
    <row r="910" spans="1:14" ht="45" x14ac:dyDescent="0.25">
      <c r="A910" s="37" t="s">
        <v>3079</v>
      </c>
      <c r="B910" s="37" t="s">
        <v>2883</v>
      </c>
      <c r="C910" s="37" t="s">
        <v>1109</v>
      </c>
      <c r="D910" s="37"/>
      <c r="E910" s="37" t="s">
        <v>4127</v>
      </c>
      <c r="F910" s="37" t="s">
        <v>3547</v>
      </c>
      <c r="G910" s="37">
        <v>38</v>
      </c>
      <c r="H910" s="37" t="s">
        <v>1470</v>
      </c>
      <c r="I910" s="37"/>
      <c r="J910" s="37" t="s">
        <v>1471</v>
      </c>
      <c r="K910" s="37" t="s">
        <v>5930</v>
      </c>
      <c r="L910" s="37" t="s">
        <v>6024</v>
      </c>
      <c r="M910" t="str">
        <f t="shared" si="28"/>
        <v>Matthew Thomas</v>
      </c>
      <c r="N910" t="str">
        <f t="shared" si="29"/>
        <v>Alexandria VA</v>
      </c>
    </row>
    <row r="911" spans="1:14" ht="60" x14ac:dyDescent="0.25">
      <c r="A911" s="37" t="s">
        <v>1519</v>
      </c>
      <c r="B911" s="37" t="s">
        <v>5932</v>
      </c>
      <c r="C911" s="37" t="s">
        <v>6978</v>
      </c>
      <c r="D911" s="37"/>
      <c r="E911" s="37" t="s">
        <v>3987</v>
      </c>
      <c r="F911" s="37" t="s">
        <v>3547</v>
      </c>
      <c r="G911" s="37">
        <v>58</v>
      </c>
      <c r="H911" s="37" t="s">
        <v>6979</v>
      </c>
      <c r="I911" s="37"/>
      <c r="J911" s="37" t="s">
        <v>1471</v>
      </c>
      <c r="K911" s="37" t="s">
        <v>5930</v>
      </c>
      <c r="L911" s="37" t="s">
        <v>5979</v>
      </c>
      <c r="M911" t="str">
        <f t="shared" si="28"/>
        <v>Peter Blank</v>
      </c>
      <c r="N911" t="str">
        <f t="shared" si="29"/>
        <v>Annandale VA</v>
      </c>
    </row>
    <row r="912" spans="1:14" ht="225" x14ac:dyDescent="0.25">
      <c r="A912" s="37" t="s">
        <v>1169</v>
      </c>
      <c r="B912" s="37" t="s">
        <v>6021</v>
      </c>
      <c r="C912" s="37" t="s">
        <v>3382</v>
      </c>
      <c r="D912" s="37"/>
      <c r="E912" s="37" t="s">
        <v>3987</v>
      </c>
      <c r="F912" s="37" t="s">
        <v>3547</v>
      </c>
      <c r="G912" s="37">
        <v>45</v>
      </c>
      <c r="H912" s="37" t="s">
        <v>1623</v>
      </c>
      <c r="I912" s="37"/>
      <c r="J912" s="37" t="s">
        <v>1471</v>
      </c>
      <c r="K912" s="37" t="s">
        <v>5930</v>
      </c>
      <c r="L912" s="37" t="s">
        <v>6980</v>
      </c>
      <c r="M912" t="str">
        <f t="shared" si="28"/>
        <v>James Barr</v>
      </c>
      <c r="N912" t="str">
        <f t="shared" si="29"/>
        <v>Arlington VA</v>
      </c>
    </row>
    <row r="913" spans="1:14" ht="45" x14ac:dyDescent="0.25">
      <c r="A913" s="37" t="s">
        <v>3039</v>
      </c>
      <c r="B913" s="37" t="s">
        <v>3547</v>
      </c>
      <c r="C913" s="37" t="s">
        <v>3476</v>
      </c>
      <c r="D913" s="37"/>
      <c r="E913" s="37" t="s">
        <v>6981</v>
      </c>
      <c r="F913" s="37" t="s">
        <v>3547</v>
      </c>
      <c r="G913" s="37">
        <v>48</v>
      </c>
      <c r="H913" s="37" t="s">
        <v>1623</v>
      </c>
      <c r="I913" s="37"/>
      <c r="J913" s="37" t="s">
        <v>1471</v>
      </c>
      <c r="K913" s="37" t="s">
        <v>5930</v>
      </c>
      <c r="L913" s="37" t="s">
        <v>5992</v>
      </c>
      <c r="M913" t="str">
        <f t="shared" si="28"/>
        <v>Eugene Holmes</v>
      </c>
      <c r="N913" t="str">
        <f t="shared" si="29"/>
        <v>Arlington VA</v>
      </c>
    </row>
    <row r="914" spans="1:14" ht="105" x14ac:dyDescent="0.25">
      <c r="A914" s="37" t="s">
        <v>2018</v>
      </c>
      <c r="B914" s="37" t="s">
        <v>3551</v>
      </c>
      <c r="C914" s="37" t="s">
        <v>6982</v>
      </c>
      <c r="D914" s="37"/>
      <c r="E914" s="37" t="s">
        <v>3987</v>
      </c>
      <c r="F914" s="37" t="s">
        <v>3547</v>
      </c>
      <c r="G914" s="37">
        <v>32</v>
      </c>
      <c r="H914" s="37" t="s">
        <v>1623</v>
      </c>
      <c r="I914" s="37"/>
      <c r="J914" s="37" t="s">
        <v>1471</v>
      </c>
      <c r="K914" s="37" t="s">
        <v>5930</v>
      </c>
      <c r="L914" s="37" t="s">
        <v>6983</v>
      </c>
      <c r="M914" t="str">
        <f t="shared" si="28"/>
        <v>Daniel Kwon</v>
      </c>
      <c r="N914" t="str">
        <f t="shared" si="29"/>
        <v>Arlington VA</v>
      </c>
    </row>
    <row r="915" spans="1:14" ht="45" x14ac:dyDescent="0.25">
      <c r="A915" s="37" t="s">
        <v>2895</v>
      </c>
      <c r="B915" s="37" t="s">
        <v>2883</v>
      </c>
      <c r="C915" s="37" t="s">
        <v>6984</v>
      </c>
      <c r="D915" s="37"/>
      <c r="E915" s="37"/>
      <c r="F915" s="37" t="s">
        <v>3547</v>
      </c>
      <c r="G915" s="37">
        <v>62</v>
      </c>
      <c r="H915" s="37" t="s">
        <v>1623</v>
      </c>
      <c r="I915" s="37"/>
      <c r="J915" s="37" t="s">
        <v>1471</v>
      </c>
      <c r="K915" s="37" t="s">
        <v>5930</v>
      </c>
      <c r="L915" s="37" t="s">
        <v>5931</v>
      </c>
      <c r="M915" t="str">
        <f t="shared" si="28"/>
        <v>Gerard Nezet</v>
      </c>
      <c r="N915" t="str">
        <f t="shared" si="29"/>
        <v>Arlington VA</v>
      </c>
    </row>
    <row r="916" spans="1:14" ht="60" x14ac:dyDescent="0.25">
      <c r="A916" s="37" t="s">
        <v>6985</v>
      </c>
      <c r="B916" s="37"/>
      <c r="C916" s="37" t="s">
        <v>6986</v>
      </c>
      <c r="D916" s="37"/>
      <c r="E916" s="37" t="s">
        <v>3987</v>
      </c>
      <c r="F916" s="37" t="s">
        <v>5927</v>
      </c>
      <c r="G916" s="37">
        <v>30</v>
      </c>
      <c r="H916" s="37" t="s">
        <v>1623</v>
      </c>
      <c r="I916" s="37"/>
      <c r="J916" s="37" t="s">
        <v>1471</v>
      </c>
      <c r="K916" s="37" t="s">
        <v>6987</v>
      </c>
      <c r="L916" s="37" t="s">
        <v>6009</v>
      </c>
      <c r="M916" t="str">
        <f t="shared" si="28"/>
        <v>Bibiana Martina Olama Mangue</v>
      </c>
      <c r="N916" t="str">
        <f t="shared" si="29"/>
        <v>Arlington VA</v>
      </c>
    </row>
    <row r="917" spans="1:14" ht="45" x14ac:dyDescent="0.25">
      <c r="A917" s="37" t="s">
        <v>2654</v>
      </c>
      <c r="B917" s="37"/>
      <c r="C917" s="37" t="s">
        <v>1421</v>
      </c>
      <c r="D917" s="37"/>
      <c r="E917" s="37"/>
      <c r="F917" s="37" t="s">
        <v>3547</v>
      </c>
      <c r="G917" s="37">
        <v>48</v>
      </c>
      <c r="H917" s="37" t="s">
        <v>1623</v>
      </c>
      <c r="I917" s="37"/>
      <c r="J917" s="37" t="s">
        <v>1471</v>
      </c>
      <c r="K917" s="37" t="s">
        <v>5930</v>
      </c>
      <c r="L917" s="37" t="s">
        <v>5968</v>
      </c>
      <c r="M917" t="str">
        <f t="shared" si="28"/>
        <v>Douglas Rosado</v>
      </c>
      <c r="N917" t="str">
        <f t="shared" si="29"/>
        <v>Arlington VA</v>
      </c>
    </row>
    <row r="918" spans="1:14" ht="105" x14ac:dyDescent="0.25">
      <c r="A918" s="37" t="s">
        <v>1506</v>
      </c>
      <c r="B918" s="37" t="s">
        <v>5998</v>
      </c>
      <c r="C918" s="37" t="s">
        <v>6988</v>
      </c>
      <c r="D918" s="37"/>
      <c r="E918" s="37" t="s">
        <v>6989</v>
      </c>
      <c r="F918" s="37" t="s">
        <v>3547</v>
      </c>
      <c r="G918" s="37">
        <v>38</v>
      </c>
      <c r="H918" s="37" t="s">
        <v>1623</v>
      </c>
      <c r="I918" s="37"/>
      <c r="J918" s="37" t="s">
        <v>1471</v>
      </c>
      <c r="K918" s="37" t="s">
        <v>5930</v>
      </c>
      <c r="L918" s="37" t="s">
        <v>5955</v>
      </c>
      <c r="M918" t="str">
        <f t="shared" si="28"/>
        <v>Michael Wardian</v>
      </c>
      <c r="N918" t="str">
        <f t="shared" si="29"/>
        <v>Arlington VA</v>
      </c>
    </row>
    <row r="919" spans="1:14" ht="60" x14ac:dyDescent="0.25">
      <c r="A919" s="37" t="s">
        <v>2255</v>
      </c>
      <c r="B919" s="37" t="s">
        <v>5945</v>
      </c>
      <c r="C919" s="37" t="s">
        <v>3106</v>
      </c>
      <c r="D919" s="37"/>
      <c r="E919" s="37" t="s">
        <v>3987</v>
      </c>
      <c r="F919" s="37" t="s">
        <v>5927</v>
      </c>
      <c r="G919" s="37">
        <v>66</v>
      </c>
      <c r="H919" s="37" t="s">
        <v>1623</v>
      </c>
      <c r="I919" s="37"/>
      <c r="J919" s="37" t="s">
        <v>1471</v>
      </c>
      <c r="K919" s="37" t="s">
        <v>5930</v>
      </c>
      <c r="L919" s="37" t="s">
        <v>5958</v>
      </c>
      <c r="M919" t="str">
        <f t="shared" si="28"/>
        <v>Mary White</v>
      </c>
      <c r="N919" t="str">
        <f t="shared" si="29"/>
        <v>Arlington VA</v>
      </c>
    </row>
    <row r="920" spans="1:14" ht="75" x14ac:dyDescent="0.25">
      <c r="A920" s="37" t="s">
        <v>2949</v>
      </c>
      <c r="B920" s="37"/>
      <c r="C920" s="37" t="s">
        <v>3138</v>
      </c>
      <c r="D920" s="37"/>
      <c r="E920" s="37" t="s">
        <v>3987</v>
      </c>
      <c r="F920" s="37" t="s">
        <v>3547</v>
      </c>
      <c r="G920" s="37">
        <v>63</v>
      </c>
      <c r="H920" s="37" t="s">
        <v>1623</v>
      </c>
      <c r="I920" s="37"/>
      <c r="J920" s="37" t="s">
        <v>1471</v>
      </c>
      <c r="K920" s="37" t="s">
        <v>5930</v>
      </c>
      <c r="L920" s="37" t="s">
        <v>6046</v>
      </c>
      <c r="M920" t="str">
        <f t="shared" si="28"/>
        <v>Jay Wind</v>
      </c>
      <c r="N920" t="str">
        <f t="shared" si="29"/>
        <v>Arlington VA</v>
      </c>
    </row>
    <row r="921" spans="1:14" ht="45" x14ac:dyDescent="0.25">
      <c r="A921" s="37" t="s">
        <v>1457</v>
      </c>
      <c r="B921" s="37" t="s">
        <v>5927</v>
      </c>
      <c r="C921" s="37" t="s">
        <v>6990</v>
      </c>
      <c r="D921" s="37"/>
      <c r="E921" s="37"/>
      <c r="F921" s="37" t="s">
        <v>3547</v>
      </c>
      <c r="G921" s="37">
        <v>53</v>
      </c>
      <c r="H921" s="37" t="s">
        <v>2975</v>
      </c>
      <c r="I921" s="37"/>
      <c r="J921" s="37" t="s">
        <v>1471</v>
      </c>
      <c r="K921" s="37" t="s">
        <v>5930</v>
      </c>
      <c r="L921" s="37" t="s">
        <v>6130</v>
      </c>
      <c r="M921" t="str">
        <f t="shared" si="28"/>
        <v>John Casale</v>
      </c>
      <c r="N921" t="str">
        <f t="shared" si="29"/>
        <v>Ashburn VA</v>
      </c>
    </row>
    <row r="922" spans="1:14" ht="45" x14ac:dyDescent="0.25">
      <c r="A922" s="37" t="s">
        <v>2600</v>
      </c>
      <c r="B922" s="37" t="s">
        <v>5982</v>
      </c>
      <c r="C922" s="37" t="s">
        <v>3236</v>
      </c>
      <c r="D922" s="37"/>
      <c r="E922" s="37" t="s">
        <v>4585</v>
      </c>
      <c r="F922" s="37" t="s">
        <v>5927</v>
      </c>
      <c r="G922" s="37">
        <v>53</v>
      </c>
      <c r="H922" s="37" t="s">
        <v>2975</v>
      </c>
      <c r="I922" s="37"/>
      <c r="J922" s="37" t="s">
        <v>1471</v>
      </c>
      <c r="K922" s="37" t="s">
        <v>5930</v>
      </c>
      <c r="L922" s="37" t="s">
        <v>5994</v>
      </c>
      <c r="M922" t="str">
        <f t="shared" si="28"/>
        <v>Julie Hayden</v>
      </c>
      <c r="N922" t="str">
        <f t="shared" si="29"/>
        <v>Ashburn VA</v>
      </c>
    </row>
    <row r="923" spans="1:14" ht="60" x14ac:dyDescent="0.25">
      <c r="A923" s="37" t="s">
        <v>6745</v>
      </c>
      <c r="B923" s="37" t="s">
        <v>3547</v>
      </c>
      <c r="C923" s="37" t="s">
        <v>6991</v>
      </c>
      <c r="D923" s="37"/>
      <c r="E923" s="37" t="s">
        <v>3987</v>
      </c>
      <c r="F923" s="37" t="s">
        <v>3547</v>
      </c>
      <c r="G923" s="37">
        <v>51</v>
      </c>
      <c r="H923" s="37" t="s">
        <v>2975</v>
      </c>
      <c r="I923" s="37"/>
      <c r="J923" s="37" t="s">
        <v>1471</v>
      </c>
      <c r="K923" s="37" t="s">
        <v>5930</v>
      </c>
      <c r="L923" s="37" t="s">
        <v>5931</v>
      </c>
      <c r="M923" t="str">
        <f t="shared" si="28"/>
        <v>Freddy Mejia</v>
      </c>
      <c r="N923" t="str">
        <f t="shared" si="29"/>
        <v>Ashburn VA</v>
      </c>
    </row>
    <row r="924" spans="1:14" ht="45" x14ac:dyDescent="0.25">
      <c r="A924" s="37" t="s">
        <v>6992</v>
      </c>
      <c r="B924" s="37"/>
      <c r="C924" s="37" t="s">
        <v>6993</v>
      </c>
      <c r="D924" s="37"/>
      <c r="E924" s="37" t="s">
        <v>4585</v>
      </c>
      <c r="F924" s="37" t="s">
        <v>5927</v>
      </c>
      <c r="G924" s="37">
        <v>49</v>
      </c>
      <c r="H924" s="37" t="s">
        <v>2975</v>
      </c>
      <c r="I924" s="37"/>
      <c r="J924" s="37" t="s">
        <v>1471</v>
      </c>
      <c r="K924" s="37" t="s">
        <v>5930</v>
      </c>
      <c r="L924" s="37" t="s">
        <v>5942</v>
      </c>
      <c r="M924" t="str">
        <f t="shared" si="28"/>
        <v>Terri Rath</v>
      </c>
      <c r="N924" t="str">
        <f t="shared" si="29"/>
        <v>Ashburn VA</v>
      </c>
    </row>
    <row r="925" spans="1:14" ht="75" x14ac:dyDescent="0.25">
      <c r="A925" s="37" t="s">
        <v>1584</v>
      </c>
      <c r="B925" s="37" t="s">
        <v>3547</v>
      </c>
      <c r="C925" s="37" t="s">
        <v>6994</v>
      </c>
      <c r="D925" s="37" t="s">
        <v>5972</v>
      </c>
      <c r="E925" s="37" t="s">
        <v>3987</v>
      </c>
      <c r="F925" s="37" t="s">
        <v>3547</v>
      </c>
      <c r="G925" s="37">
        <v>74</v>
      </c>
      <c r="H925" s="37" t="s">
        <v>2975</v>
      </c>
      <c r="I925" s="37"/>
      <c r="J925" s="37" t="s">
        <v>1471</v>
      </c>
      <c r="K925" s="37" t="s">
        <v>5930</v>
      </c>
      <c r="L925" s="37" t="s">
        <v>6995</v>
      </c>
      <c r="M925" t="str">
        <f t="shared" si="28"/>
        <v>Edward Zuraw</v>
      </c>
      <c r="N925" t="str">
        <f t="shared" si="29"/>
        <v>Ashburn VA</v>
      </c>
    </row>
    <row r="926" spans="1:14" ht="30" x14ac:dyDescent="0.25">
      <c r="A926" s="37" t="s">
        <v>1457</v>
      </c>
      <c r="B926" s="37" t="s">
        <v>3547</v>
      </c>
      <c r="C926" s="37" t="s">
        <v>6996</v>
      </c>
      <c r="D926" s="37"/>
      <c r="E926" s="37"/>
      <c r="F926" s="37" t="s">
        <v>3547</v>
      </c>
      <c r="G926" s="37">
        <v>55</v>
      </c>
      <c r="H926" s="37" t="s">
        <v>5782</v>
      </c>
      <c r="I926" s="37"/>
      <c r="J926" s="37" t="s">
        <v>1471</v>
      </c>
      <c r="K926" s="37" t="s">
        <v>5930</v>
      </c>
      <c r="L926" s="37" t="s">
        <v>5994</v>
      </c>
      <c r="M926" t="str">
        <f t="shared" si="28"/>
        <v>John Dyer</v>
      </c>
      <c r="N926" t="str">
        <f t="shared" si="29"/>
        <v>Ashland VA</v>
      </c>
    </row>
    <row r="927" spans="1:14" ht="30" x14ac:dyDescent="0.25">
      <c r="A927" s="37" t="s">
        <v>1586</v>
      </c>
      <c r="B927" s="37" t="s">
        <v>5945</v>
      </c>
      <c r="C927" s="37" t="s">
        <v>6997</v>
      </c>
      <c r="D927" s="37"/>
      <c r="E927" s="37"/>
      <c r="F927" s="37" t="s">
        <v>3547</v>
      </c>
      <c r="G927" s="37">
        <v>34</v>
      </c>
      <c r="H927" s="37" t="s">
        <v>6998</v>
      </c>
      <c r="I927" s="37"/>
      <c r="J927" s="37" t="s">
        <v>1471</v>
      </c>
      <c r="K927" s="37" t="s">
        <v>5930</v>
      </c>
      <c r="L927" s="37" t="s">
        <v>5951</v>
      </c>
      <c r="M927" t="str">
        <f t="shared" si="28"/>
        <v>Colin Breme</v>
      </c>
      <c r="N927" t="str">
        <f t="shared" si="29"/>
        <v>Bristow VA</v>
      </c>
    </row>
    <row r="928" spans="1:14" ht="45" x14ac:dyDescent="0.25">
      <c r="A928" s="37" t="s">
        <v>1891</v>
      </c>
      <c r="B928" s="37"/>
      <c r="C928" s="37" t="s">
        <v>1136</v>
      </c>
      <c r="D928" s="37"/>
      <c r="E928" s="37"/>
      <c r="F928" s="37" t="s">
        <v>3547</v>
      </c>
      <c r="G928" s="37">
        <v>51</v>
      </c>
      <c r="H928" s="37" t="s">
        <v>6999</v>
      </c>
      <c r="I928" s="37"/>
      <c r="J928" s="37" t="s">
        <v>1471</v>
      </c>
      <c r="K928" s="37" t="s">
        <v>5930</v>
      </c>
      <c r="L928" s="37" t="s">
        <v>5931</v>
      </c>
      <c r="M928" t="str">
        <f t="shared" si="28"/>
        <v>Bryan Blakemore</v>
      </c>
      <c r="N928" t="str">
        <f t="shared" si="29"/>
        <v>Bumpass VA</v>
      </c>
    </row>
    <row r="929" spans="1:14" ht="60" x14ac:dyDescent="0.25">
      <c r="A929" s="37" t="s">
        <v>1169</v>
      </c>
      <c r="B929" s="37" t="s">
        <v>5982</v>
      </c>
      <c r="C929" s="37" t="s">
        <v>1229</v>
      </c>
      <c r="D929" s="37" t="s">
        <v>6054</v>
      </c>
      <c r="E929" s="37" t="s">
        <v>3987</v>
      </c>
      <c r="F929" s="37" t="s">
        <v>3547</v>
      </c>
      <c r="G929" s="37">
        <v>57</v>
      </c>
      <c r="H929" s="37" t="s">
        <v>1749</v>
      </c>
      <c r="I929" s="37"/>
      <c r="J929" s="37" t="s">
        <v>1471</v>
      </c>
      <c r="K929" s="37" t="s">
        <v>5930</v>
      </c>
      <c r="L929" s="37" t="s">
        <v>5931</v>
      </c>
      <c r="M929" t="str">
        <f t="shared" si="28"/>
        <v>James Barrineau</v>
      </c>
      <c r="N929" t="str">
        <f t="shared" si="29"/>
        <v>Burke VA</v>
      </c>
    </row>
    <row r="930" spans="1:14" ht="60" x14ac:dyDescent="0.25">
      <c r="A930" s="37" t="s">
        <v>1933</v>
      </c>
      <c r="B930" s="37" t="s">
        <v>5948</v>
      </c>
      <c r="C930" s="37" t="s">
        <v>7000</v>
      </c>
      <c r="D930" s="37"/>
      <c r="E930" s="37" t="s">
        <v>3956</v>
      </c>
      <c r="F930" s="37" t="s">
        <v>3547</v>
      </c>
      <c r="G930" s="37">
        <v>44</v>
      </c>
      <c r="H930" s="37" t="s">
        <v>1749</v>
      </c>
      <c r="I930" s="37"/>
      <c r="J930" s="37" t="s">
        <v>1471</v>
      </c>
      <c r="K930" s="37" t="s">
        <v>5930</v>
      </c>
      <c r="L930" s="37" t="s">
        <v>5994</v>
      </c>
      <c r="M930" t="str">
        <f t="shared" si="28"/>
        <v>Gary Rossen</v>
      </c>
      <c r="N930" t="str">
        <f t="shared" si="29"/>
        <v>Burke VA</v>
      </c>
    </row>
    <row r="931" spans="1:14" ht="60" x14ac:dyDescent="0.25">
      <c r="A931" s="37" t="s">
        <v>1799</v>
      </c>
      <c r="B931" s="37" t="s">
        <v>5940</v>
      </c>
      <c r="C931" s="37" t="s">
        <v>7001</v>
      </c>
      <c r="D931" s="37"/>
      <c r="E931" s="37" t="s">
        <v>3987</v>
      </c>
      <c r="F931" s="37" t="s">
        <v>3547</v>
      </c>
      <c r="G931" s="37">
        <v>39</v>
      </c>
      <c r="H931" s="37" t="s">
        <v>7002</v>
      </c>
      <c r="I931" s="37"/>
      <c r="J931" s="37" t="s">
        <v>1471</v>
      </c>
      <c r="K931" s="37" t="s">
        <v>5930</v>
      </c>
      <c r="L931" s="37" t="s">
        <v>5955</v>
      </c>
      <c r="M931" t="str">
        <f t="shared" si="28"/>
        <v>Keith Freeburn</v>
      </c>
      <c r="N931" t="str">
        <f t="shared" si="29"/>
        <v>Centreville VA</v>
      </c>
    </row>
    <row r="932" spans="1:14" ht="90" x14ac:dyDescent="0.25">
      <c r="A932" s="37" t="s">
        <v>2744</v>
      </c>
      <c r="B932" s="37" t="s">
        <v>5932</v>
      </c>
      <c r="C932" s="37" t="s">
        <v>1311</v>
      </c>
      <c r="D932" s="37"/>
      <c r="E932" s="37"/>
      <c r="F932" s="37" t="s">
        <v>5927</v>
      </c>
      <c r="G932" s="37">
        <v>41</v>
      </c>
      <c r="H932" s="37" t="s">
        <v>2745</v>
      </c>
      <c r="I932" s="37"/>
      <c r="J932" s="37" t="s">
        <v>1471</v>
      </c>
      <c r="K932" s="37" t="s">
        <v>5930</v>
      </c>
      <c r="L932" s="37" t="s">
        <v>7003</v>
      </c>
      <c r="M932" t="str">
        <f t="shared" si="28"/>
        <v>Erika Pierce</v>
      </c>
      <c r="N932" t="str">
        <f t="shared" si="29"/>
        <v>Charlottesvle VA</v>
      </c>
    </row>
    <row r="933" spans="1:14" ht="135" x14ac:dyDescent="0.25">
      <c r="A933" s="37" t="s">
        <v>2737</v>
      </c>
      <c r="B933" s="37" t="s">
        <v>5982</v>
      </c>
      <c r="C933" s="37" t="s">
        <v>1397</v>
      </c>
      <c r="D933" s="37"/>
      <c r="E933" s="37" t="s">
        <v>3984</v>
      </c>
      <c r="F933" s="37" t="s">
        <v>5927</v>
      </c>
      <c r="G933" s="37">
        <v>54</v>
      </c>
      <c r="H933" s="37" t="s">
        <v>2336</v>
      </c>
      <c r="I933" s="37"/>
      <c r="J933" s="37" t="s">
        <v>1471</v>
      </c>
      <c r="K933" s="37" t="s">
        <v>5930</v>
      </c>
      <c r="L933" s="37" t="s">
        <v>7004</v>
      </c>
      <c r="M933" t="str">
        <f t="shared" si="28"/>
        <v>Jo Phelps</v>
      </c>
      <c r="N933" t="str">
        <f t="shared" si="29"/>
        <v>Chesapeake VA</v>
      </c>
    </row>
    <row r="934" spans="1:14" ht="30" x14ac:dyDescent="0.25">
      <c r="A934" s="37" t="s">
        <v>7005</v>
      </c>
      <c r="B934" s="37" t="s">
        <v>6021</v>
      </c>
      <c r="C934" s="37" t="s">
        <v>7006</v>
      </c>
      <c r="D934" s="37"/>
      <c r="E934" s="37" t="s">
        <v>7007</v>
      </c>
      <c r="F934" s="37" t="s">
        <v>5927</v>
      </c>
      <c r="G934" s="37">
        <v>38</v>
      </c>
      <c r="H934" s="37" t="s">
        <v>6291</v>
      </c>
      <c r="I934" s="37"/>
      <c r="J934" s="37" t="s">
        <v>1471</v>
      </c>
      <c r="K934" s="37" t="s">
        <v>5930</v>
      </c>
      <c r="L934" s="37" t="s">
        <v>5992</v>
      </c>
      <c r="M934" t="str">
        <f t="shared" si="28"/>
        <v>Jacqueline Gruendel</v>
      </c>
      <c r="N934" t="str">
        <f t="shared" si="29"/>
        <v>Clifton VA</v>
      </c>
    </row>
    <row r="935" spans="1:14" ht="60" x14ac:dyDescent="0.25">
      <c r="A935" s="37" t="s">
        <v>7008</v>
      </c>
      <c r="B935" s="37"/>
      <c r="C935" s="37" t="s">
        <v>7009</v>
      </c>
      <c r="D935" s="37"/>
      <c r="E935" s="37" t="s">
        <v>3987</v>
      </c>
      <c r="F935" s="37" t="s">
        <v>3547</v>
      </c>
      <c r="G935" s="37">
        <v>48</v>
      </c>
      <c r="H935" s="37" t="s">
        <v>6291</v>
      </c>
      <c r="I935" s="37"/>
      <c r="J935" s="37" t="s">
        <v>1471</v>
      </c>
      <c r="K935" s="37" t="s">
        <v>5930</v>
      </c>
      <c r="L935" s="37" t="s">
        <v>7010</v>
      </c>
      <c r="M935" t="str">
        <f t="shared" si="28"/>
        <v>Rob Muzzio</v>
      </c>
      <c r="N935" t="str">
        <f t="shared" si="29"/>
        <v>Clifton VA</v>
      </c>
    </row>
    <row r="936" spans="1:14" ht="30" x14ac:dyDescent="0.25">
      <c r="A936" s="37" t="s">
        <v>3303</v>
      </c>
      <c r="B936" s="37" t="s">
        <v>5969</v>
      </c>
      <c r="C936" s="37" t="s">
        <v>1238</v>
      </c>
      <c r="D936" s="37"/>
      <c r="E936" s="37"/>
      <c r="F936" s="37" t="s">
        <v>3547</v>
      </c>
      <c r="G936" s="37">
        <v>57</v>
      </c>
      <c r="H936" s="37" t="s">
        <v>2031</v>
      </c>
      <c r="I936" s="37"/>
      <c r="J936" s="37" t="s">
        <v>1471</v>
      </c>
      <c r="K936" s="37" t="s">
        <v>5930</v>
      </c>
      <c r="L936" s="37" t="s">
        <v>6130</v>
      </c>
      <c r="M936" t="str">
        <f t="shared" si="28"/>
        <v>Philip Barth</v>
      </c>
      <c r="N936" t="str">
        <f t="shared" si="29"/>
        <v>Fairfax VA</v>
      </c>
    </row>
    <row r="937" spans="1:14" ht="45" x14ac:dyDescent="0.25">
      <c r="A937" s="37" t="s">
        <v>1169</v>
      </c>
      <c r="B937" s="37" t="s">
        <v>6087</v>
      </c>
      <c r="C937" s="37" t="s">
        <v>2030</v>
      </c>
      <c r="D937" s="37"/>
      <c r="E937" s="37"/>
      <c r="F937" s="37" t="s">
        <v>3547</v>
      </c>
      <c r="G937" s="37">
        <v>66</v>
      </c>
      <c r="H937" s="37" t="s">
        <v>2031</v>
      </c>
      <c r="I937" s="37"/>
      <c r="J937" s="37" t="s">
        <v>1471</v>
      </c>
      <c r="K937" s="37" t="s">
        <v>5930</v>
      </c>
      <c r="L937" s="37" t="s">
        <v>5946</v>
      </c>
      <c r="M937" t="str">
        <f t="shared" si="28"/>
        <v>James Etter</v>
      </c>
      <c r="N937" t="str">
        <f t="shared" si="29"/>
        <v>Fairfax VA</v>
      </c>
    </row>
    <row r="938" spans="1:14" ht="60" x14ac:dyDescent="0.25">
      <c r="A938" s="37" t="s">
        <v>1719</v>
      </c>
      <c r="B938" s="37" t="s">
        <v>2883</v>
      </c>
      <c r="C938" s="37" t="s">
        <v>1169</v>
      </c>
      <c r="D938" s="37"/>
      <c r="E938" s="37" t="s">
        <v>3987</v>
      </c>
      <c r="F938" s="37" t="s">
        <v>3547</v>
      </c>
      <c r="G938" s="37">
        <v>54</v>
      </c>
      <c r="H938" s="37" t="s">
        <v>2031</v>
      </c>
      <c r="I938" s="37"/>
      <c r="J938" s="37" t="s">
        <v>1471</v>
      </c>
      <c r="K938" s="37" t="s">
        <v>5930</v>
      </c>
      <c r="L938" s="37" t="s">
        <v>6073</v>
      </c>
      <c r="M938" t="str">
        <f t="shared" si="28"/>
        <v>Jeff James</v>
      </c>
      <c r="N938" t="str">
        <f t="shared" si="29"/>
        <v>Fairfax VA</v>
      </c>
    </row>
    <row r="939" spans="1:14" ht="60" x14ac:dyDescent="0.25">
      <c r="A939" s="37" t="s">
        <v>7011</v>
      </c>
      <c r="B939" s="37"/>
      <c r="C939" s="37" t="s">
        <v>2652</v>
      </c>
      <c r="D939" s="37"/>
      <c r="E939" s="37" t="s">
        <v>3987</v>
      </c>
      <c r="F939" s="37" t="s">
        <v>5927</v>
      </c>
      <c r="G939" s="37">
        <v>67</v>
      </c>
      <c r="H939" s="37" t="s">
        <v>2031</v>
      </c>
      <c r="I939" s="37"/>
      <c r="J939" s="37" t="s">
        <v>1471</v>
      </c>
      <c r="K939" s="37" t="s">
        <v>5930</v>
      </c>
      <c r="L939" s="37" t="s">
        <v>7012</v>
      </c>
      <c r="M939" t="str">
        <f t="shared" si="28"/>
        <v>Courtenay Mullen</v>
      </c>
      <c r="N939" t="str">
        <f t="shared" si="29"/>
        <v>Fairfax VA</v>
      </c>
    </row>
    <row r="940" spans="1:14" ht="60" x14ac:dyDescent="0.25">
      <c r="A940" s="37" t="s">
        <v>7013</v>
      </c>
      <c r="B940" s="37"/>
      <c r="C940" s="37" t="s">
        <v>7014</v>
      </c>
      <c r="D940" s="37"/>
      <c r="E940" s="37"/>
      <c r="F940" s="37" t="s">
        <v>3547</v>
      </c>
      <c r="G940" s="37">
        <v>45</v>
      </c>
      <c r="H940" s="37" t="s">
        <v>2031</v>
      </c>
      <c r="I940" s="37"/>
      <c r="J940" s="37" t="s">
        <v>1471</v>
      </c>
      <c r="K940" s="37" t="s">
        <v>5930</v>
      </c>
      <c r="L940" s="37" t="s">
        <v>6946</v>
      </c>
      <c r="M940" t="str">
        <f t="shared" si="28"/>
        <v>Ram Nair</v>
      </c>
      <c r="N940" t="str">
        <f t="shared" si="29"/>
        <v>Fairfax VA</v>
      </c>
    </row>
    <row r="941" spans="1:14" ht="60" x14ac:dyDescent="0.25">
      <c r="A941" s="37" t="s">
        <v>1169</v>
      </c>
      <c r="B941" s="37" t="s">
        <v>5982</v>
      </c>
      <c r="C941" s="37" t="s">
        <v>7015</v>
      </c>
      <c r="D941" s="37"/>
      <c r="E941" s="37" t="s">
        <v>3987</v>
      </c>
      <c r="F941" s="37" t="s">
        <v>3547</v>
      </c>
      <c r="G941" s="37">
        <v>68</v>
      </c>
      <c r="H941" s="37" t="s">
        <v>2031</v>
      </c>
      <c r="I941" s="37"/>
      <c r="J941" s="37" t="s">
        <v>1471</v>
      </c>
      <c r="K941" s="37" t="s">
        <v>5930</v>
      </c>
      <c r="L941" s="37" t="s">
        <v>5992</v>
      </c>
      <c r="M941" t="str">
        <f t="shared" si="28"/>
        <v>James Noone</v>
      </c>
      <c r="N941" t="str">
        <f t="shared" si="29"/>
        <v>Fairfax VA</v>
      </c>
    </row>
    <row r="942" spans="1:14" ht="60" x14ac:dyDescent="0.25">
      <c r="A942" s="37" t="s">
        <v>7016</v>
      </c>
      <c r="B942" s="37" t="s">
        <v>2883</v>
      </c>
      <c r="C942" s="37" t="s">
        <v>7017</v>
      </c>
      <c r="D942" s="37"/>
      <c r="E942" s="37" t="s">
        <v>3987</v>
      </c>
      <c r="F942" s="37" t="s">
        <v>5927</v>
      </c>
      <c r="G942" s="37">
        <v>47</v>
      </c>
      <c r="H942" s="37" t="s">
        <v>2031</v>
      </c>
      <c r="I942" s="37"/>
      <c r="J942" s="37" t="s">
        <v>1471</v>
      </c>
      <c r="K942" s="37" t="s">
        <v>5930</v>
      </c>
      <c r="L942" s="37" t="s">
        <v>5951</v>
      </c>
      <c r="M942" t="str">
        <f t="shared" si="28"/>
        <v>Anne-Marie Pastorkovich</v>
      </c>
      <c r="N942" t="str">
        <f t="shared" si="29"/>
        <v>Fairfax VA</v>
      </c>
    </row>
    <row r="943" spans="1:14" ht="120" x14ac:dyDescent="0.25">
      <c r="A943" s="37" t="s">
        <v>5975</v>
      </c>
      <c r="B943" s="37" t="s">
        <v>5932</v>
      </c>
      <c r="C943" s="37" t="s">
        <v>6742</v>
      </c>
      <c r="D943" s="37"/>
      <c r="E943" s="37" t="s">
        <v>3987</v>
      </c>
      <c r="F943" s="37" t="s">
        <v>5927</v>
      </c>
      <c r="G943" s="37">
        <v>41</v>
      </c>
      <c r="H943" s="37" t="s">
        <v>2031</v>
      </c>
      <c r="I943" s="37"/>
      <c r="J943" s="37" t="s">
        <v>1471</v>
      </c>
      <c r="K943" s="37" t="s">
        <v>5930</v>
      </c>
      <c r="L943" s="37" t="s">
        <v>6094</v>
      </c>
      <c r="M943" t="str">
        <f t="shared" si="28"/>
        <v>Jennifer Stephens</v>
      </c>
      <c r="N943" t="str">
        <f t="shared" si="29"/>
        <v>Fairfax VA</v>
      </c>
    </row>
    <row r="944" spans="1:14" ht="60" x14ac:dyDescent="0.25">
      <c r="A944" s="37" t="s">
        <v>1962</v>
      </c>
      <c r="B944" s="37" t="s">
        <v>5927</v>
      </c>
      <c r="C944" s="37" t="s">
        <v>2273</v>
      </c>
      <c r="D944" s="37"/>
      <c r="E944" s="37" t="s">
        <v>3987</v>
      </c>
      <c r="F944" s="37" t="s">
        <v>3547</v>
      </c>
      <c r="G944" s="37">
        <v>88</v>
      </c>
      <c r="H944" s="37" t="s">
        <v>2274</v>
      </c>
      <c r="I944" s="37"/>
      <c r="J944" s="37" t="s">
        <v>1471</v>
      </c>
      <c r="K944" s="37" t="s">
        <v>5930</v>
      </c>
      <c r="L944" s="37" t="s">
        <v>6085</v>
      </c>
      <c r="M944" t="str">
        <f t="shared" si="28"/>
        <v>Dixon Hemphill</v>
      </c>
      <c r="N944" t="str">
        <f t="shared" si="29"/>
        <v>Fairfax Station VA</v>
      </c>
    </row>
    <row r="945" spans="1:14" ht="60" x14ac:dyDescent="0.25">
      <c r="A945" s="37" t="s">
        <v>2384</v>
      </c>
      <c r="B945" s="37" t="s">
        <v>2883</v>
      </c>
      <c r="C945" s="37" t="s">
        <v>6635</v>
      </c>
      <c r="D945" s="37"/>
      <c r="E945" s="37"/>
      <c r="F945" s="37" t="s">
        <v>5927</v>
      </c>
      <c r="G945" s="37">
        <v>50</v>
      </c>
      <c r="H945" s="37" t="s">
        <v>2274</v>
      </c>
      <c r="I945" s="37"/>
      <c r="J945" s="37" t="s">
        <v>1471</v>
      </c>
      <c r="K945" s="37" t="s">
        <v>5930</v>
      </c>
      <c r="L945" s="37" t="s">
        <v>5992</v>
      </c>
      <c r="M945" t="str">
        <f t="shared" si="28"/>
        <v>Ruth O'Hara</v>
      </c>
      <c r="N945" t="str">
        <f t="shared" si="29"/>
        <v>Fairfax Station VA</v>
      </c>
    </row>
    <row r="946" spans="1:14" ht="60" x14ac:dyDescent="0.25">
      <c r="A946" s="37" t="s">
        <v>2867</v>
      </c>
      <c r="B946" s="37" t="s">
        <v>5982</v>
      </c>
      <c r="C946" s="37" t="s">
        <v>6978</v>
      </c>
      <c r="D946" s="37"/>
      <c r="E946" s="37" t="s">
        <v>3987</v>
      </c>
      <c r="F946" s="37" t="s">
        <v>5927</v>
      </c>
      <c r="G946" s="37">
        <v>60</v>
      </c>
      <c r="H946" s="37" t="s">
        <v>5798</v>
      </c>
      <c r="I946" s="37"/>
      <c r="J946" s="37" t="s">
        <v>1471</v>
      </c>
      <c r="K946" s="37" t="s">
        <v>5930</v>
      </c>
      <c r="L946" s="37" t="s">
        <v>6024</v>
      </c>
      <c r="M946" t="str">
        <f t="shared" si="28"/>
        <v>Betty Blank</v>
      </c>
      <c r="N946" t="str">
        <f t="shared" si="29"/>
        <v>Falls Church VA</v>
      </c>
    </row>
    <row r="947" spans="1:14" ht="75" x14ac:dyDescent="0.25">
      <c r="A947" s="37" t="s">
        <v>1892</v>
      </c>
      <c r="B947" s="37" t="s">
        <v>2883</v>
      </c>
      <c r="C947" s="37" t="s">
        <v>7018</v>
      </c>
      <c r="D947" s="37"/>
      <c r="E947" s="37" t="s">
        <v>3987</v>
      </c>
      <c r="F947" s="37" t="s">
        <v>3547</v>
      </c>
      <c r="G947" s="37">
        <v>70</v>
      </c>
      <c r="H947" s="37" t="s">
        <v>5798</v>
      </c>
      <c r="I947" s="37"/>
      <c r="J947" s="37" t="s">
        <v>1471</v>
      </c>
      <c r="K947" s="37" t="s">
        <v>5930</v>
      </c>
      <c r="L947" s="37" t="s">
        <v>7019</v>
      </c>
      <c r="M947" t="str">
        <f t="shared" si="28"/>
        <v>Curtis Morgan</v>
      </c>
      <c r="N947" t="str">
        <f t="shared" si="29"/>
        <v>Falls Church VA</v>
      </c>
    </row>
    <row r="948" spans="1:14" ht="60" x14ac:dyDescent="0.25">
      <c r="A948" s="37" t="s">
        <v>2018</v>
      </c>
      <c r="B948" s="37" t="s">
        <v>5987</v>
      </c>
      <c r="C948" s="37" t="s">
        <v>2982</v>
      </c>
      <c r="D948" s="37"/>
      <c r="E948" s="37" t="s">
        <v>3987</v>
      </c>
      <c r="F948" s="37" t="s">
        <v>3547</v>
      </c>
      <c r="G948" s="37">
        <v>49</v>
      </c>
      <c r="H948" s="37" t="s">
        <v>5798</v>
      </c>
      <c r="I948" s="37"/>
      <c r="J948" s="37" t="s">
        <v>1471</v>
      </c>
      <c r="K948" s="37" t="s">
        <v>5930</v>
      </c>
      <c r="L948" s="37" t="s">
        <v>5936</v>
      </c>
      <c r="M948" t="str">
        <f t="shared" si="28"/>
        <v>Daniel Stewart</v>
      </c>
      <c r="N948" t="str">
        <f t="shared" si="29"/>
        <v>Falls Church VA</v>
      </c>
    </row>
    <row r="949" spans="1:14" ht="75" x14ac:dyDescent="0.25">
      <c r="A949" s="37" t="s">
        <v>1572</v>
      </c>
      <c r="B949" s="37" t="s">
        <v>5982</v>
      </c>
      <c r="C949" s="37" t="s">
        <v>7020</v>
      </c>
      <c r="D949" s="37"/>
      <c r="E949" s="37"/>
      <c r="F949" s="37" t="s">
        <v>3547</v>
      </c>
      <c r="G949" s="37">
        <v>68</v>
      </c>
      <c r="H949" s="37" t="s">
        <v>7021</v>
      </c>
      <c r="I949" s="37"/>
      <c r="J949" s="37" t="s">
        <v>1471</v>
      </c>
      <c r="K949" s="37" t="s">
        <v>5930</v>
      </c>
      <c r="L949" s="37" t="s">
        <v>6065</v>
      </c>
      <c r="M949" t="str">
        <f t="shared" si="28"/>
        <v>Richard Klehm</v>
      </c>
      <c r="N949" t="str">
        <f t="shared" si="29"/>
        <v>Fredericksburg VA</v>
      </c>
    </row>
    <row r="950" spans="1:14" ht="60" x14ac:dyDescent="0.25">
      <c r="A950" s="37" t="s">
        <v>7022</v>
      </c>
      <c r="B950" s="37"/>
      <c r="C950" s="37" t="s">
        <v>1075</v>
      </c>
      <c r="D950" s="37"/>
      <c r="E950" s="37" t="s">
        <v>3987</v>
      </c>
      <c r="F950" s="37" t="s">
        <v>3547</v>
      </c>
      <c r="G950" s="37">
        <v>38</v>
      </c>
      <c r="H950" s="37" t="s">
        <v>7023</v>
      </c>
      <c r="I950" s="37"/>
      <c r="J950" s="37" t="s">
        <v>1471</v>
      </c>
      <c r="K950" s="37" t="s">
        <v>5930</v>
      </c>
      <c r="L950" s="37" t="s">
        <v>5955</v>
      </c>
      <c r="M950" t="str">
        <f t="shared" si="28"/>
        <v>Karsten Brown</v>
      </c>
      <c r="N950" t="str">
        <f t="shared" si="29"/>
        <v>Front Royal VA</v>
      </c>
    </row>
    <row r="951" spans="1:14" ht="75" x14ac:dyDescent="0.25">
      <c r="A951" s="37" t="s">
        <v>1169</v>
      </c>
      <c r="B951" s="37"/>
      <c r="C951" s="37" t="s">
        <v>7024</v>
      </c>
      <c r="D951" s="37"/>
      <c r="E951" s="37" t="s">
        <v>7025</v>
      </c>
      <c r="F951" s="37" t="s">
        <v>3547</v>
      </c>
      <c r="G951" s="37">
        <v>65</v>
      </c>
      <c r="H951" s="37" t="s">
        <v>7026</v>
      </c>
      <c r="I951" s="37"/>
      <c r="J951" s="37" t="s">
        <v>1471</v>
      </c>
      <c r="K951" s="37" t="s">
        <v>5930</v>
      </c>
      <c r="L951" s="37" t="s">
        <v>5951</v>
      </c>
      <c r="M951" t="str">
        <f t="shared" si="28"/>
        <v>James Shellington</v>
      </c>
      <c r="N951" t="str">
        <f t="shared" si="29"/>
        <v>Ft Belvoir VA</v>
      </c>
    </row>
    <row r="952" spans="1:14" ht="45" x14ac:dyDescent="0.25">
      <c r="A952" s="37" t="s">
        <v>7027</v>
      </c>
      <c r="B952" s="37" t="s">
        <v>6029</v>
      </c>
      <c r="C952" s="37" t="s">
        <v>7028</v>
      </c>
      <c r="D952" s="37"/>
      <c r="E952" s="37"/>
      <c r="F952" s="37" t="s">
        <v>3547</v>
      </c>
      <c r="G952" s="37">
        <v>73</v>
      </c>
      <c r="H952" s="37" t="s">
        <v>2381</v>
      </c>
      <c r="I952" s="37"/>
      <c r="J952" s="37" t="s">
        <v>1471</v>
      </c>
      <c r="K952" s="37" t="s">
        <v>5930</v>
      </c>
      <c r="L952" s="37" t="s">
        <v>6130</v>
      </c>
      <c r="M952" t="str">
        <f t="shared" si="28"/>
        <v>Billy Coward</v>
      </c>
      <c r="N952" t="str">
        <f t="shared" si="29"/>
        <v>Gainesville VA</v>
      </c>
    </row>
    <row r="953" spans="1:14" ht="45" x14ac:dyDescent="0.25">
      <c r="A953" s="37" t="s">
        <v>2018</v>
      </c>
      <c r="B953" s="37" t="s">
        <v>5945</v>
      </c>
      <c r="C953" s="37" t="s">
        <v>7029</v>
      </c>
      <c r="D953" s="37"/>
      <c r="E953" s="37"/>
      <c r="F953" s="37" t="s">
        <v>3547</v>
      </c>
      <c r="G953" s="37">
        <v>69</v>
      </c>
      <c r="H953" s="37" t="s">
        <v>2381</v>
      </c>
      <c r="I953" s="37"/>
      <c r="J953" s="37" t="s">
        <v>1471</v>
      </c>
      <c r="K953" s="37" t="s">
        <v>5930</v>
      </c>
      <c r="L953" s="37" t="s">
        <v>5958</v>
      </c>
      <c r="M953" t="str">
        <f t="shared" si="28"/>
        <v>Daniel Durante</v>
      </c>
      <c r="N953" t="str">
        <f t="shared" si="29"/>
        <v>Gainesville VA</v>
      </c>
    </row>
    <row r="954" spans="1:14" ht="60" x14ac:dyDescent="0.25">
      <c r="A954" s="37" t="s">
        <v>1757</v>
      </c>
      <c r="B954" s="37" t="s">
        <v>5982</v>
      </c>
      <c r="C954" s="37" t="s">
        <v>7030</v>
      </c>
      <c r="D954" s="37"/>
      <c r="E954" s="37" t="s">
        <v>3987</v>
      </c>
      <c r="F954" s="37" t="s">
        <v>3547</v>
      </c>
      <c r="G954" s="37">
        <v>65</v>
      </c>
      <c r="H954" s="37" t="s">
        <v>7031</v>
      </c>
      <c r="I954" s="37"/>
      <c r="J954" s="37" t="s">
        <v>1471</v>
      </c>
      <c r="K954" s="37" t="s">
        <v>5930</v>
      </c>
      <c r="L954" s="37" t="s">
        <v>6005</v>
      </c>
      <c r="M954" t="str">
        <f t="shared" si="28"/>
        <v>Roger Crockett</v>
      </c>
      <c r="N954" t="str">
        <f t="shared" si="29"/>
        <v>Glasgow VA</v>
      </c>
    </row>
    <row r="955" spans="1:14" ht="45" x14ac:dyDescent="0.25">
      <c r="A955" s="37" t="s">
        <v>1922</v>
      </c>
      <c r="B955" s="37" t="s">
        <v>5932</v>
      </c>
      <c r="C955" s="37" t="s">
        <v>2334</v>
      </c>
      <c r="D955" s="37"/>
      <c r="E955" s="37"/>
      <c r="F955" s="37" t="s">
        <v>3547</v>
      </c>
      <c r="G955" s="37">
        <v>63</v>
      </c>
      <c r="H955" s="37" t="s">
        <v>1875</v>
      </c>
      <c r="I955" s="37"/>
      <c r="J955" s="37" t="s">
        <v>1471</v>
      </c>
      <c r="K955" s="37" t="s">
        <v>5930</v>
      </c>
      <c r="L955" s="37" t="s">
        <v>5958</v>
      </c>
      <c r="M955" t="str">
        <f t="shared" si="28"/>
        <v>Jeffery Hughes</v>
      </c>
      <c r="N955" t="str">
        <f t="shared" si="29"/>
        <v>Hampton VA</v>
      </c>
    </row>
    <row r="956" spans="1:14" ht="60" x14ac:dyDescent="0.25">
      <c r="A956" s="37" t="s">
        <v>7032</v>
      </c>
      <c r="B956" s="37" t="s">
        <v>5982</v>
      </c>
      <c r="C956" s="37" t="s">
        <v>7033</v>
      </c>
      <c r="D956" s="37"/>
      <c r="E956" s="37"/>
      <c r="F956" s="37" t="s">
        <v>5927</v>
      </c>
      <c r="G956" s="37">
        <v>31</v>
      </c>
      <c r="H956" s="37" t="s">
        <v>7034</v>
      </c>
      <c r="I956" s="37"/>
      <c r="J956" s="37" t="s">
        <v>1471</v>
      </c>
      <c r="K956" s="37" t="s">
        <v>5930</v>
      </c>
      <c r="L956" s="37" t="s">
        <v>6009</v>
      </c>
      <c r="M956" t="str">
        <f t="shared" si="28"/>
        <v>Tiffany Brutus</v>
      </c>
      <c r="N956" t="str">
        <f t="shared" si="29"/>
        <v>Harrisonburg VA</v>
      </c>
    </row>
    <row r="957" spans="1:14" ht="60" x14ac:dyDescent="0.25">
      <c r="A957" s="37" t="s">
        <v>7035</v>
      </c>
      <c r="B957" s="37" t="s">
        <v>5927</v>
      </c>
      <c r="C957" s="37" t="s">
        <v>7036</v>
      </c>
      <c r="D957" s="37"/>
      <c r="E957" s="37"/>
      <c r="F957" s="37" t="s">
        <v>5927</v>
      </c>
      <c r="G957" s="37">
        <v>30</v>
      </c>
      <c r="H957" s="37" t="s">
        <v>7034</v>
      </c>
      <c r="I957" s="37"/>
      <c r="J957" s="37" t="s">
        <v>1471</v>
      </c>
      <c r="K957" s="37" t="s">
        <v>5930</v>
      </c>
      <c r="L957" s="37" t="s">
        <v>5958</v>
      </c>
      <c r="M957" t="str">
        <f t="shared" si="28"/>
        <v>Tameka Burroughs</v>
      </c>
      <c r="N957" t="str">
        <f t="shared" si="29"/>
        <v>Harrisonburg VA</v>
      </c>
    </row>
    <row r="958" spans="1:14" ht="60" x14ac:dyDescent="0.25">
      <c r="A958" s="37" t="s">
        <v>1724</v>
      </c>
      <c r="B958" s="37" t="s">
        <v>5973</v>
      </c>
      <c r="C958" s="37" t="s">
        <v>1918</v>
      </c>
      <c r="D958" s="37"/>
      <c r="E958" s="37"/>
      <c r="F958" s="37" t="s">
        <v>3547</v>
      </c>
      <c r="G958" s="37">
        <v>41</v>
      </c>
      <c r="H958" s="37" t="s">
        <v>7037</v>
      </c>
      <c r="I958" s="37"/>
      <c r="J958" s="37" t="s">
        <v>1471</v>
      </c>
      <c r="K958" s="37" t="s">
        <v>5930</v>
      </c>
      <c r="L958" s="37" t="s">
        <v>6102</v>
      </c>
      <c r="M958" t="str">
        <f t="shared" si="28"/>
        <v>Kenton Davis</v>
      </c>
      <c r="N958" t="str">
        <f t="shared" si="29"/>
        <v>Haymarket VA</v>
      </c>
    </row>
    <row r="959" spans="1:14" ht="60" x14ac:dyDescent="0.25">
      <c r="A959" s="37" t="s">
        <v>1572</v>
      </c>
      <c r="B959" s="37" t="s">
        <v>5982</v>
      </c>
      <c r="C959" s="37" t="s">
        <v>1203</v>
      </c>
      <c r="D959" s="37" t="s">
        <v>6054</v>
      </c>
      <c r="E959" s="37"/>
      <c r="F959" s="37" t="s">
        <v>3547</v>
      </c>
      <c r="G959" s="37">
        <v>47</v>
      </c>
      <c r="H959" s="37" t="s">
        <v>7037</v>
      </c>
      <c r="I959" s="37"/>
      <c r="J959" s="37" t="s">
        <v>1471</v>
      </c>
      <c r="K959" s="37" t="s">
        <v>5930</v>
      </c>
      <c r="L959" s="37" t="s">
        <v>6009</v>
      </c>
      <c r="M959" t="str">
        <f t="shared" si="28"/>
        <v>Richard Hill</v>
      </c>
      <c r="N959" t="str">
        <f t="shared" si="29"/>
        <v>Haymarket VA</v>
      </c>
    </row>
    <row r="960" spans="1:14" ht="75" x14ac:dyDescent="0.25">
      <c r="A960" s="37" t="s">
        <v>1169</v>
      </c>
      <c r="B960" s="37" t="s">
        <v>5940</v>
      </c>
      <c r="C960" s="37" t="s">
        <v>2428</v>
      </c>
      <c r="D960" s="37"/>
      <c r="E960" s="37" t="s">
        <v>3987</v>
      </c>
      <c r="F960" s="37" t="s">
        <v>3547</v>
      </c>
      <c r="G960" s="37">
        <v>47</v>
      </c>
      <c r="H960" s="37" t="s">
        <v>2429</v>
      </c>
      <c r="I960" s="37"/>
      <c r="J960" s="37" t="s">
        <v>1471</v>
      </c>
      <c r="K960" s="37" t="s">
        <v>5930</v>
      </c>
      <c r="L960" s="37" t="s">
        <v>7038</v>
      </c>
      <c r="M960" t="str">
        <f t="shared" si="28"/>
        <v>James Keys</v>
      </c>
      <c r="N960" t="str">
        <f t="shared" si="29"/>
        <v>Herndon VA</v>
      </c>
    </row>
    <row r="961" spans="1:14" ht="75" x14ac:dyDescent="0.25">
      <c r="A961" s="37" t="s">
        <v>7039</v>
      </c>
      <c r="B961" s="37"/>
      <c r="C961" s="37" t="s">
        <v>7040</v>
      </c>
      <c r="D961" s="37"/>
      <c r="E961" s="37" t="s">
        <v>3987</v>
      </c>
      <c r="F961" s="37" t="s">
        <v>3547</v>
      </c>
      <c r="G961" s="37">
        <v>56</v>
      </c>
      <c r="H961" s="37" t="s">
        <v>2429</v>
      </c>
      <c r="I961" s="37"/>
      <c r="J961" s="37" t="s">
        <v>1471</v>
      </c>
      <c r="K961" s="37" t="s">
        <v>5930</v>
      </c>
      <c r="L961" s="37" t="s">
        <v>7041</v>
      </c>
      <c r="M961" t="str">
        <f t="shared" si="28"/>
        <v>Muraji Nakazawa</v>
      </c>
      <c r="N961" t="str">
        <f t="shared" si="29"/>
        <v>Herndon VA</v>
      </c>
    </row>
    <row r="962" spans="1:14" ht="90" x14ac:dyDescent="0.25">
      <c r="A962" s="37" t="s">
        <v>2690</v>
      </c>
      <c r="B962" s="37"/>
      <c r="C962" s="37" t="s">
        <v>1127</v>
      </c>
      <c r="D962" s="37"/>
      <c r="E962" s="37" t="s">
        <v>3987</v>
      </c>
      <c r="F962" s="37" t="s">
        <v>3547</v>
      </c>
      <c r="G962" s="37">
        <v>65</v>
      </c>
      <c r="H962" s="37" t="s">
        <v>2558</v>
      </c>
      <c r="I962" s="37"/>
      <c r="J962" s="37" t="s">
        <v>1471</v>
      </c>
      <c r="K962" s="37" t="s">
        <v>5930</v>
      </c>
      <c r="L962" s="37" t="s">
        <v>5957</v>
      </c>
      <c r="M962" t="str">
        <f t="shared" ref="M962:M1025" si="30">+A962&amp;" "&amp;C962</f>
        <v>Ken Moss</v>
      </c>
      <c r="N962" t="str">
        <f t="shared" ref="N962:N1025" si="31">+H962&amp;" "&amp;J962</f>
        <v>Leesburg VA</v>
      </c>
    </row>
    <row r="963" spans="1:14" ht="75" x14ac:dyDescent="0.25">
      <c r="A963" s="37" t="s">
        <v>1457</v>
      </c>
      <c r="B963" s="37" t="s">
        <v>5935</v>
      </c>
      <c r="C963" s="37" t="s">
        <v>7042</v>
      </c>
      <c r="D963" s="37" t="s">
        <v>6060</v>
      </c>
      <c r="E963" s="37" t="s">
        <v>5791</v>
      </c>
      <c r="F963" s="37" t="s">
        <v>3547</v>
      </c>
      <c r="G963" s="37">
        <v>55</v>
      </c>
      <c r="H963" s="37" t="s">
        <v>5823</v>
      </c>
      <c r="I963" s="37"/>
      <c r="J963" s="37" t="s">
        <v>1471</v>
      </c>
      <c r="K963" s="37" t="s">
        <v>5930</v>
      </c>
      <c r="L963" s="37" t="s">
        <v>6009</v>
      </c>
      <c r="M963" t="str">
        <f t="shared" si="30"/>
        <v>John Billingsley</v>
      </c>
      <c r="N963" t="str">
        <f t="shared" si="31"/>
        <v>Manakin-Sabot VA</v>
      </c>
    </row>
    <row r="964" spans="1:14" ht="45" x14ac:dyDescent="0.25">
      <c r="A964" s="37" t="s">
        <v>7043</v>
      </c>
      <c r="B964" s="37" t="s">
        <v>2883</v>
      </c>
      <c r="C964" s="37" t="s">
        <v>2259</v>
      </c>
      <c r="D964" s="37"/>
      <c r="E964" s="37" t="s">
        <v>7007</v>
      </c>
      <c r="F964" s="37" t="s">
        <v>5927</v>
      </c>
      <c r="G964" s="37">
        <v>47</v>
      </c>
      <c r="H964" s="37" t="s">
        <v>7044</v>
      </c>
      <c r="I964" s="37"/>
      <c r="J964" s="37" t="s">
        <v>1471</v>
      </c>
      <c r="K964" s="37" t="s">
        <v>5930</v>
      </c>
      <c r="L964" s="37" t="s">
        <v>5994</v>
      </c>
      <c r="M964" t="str">
        <f t="shared" si="30"/>
        <v>Alisa Harvey</v>
      </c>
      <c r="N964" t="str">
        <f t="shared" si="31"/>
        <v>Manassas VA</v>
      </c>
    </row>
    <row r="965" spans="1:14" ht="60" x14ac:dyDescent="0.25">
      <c r="A965" s="37" t="s">
        <v>3146</v>
      </c>
      <c r="B965" s="37" t="s">
        <v>3547</v>
      </c>
      <c r="C965" s="37" t="s">
        <v>7045</v>
      </c>
      <c r="D965" s="37"/>
      <c r="E965" s="37"/>
      <c r="F965" s="37" t="s">
        <v>5927</v>
      </c>
      <c r="G965" s="37">
        <v>59</v>
      </c>
      <c r="H965" s="37" t="s">
        <v>7046</v>
      </c>
      <c r="I965" s="37"/>
      <c r="J965" s="37" t="s">
        <v>1471</v>
      </c>
      <c r="K965" s="37" t="s">
        <v>5930</v>
      </c>
      <c r="L965" s="37" t="s">
        <v>5958</v>
      </c>
      <c r="M965" t="str">
        <f t="shared" si="30"/>
        <v>Katherine Gerber</v>
      </c>
      <c r="N965" t="str">
        <f t="shared" si="31"/>
        <v>Massies Mill VA</v>
      </c>
    </row>
    <row r="966" spans="1:14" ht="90" x14ac:dyDescent="0.25">
      <c r="A966" s="37" t="s">
        <v>1935</v>
      </c>
      <c r="B966" s="37" t="s">
        <v>5956</v>
      </c>
      <c r="C966" s="37" t="s">
        <v>7047</v>
      </c>
      <c r="D966" s="37"/>
      <c r="E966" s="37" t="s">
        <v>3987</v>
      </c>
      <c r="F966" s="37" t="s">
        <v>3547</v>
      </c>
      <c r="G966" s="37">
        <v>69</v>
      </c>
      <c r="H966" s="37" t="s">
        <v>7048</v>
      </c>
      <c r="I966" s="37"/>
      <c r="J966" s="37" t="s">
        <v>1471</v>
      </c>
      <c r="K966" s="37" t="s">
        <v>5930</v>
      </c>
      <c r="L966" s="37" t="s">
        <v>7049</v>
      </c>
      <c r="M966" t="str">
        <f t="shared" si="30"/>
        <v>Victor Litwinski</v>
      </c>
      <c r="N966" t="str">
        <f t="shared" si="31"/>
        <v>Mclean VA</v>
      </c>
    </row>
    <row r="967" spans="1:14" ht="60" x14ac:dyDescent="0.25">
      <c r="A967" s="37" t="s">
        <v>2399</v>
      </c>
      <c r="B967" s="37"/>
      <c r="C967" s="37" t="s">
        <v>2765</v>
      </c>
      <c r="D967" s="37"/>
      <c r="E967" s="37" t="s">
        <v>3987</v>
      </c>
      <c r="F967" s="37" t="s">
        <v>3547</v>
      </c>
      <c r="G967" s="37">
        <v>51</v>
      </c>
      <c r="H967" s="37" t="s">
        <v>7048</v>
      </c>
      <c r="I967" s="37"/>
      <c r="J967" s="37" t="s">
        <v>1471</v>
      </c>
      <c r="K967" s="37" t="s">
        <v>5930</v>
      </c>
      <c r="L967" s="37" t="s">
        <v>5955</v>
      </c>
      <c r="M967" t="str">
        <f t="shared" si="30"/>
        <v>Ted Poulos</v>
      </c>
      <c r="N967" t="str">
        <f t="shared" si="31"/>
        <v>Mclean VA</v>
      </c>
    </row>
    <row r="968" spans="1:14" ht="30" x14ac:dyDescent="0.25">
      <c r="A968" s="37" t="s">
        <v>7050</v>
      </c>
      <c r="B968" s="37" t="s">
        <v>5959</v>
      </c>
      <c r="C968" s="37" t="s">
        <v>7051</v>
      </c>
      <c r="D968" s="37"/>
      <c r="E968" s="37"/>
      <c r="F968" s="37" t="s">
        <v>3547</v>
      </c>
      <c r="G968" s="37">
        <v>40</v>
      </c>
      <c r="H968" s="37" t="s">
        <v>7048</v>
      </c>
      <c r="I968" s="37"/>
      <c r="J968" s="37" t="s">
        <v>1471</v>
      </c>
      <c r="K968" s="37" t="s">
        <v>5930</v>
      </c>
      <c r="L968" s="37" t="s">
        <v>6024</v>
      </c>
      <c r="M968" t="str">
        <f t="shared" si="30"/>
        <v>Philippe Rolly</v>
      </c>
      <c r="N968" t="str">
        <f t="shared" si="31"/>
        <v>Mclean VA</v>
      </c>
    </row>
    <row r="969" spans="1:14" ht="30" x14ac:dyDescent="0.25">
      <c r="A969" s="37" t="s">
        <v>1457</v>
      </c>
      <c r="B969" s="37" t="s">
        <v>5945</v>
      </c>
      <c r="C969" s="37" t="s">
        <v>7052</v>
      </c>
      <c r="D969" s="37"/>
      <c r="E969" s="37"/>
      <c r="F969" s="37" t="s">
        <v>3547</v>
      </c>
      <c r="G969" s="37">
        <v>46</v>
      </c>
      <c r="H969" s="37" t="s">
        <v>7048</v>
      </c>
      <c r="I969" s="37"/>
      <c r="J969" s="37" t="s">
        <v>1471</v>
      </c>
      <c r="K969" s="37" t="s">
        <v>5930</v>
      </c>
      <c r="L969" s="37" t="s">
        <v>5955</v>
      </c>
      <c r="M969" t="str">
        <f t="shared" si="30"/>
        <v>John Zimmerman</v>
      </c>
      <c r="N969" t="str">
        <f t="shared" si="31"/>
        <v>Mclean VA</v>
      </c>
    </row>
    <row r="970" spans="1:14" ht="60" x14ac:dyDescent="0.25">
      <c r="A970" s="37" t="s">
        <v>7053</v>
      </c>
      <c r="B970" s="37"/>
      <c r="C970" s="37" t="s">
        <v>7054</v>
      </c>
      <c r="D970" s="37"/>
      <c r="E970" s="37"/>
      <c r="F970" s="37" t="s">
        <v>3547</v>
      </c>
      <c r="G970" s="37">
        <v>48</v>
      </c>
      <c r="H970" s="37" t="s">
        <v>7055</v>
      </c>
      <c r="I970" s="37"/>
      <c r="J970" s="37" t="s">
        <v>1471</v>
      </c>
      <c r="K970" s="37" t="s">
        <v>5930</v>
      </c>
      <c r="L970" s="37" t="s">
        <v>5942</v>
      </c>
      <c r="M970" t="str">
        <f t="shared" si="30"/>
        <v>Lynn Mallory</v>
      </c>
      <c r="N970" t="str">
        <f t="shared" si="31"/>
        <v>Mechanicsville VA</v>
      </c>
    </row>
    <row r="971" spans="1:14" ht="75" x14ac:dyDescent="0.25">
      <c r="A971" s="37" t="s">
        <v>2391</v>
      </c>
      <c r="B971" s="37" t="s">
        <v>5932</v>
      </c>
      <c r="C971" s="37" t="s">
        <v>1383</v>
      </c>
      <c r="D971" s="37"/>
      <c r="E971" s="37" t="s">
        <v>5791</v>
      </c>
      <c r="F971" s="37" t="s">
        <v>3547</v>
      </c>
      <c r="G971" s="37">
        <v>54</v>
      </c>
      <c r="H971" s="37" t="s">
        <v>5828</v>
      </c>
      <c r="I971" s="37"/>
      <c r="J971" s="37" t="s">
        <v>1471</v>
      </c>
      <c r="K971" s="37" t="s">
        <v>5930</v>
      </c>
      <c r="L971" s="37" t="s">
        <v>5951</v>
      </c>
      <c r="M971" t="str">
        <f t="shared" si="30"/>
        <v>Ross McDonald</v>
      </c>
      <c r="N971" t="str">
        <f t="shared" si="31"/>
        <v>Midlothian VA</v>
      </c>
    </row>
    <row r="972" spans="1:14" ht="75" x14ac:dyDescent="0.25">
      <c r="A972" s="37" t="s">
        <v>2807</v>
      </c>
      <c r="B972" s="37"/>
      <c r="C972" s="37" t="s">
        <v>1945</v>
      </c>
      <c r="D972" s="37"/>
      <c r="E972" s="37" t="s">
        <v>5791</v>
      </c>
      <c r="F972" s="37" t="s">
        <v>3547</v>
      </c>
      <c r="G972" s="37">
        <v>49</v>
      </c>
      <c r="H972" s="37" t="s">
        <v>5828</v>
      </c>
      <c r="I972" s="37"/>
      <c r="J972" s="37" t="s">
        <v>1471</v>
      </c>
      <c r="K972" s="37" t="s">
        <v>5930</v>
      </c>
      <c r="L972" s="37" t="s">
        <v>6102</v>
      </c>
      <c r="M972" t="str">
        <f t="shared" si="30"/>
        <v>Ed Montgomery</v>
      </c>
      <c r="N972" t="str">
        <f t="shared" si="31"/>
        <v>Midlothian VA</v>
      </c>
    </row>
    <row r="973" spans="1:14" ht="75" x14ac:dyDescent="0.25">
      <c r="A973" s="37" t="s">
        <v>1728</v>
      </c>
      <c r="B973" s="37" t="s">
        <v>6087</v>
      </c>
      <c r="C973" s="37" t="s">
        <v>7056</v>
      </c>
      <c r="D973" s="37"/>
      <c r="E973" s="37" t="s">
        <v>3984</v>
      </c>
      <c r="F973" s="37" t="s">
        <v>3547</v>
      </c>
      <c r="G973" s="37">
        <v>57</v>
      </c>
      <c r="H973" s="37" t="s">
        <v>2231</v>
      </c>
      <c r="I973" s="37"/>
      <c r="J973" s="37" t="s">
        <v>1471</v>
      </c>
      <c r="K973" s="37" t="s">
        <v>5930</v>
      </c>
      <c r="L973" s="37" t="s">
        <v>5946</v>
      </c>
      <c r="M973" t="str">
        <f t="shared" si="30"/>
        <v>Steve Coenen</v>
      </c>
      <c r="N973" t="str">
        <f t="shared" si="31"/>
        <v>Newport News VA</v>
      </c>
    </row>
    <row r="974" spans="1:14" ht="75" x14ac:dyDescent="0.25">
      <c r="A974" s="37" t="s">
        <v>2386</v>
      </c>
      <c r="B974" s="37" t="s">
        <v>5945</v>
      </c>
      <c r="C974" s="37" t="s">
        <v>1066</v>
      </c>
      <c r="D974" s="37" t="s">
        <v>5972</v>
      </c>
      <c r="E974" s="37"/>
      <c r="F974" s="37" t="s">
        <v>3547</v>
      </c>
      <c r="G974" s="37">
        <v>50</v>
      </c>
      <c r="H974" s="37" t="s">
        <v>2231</v>
      </c>
      <c r="I974" s="37"/>
      <c r="J974" s="37" t="s">
        <v>1471</v>
      </c>
      <c r="K974" s="37" t="s">
        <v>5930</v>
      </c>
      <c r="L974" s="37" t="s">
        <v>6190</v>
      </c>
      <c r="M974" t="str">
        <f t="shared" si="30"/>
        <v>Sheldon Johnson</v>
      </c>
      <c r="N974" t="str">
        <f t="shared" si="31"/>
        <v>Newport News VA</v>
      </c>
    </row>
    <row r="975" spans="1:14" ht="45" x14ac:dyDescent="0.25">
      <c r="A975" s="37" t="s">
        <v>2654</v>
      </c>
      <c r="B975" s="37"/>
      <c r="C975" s="37" t="s">
        <v>7057</v>
      </c>
      <c r="D975" s="37"/>
      <c r="E975" s="37"/>
      <c r="F975" s="37" t="s">
        <v>3547</v>
      </c>
      <c r="G975" s="37">
        <v>52</v>
      </c>
      <c r="H975" s="37" t="s">
        <v>2485</v>
      </c>
      <c r="I975" s="37"/>
      <c r="J975" s="37" t="s">
        <v>1471</v>
      </c>
      <c r="K975" s="37" t="s">
        <v>5930</v>
      </c>
      <c r="L975" s="37" t="s">
        <v>6102</v>
      </c>
      <c r="M975" t="str">
        <f t="shared" si="30"/>
        <v>Douglas Landau</v>
      </c>
      <c r="N975" t="str">
        <f t="shared" si="31"/>
        <v>Oak Hill VA</v>
      </c>
    </row>
    <row r="976" spans="1:14" ht="45" x14ac:dyDescent="0.25">
      <c r="A976" s="37" t="s">
        <v>1633</v>
      </c>
      <c r="B976" s="37" t="s">
        <v>6021</v>
      </c>
      <c r="C976" s="37" t="s">
        <v>2337</v>
      </c>
      <c r="D976" s="37"/>
      <c r="E976" s="37" t="s">
        <v>4585</v>
      </c>
      <c r="F976" s="37" t="s">
        <v>5927</v>
      </c>
      <c r="G976" s="37">
        <v>49</v>
      </c>
      <c r="H976" s="37" t="s">
        <v>7058</v>
      </c>
      <c r="I976" s="37"/>
      <c r="J976" s="37" t="s">
        <v>1471</v>
      </c>
      <c r="K976" s="37" t="s">
        <v>5930</v>
      </c>
      <c r="L976" s="37" t="s">
        <v>5994</v>
      </c>
      <c r="M976" t="str">
        <f t="shared" si="30"/>
        <v>Joan Hunter</v>
      </c>
      <c r="N976" t="str">
        <f t="shared" si="31"/>
        <v>Purcellville VA</v>
      </c>
    </row>
    <row r="977" spans="1:14" ht="75" x14ac:dyDescent="0.25">
      <c r="A977" s="37" t="s">
        <v>1807</v>
      </c>
      <c r="B977" s="37" t="s">
        <v>5940</v>
      </c>
      <c r="C977" s="37" t="s">
        <v>1808</v>
      </c>
      <c r="D977" s="37"/>
      <c r="E977" s="37" t="s">
        <v>3987</v>
      </c>
      <c r="F977" s="37" t="s">
        <v>3547</v>
      </c>
      <c r="G977" s="37">
        <v>43</v>
      </c>
      <c r="H977" s="37" t="s">
        <v>1809</v>
      </c>
      <c r="I977" s="37"/>
      <c r="J977" s="37" t="s">
        <v>1471</v>
      </c>
      <c r="K977" s="37" t="s">
        <v>5930</v>
      </c>
      <c r="L977" s="37" t="s">
        <v>7059</v>
      </c>
      <c r="M977" t="str">
        <f t="shared" si="30"/>
        <v>Craig Chasse</v>
      </c>
      <c r="N977" t="str">
        <f t="shared" si="31"/>
        <v>Reston VA</v>
      </c>
    </row>
    <row r="978" spans="1:14" ht="45" x14ac:dyDescent="0.25">
      <c r="A978" s="37" t="s">
        <v>2219</v>
      </c>
      <c r="B978" s="37" t="s">
        <v>2883</v>
      </c>
      <c r="C978" s="37" t="s">
        <v>1504</v>
      </c>
      <c r="D978" s="37"/>
      <c r="E978" s="37"/>
      <c r="F978" s="37" t="s">
        <v>3547</v>
      </c>
      <c r="G978" s="37">
        <v>58</v>
      </c>
      <c r="H978" s="37" t="s">
        <v>3415</v>
      </c>
      <c r="I978" s="37"/>
      <c r="J978" s="37" t="s">
        <v>1471</v>
      </c>
      <c r="K978" s="37" t="s">
        <v>5930</v>
      </c>
      <c r="L978" s="37" t="s">
        <v>6024</v>
      </c>
      <c r="M978" t="str">
        <f t="shared" si="30"/>
        <v>Samuel Anderson</v>
      </c>
      <c r="N978" t="str">
        <f t="shared" si="31"/>
        <v>Richmond VA</v>
      </c>
    </row>
    <row r="979" spans="1:14" ht="75" x14ac:dyDescent="0.25">
      <c r="A979" s="37" t="s">
        <v>7060</v>
      </c>
      <c r="B979" s="37" t="s">
        <v>5932</v>
      </c>
      <c r="C979" s="37" t="s">
        <v>7061</v>
      </c>
      <c r="D979" s="37"/>
      <c r="E979" s="37" t="s">
        <v>5791</v>
      </c>
      <c r="F979" s="37" t="s">
        <v>3547</v>
      </c>
      <c r="G979" s="37">
        <v>56</v>
      </c>
      <c r="H979" s="37" t="s">
        <v>3415</v>
      </c>
      <c r="I979" s="37"/>
      <c r="J979" s="37" t="s">
        <v>1471</v>
      </c>
      <c r="K979" s="37" t="s">
        <v>5930</v>
      </c>
      <c r="L979" s="37" t="s">
        <v>5946</v>
      </c>
      <c r="M979" t="str">
        <f t="shared" si="30"/>
        <v>Kaestner McDonnough</v>
      </c>
      <c r="N979" t="str">
        <f t="shared" si="31"/>
        <v>Richmond VA</v>
      </c>
    </row>
    <row r="980" spans="1:14" ht="75" x14ac:dyDescent="0.25">
      <c r="A980" s="37" t="s">
        <v>1933</v>
      </c>
      <c r="B980" s="37"/>
      <c r="C980" s="37" t="s">
        <v>7062</v>
      </c>
      <c r="D980" s="37"/>
      <c r="E980" s="37" t="s">
        <v>5791</v>
      </c>
      <c r="F980" s="37" t="s">
        <v>3547</v>
      </c>
      <c r="G980" s="37">
        <v>59</v>
      </c>
      <c r="H980" s="37" t="s">
        <v>3415</v>
      </c>
      <c r="I980" s="37"/>
      <c r="J980" s="37" t="s">
        <v>1471</v>
      </c>
      <c r="K980" s="37" t="s">
        <v>5930</v>
      </c>
      <c r="L980" s="37" t="s">
        <v>5996</v>
      </c>
      <c r="M980" t="str">
        <f t="shared" si="30"/>
        <v>Gary Sutton</v>
      </c>
      <c r="N980" t="str">
        <f t="shared" si="31"/>
        <v>Richmond VA</v>
      </c>
    </row>
    <row r="981" spans="1:14" ht="105" x14ac:dyDescent="0.25">
      <c r="A981" s="37" t="s">
        <v>1799</v>
      </c>
      <c r="B981" s="37" t="s">
        <v>3551</v>
      </c>
      <c r="C981" s="37" t="s">
        <v>7063</v>
      </c>
      <c r="D981" s="37"/>
      <c r="E981" s="37" t="s">
        <v>5791</v>
      </c>
      <c r="F981" s="37" t="s">
        <v>3547</v>
      </c>
      <c r="G981" s="37">
        <v>60</v>
      </c>
      <c r="H981" s="37" t="s">
        <v>3415</v>
      </c>
      <c r="I981" s="37"/>
      <c r="J981" s="37" t="s">
        <v>1471</v>
      </c>
      <c r="K981" s="37" t="s">
        <v>5930</v>
      </c>
      <c r="L981" s="37" t="s">
        <v>6433</v>
      </c>
      <c r="M981" t="str">
        <f t="shared" si="30"/>
        <v>Keith Witherspoon</v>
      </c>
      <c r="N981" t="str">
        <f t="shared" si="31"/>
        <v>Richmond VA</v>
      </c>
    </row>
    <row r="982" spans="1:14" ht="75" x14ac:dyDescent="0.25">
      <c r="A982" s="37" t="s">
        <v>1572</v>
      </c>
      <c r="B982" s="37"/>
      <c r="C982" s="37" t="s">
        <v>7064</v>
      </c>
      <c r="D982" s="37"/>
      <c r="E982" s="37"/>
      <c r="F982" s="37" t="s">
        <v>3547</v>
      </c>
      <c r="G982" s="37">
        <v>61</v>
      </c>
      <c r="H982" s="37" t="s">
        <v>7065</v>
      </c>
      <c r="I982" s="37"/>
      <c r="J982" s="37" t="s">
        <v>1471</v>
      </c>
      <c r="K982" s="37" t="s">
        <v>5930</v>
      </c>
      <c r="L982" s="37" t="s">
        <v>6102</v>
      </c>
      <c r="M982" t="str">
        <f t="shared" si="30"/>
        <v>Richard Ruozzi</v>
      </c>
      <c r="N982" t="str">
        <f t="shared" si="31"/>
        <v>Singers Glen VA</v>
      </c>
    </row>
    <row r="983" spans="1:14" ht="60" x14ac:dyDescent="0.25">
      <c r="A983" s="37" t="s">
        <v>2093</v>
      </c>
      <c r="B983" s="37"/>
      <c r="C983" s="37" t="s">
        <v>2900</v>
      </c>
      <c r="D983" s="37"/>
      <c r="E983" s="37"/>
      <c r="F983" s="37" t="s">
        <v>3547</v>
      </c>
      <c r="G983" s="37">
        <v>68</v>
      </c>
      <c r="H983" s="37" t="s">
        <v>2901</v>
      </c>
      <c r="I983" s="37"/>
      <c r="J983" s="37" t="s">
        <v>1471</v>
      </c>
      <c r="K983" s="37" t="s">
        <v>5930</v>
      </c>
      <c r="L983" s="37" t="s">
        <v>7066</v>
      </c>
      <c r="M983" t="str">
        <f t="shared" si="30"/>
        <v>Jim Sharps</v>
      </c>
      <c r="N983" t="str">
        <f t="shared" si="31"/>
        <v>Smithfield VA</v>
      </c>
    </row>
    <row r="984" spans="1:14" ht="60" x14ac:dyDescent="0.25">
      <c r="A984" s="37" t="s">
        <v>2557</v>
      </c>
      <c r="B984" s="37" t="s">
        <v>5940</v>
      </c>
      <c r="C984" s="37" t="s">
        <v>2584</v>
      </c>
      <c r="D984" s="37"/>
      <c r="E984" s="37" t="s">
        <v>3987</v>
      </c>
      <c r="F984" s="37" t="s">
        <v>3547</v>
      </c>
      <c r="G984" s="37">
        <v>52</v>
      </c>
      <c r="H984" s="37" t="s">
        <v>2585</v>
      </c>
      <c r="I984" s="37"/>
      <c r="J984" s="37" t="s">
        <v>1471</v>
      </c>
      <c r="K984" s="37" t="s">
        <v>5930</v>
      </c>
      <c r="L984" s="37" t="s">
        <v>5955</v>
      </c>
      <c r="M984" t="str">
        <f t="shared" si="30"/>
        <v>Terence McLaughlin</v>
      </c>
      <c r="N984" t="str">
        <f t="shared" si="31"/>
        <v>Spotsylvania VA</v>
      </c>
    </row>
    <row r="985" spans="1:14" ht="60" x14ac:dyDescent="0.25">
      <c r="A985" s="37" t="s">
        <v>2902</v>
      </c>
      <c r="B985" s="37" t="s">
        <v>3547</v>
      </c>
      <c r="C985" s="37" t="s">
        <v>1770</v>
      </c>
      <c r="D985" s="37"/>
      <c r="E985" s="37" t="s">
        <v>3987</v>
      </c>
      <c r="F985" s="37" t="s">
        <v>3547</v>
      </c>
      <c r="G985" s="37">
        <v>55</v>
      </c>
      <c r="H985" s="37" t="s">
        <v>1601</v>
      </c>
      <c r="I985" s="37"/>
      <c r="J985" s="37" t="s">
        <v>1471</v>
      </c>
      <c r="K985" s="37" t="s">
        <v>5930</v>
      </c>
      <c r="L985" s="37" t="s">
        <v>6024</v>
      </c>
      <c r="M985" t="str">
        <f t="shared" si="30"/>
        <v>Mike Cannon</v>
      </c>
      <c r="N985" t="str">
        <f t="shared" si="31"/>
        <v>Springfield VA</v>
      </c>
    </row>
    <row r="986" spans="1:14" ht="45" x14ac:dyDescent="0.25">
      <c r="A986" s="37" t="s">
        <v>1702</v>
      </c>
      <c r="B986" s="37"/>
      <c r="C986" s="37" t="s">
        <v>7067</v>
      </c>
      <c r="D986" s="37"/>
      <c r="E986" s="37"/>
      <c r="F986" s="37" t="s">
        <v>3547</v>
      </c>
      <c r="G986" s="37">
        <v>33</v>
      </c>
      <c r="H986" s="37" t="s">
        <v>1601</v>
      </c>
      <c r="I986" s="37"/>
      <c r="J986" s="37" t="s">
        <v>1471</v>
      </c>
      <c r="K986" s="37" t="s">
        <v>5930</v>
      </c>
      <c r="L986" s="37" t="s">
        <v>6301</v>
      </c>
      <c r="M986" t="str">
        <f t="shared" si="30"/>
        <v>Patrick Chittchang</v>
      </c>
      <c r="N986" t="str">
        <f t="shared" si="31"/>
        <v>Springfield VA</v>
      </c>
    </row>
    <row r="987" spans="1:14" ht="60" x14ac:dyDescent="0.25">
      <c r="A987" s="37" t="s">
        <v>3232</v>
      </c>
      <c r="B987" s="37" t="s">
        <v>5973</v>
      </c>
      <c r="C987" s="37" t="s">
        <v>3233</v>
      </c>
      <c r="D987" s="37"/>
      <c r="E987" s="37" t="s">
        <v>3987</v>
      </c>
      <c r="F987" s="37" t="s">
        <v>3547</v>
      </c>
      <c r="G987" s="37">
        <v>90</v>
      </c>
      <c r="H987" s="37" t="s">
        <v>1601</v>
      </c>
      <c r="I987" s="37"/>
      <c r="J987" s="37" t="s">
        <v>1471</v>
      </c>
      <c r="K987" s="37" t="s">
        <v>5930</v>
      </c>
      <c r="L987" s="37" t="s">
        <v>5997</v>
      </c>
      <c r="M987" t="str">
        <f t="shared" si="30"/>
        <v>Roy Englert</v>
      </c>
      <c r="N987" t="str">
        <f t="shared" si="31"/>
        <v>Springfield VA</v>
      </c>
    </row>
    <row r="988" spans="1:14" ht="45" x14ac:dyDescent="0.25">
      <c r="A988" s="37" t="s">
        <v>7068</v>
      </c>
      <c r="B988" s="37" t="s">
        <v>5945</v>
      </c>
      <c r="C988" s="37" t="s">
        <v>7069</v>
      </c>
      <c r="D988" s="37"/>
      <c r="E988" s="37"/>
      <c r="F988" s="37" t="s">
        <v>5927</v>
      </c>
      <c r="G988" s="37">
        <v>32</v>
      </c>
      <c r="H988" s="37" t="s">
        <v>1601</v>
      </c>
      <c r="I988" s="37"/>
      <c r="J988" s="37" t="s">
        <v>1471</v>
      </c>
      <c r="K988" s="37" t="s">
        <v>5930</v>
      </c>
      <c r="L988" s="37" t="s">
        <v>5958</v>
      </c>
      <c r="M988" t="str">
        <f t="shared" si="30"/>
        <v>Chanelle Pope</v>
      </c>
      <c r="N988" t="str">
        <f t="shared" si="31"/>
        <v>Springfield VA</v>
      </c>
    </row>
    <row r="989" spans="1:14" ht="60" x14ac:dyDescent="0.25">
      <c r="A989" s="37" t="s">
        <v>2013</v>
      </c>
      <c r="B989" s="37" t="s">
        <v>5987</v>
      </c>
      <c r="C989" s="37" t="s">
        <v>1174</v>
      </c>
      <c r="D989" s="37"/>
      <c r="E989" s="37" t="s">
        <v>3987</v>
      </c>
      <c r="F989" s="37" t="s">
        <v>3547</v>
      </c>
      <c r="G989" s="37">
        <v>55</v>
      </c>
      <c r="H989" s="37" t="s">
        <v>2551</v>
      </c>
      <c r="I989" s="37"/>
      <c r="J989" s="37" t="s">
        <v>1471</v>
      </c>
      <c r="K989" s="37" t="s">
        <v>5930</v>
      </c>
      <c r="L989" s="37" t="s">
        <v>6664</v>
      </c>
      <c r="M989" t="str">
        <f t="shared" si="30"/>
        <v>Bruce McBarnette</v>
      </c>
      <c r="N989" t="str">
        <f t="shared" si="31"/>
        <v>Sterling VA</v>
      </c>
    </row>
    <row r="990" spans="1:14" ht="60" x14ac:dyDescent="0.25">
      <c r="A990" s="37" t="s">
        <v>1513</v>
      </c>
      <c r="B990" s="37"/>
      <c r="C990" s="37" t="s">
        <v>7070</v>
      </c>
      <c r="D990" s="37"/>
      <c r="E990" s="37" t="s">
        <v>3987</v>
      </c>
      <c r="F990" s="37" t="s">
        <v>3547</v>
      </c>
      <c r="G990" s="37">
        <v>78</v>
      </c>
      <c r="H990" s="37" t="s">
        <v>7071</v>
      </c>
      <c r="I990" s="37"/>
      <c r="J990" s="37" t="s">
        <v>1471</v>
      </c>
      <c r="K990" s="37" t="s">
        <v>5930</v>
      </c>
      <c r="L990" s="37" t="s">
        <v>6024</v>
      </c>
      <c r="M990" t="str">
        <f t="shared" si="30"/>
        <v>Robert Gurtler</v>
      </c>
      <c r="N990" t="str">
        <f t="shared" si="31"/>
        <v>The Plains VA</v>
      </c>
    </row>
    <row r="991" spans="1:14" ht="60" x14ac:dyDescent="0.25">
      <c r="A991" s="37" t="s">
        <v>6471</v>
      </c>
      <c r="B991" s="37" t="s">
        <v>5982</v>
      </c>
      <c r="C991" s="37" t="s">
        <v>7072</v>
      </c>
      <c r="D991" s="37"/>
      <c r="E991" s="37" t="s">
        <v>3987</v>
      </c>
      <c r="F991" s="37" t="s">
        <v>3547</v>
      </c>
      <c r="G991" s="37">
        <v>78</v>
      </c>
      <c r="H991" s="37" t="s">
        <v>7073</v>
      </c>
      <c r="I991" s="37"/>
      <c r="J991" s="37" t="s">
        <v>1471</v>
      </c>
      <c r="K991" s="37" t="s">
        <v>5930</v>
      </c>
      <c r="L991" s="37" t="s">
        <v>5942</v>
      </c>
      <c r="M991" t="str">
        <f t="shared" si="30"/>
        <v>Clifford Dewitt</v>
      </c>
      <c r="N991" t="str">
        <f t="shared" si="31"/>
        <v>Vienna VA</v>
      </c>
    </row>
    <row r="992" spans="1:14" ht="75" x14ac:dyDescent="0.25">
      <c r="A992" s="37" t="s">
        <v>1555</v>
      </c>
      <c r="B992" s="37" t="s">
        <v>6021</v>
      </c>
      <c r="C992" s="37" t="s">
        <v>7074</v>
      </c>
      <c r="D992" s="37"/>
      <c r="E992" s="37" t="s">
        <v>3987</v>
      </c>
      <c r="F992" s="37" t="s">
        <v>3547</v>
      </c>
      <c r="G992" s="37">
        <v>47</v>
      </c>
      <c r="H992" s="37" t="s">
        <v>7073</v>
      </c>
      <c r="I992" s="37"/>
      <c r="J992" s="37" t="s">
        <v>1471</v>
      </c>
      <c r="K992" s="37" t="s">
        <v>5930</v>
      </c>
      <c r="L992" s="37" t="s">
        <v>5996</v>
      </c>
      <c r="M992" t="str">
        <f t="shared" si="30"/>
        <v>Anthony Dziepak</v>
      </c>
      <c r="N992" t="str">
        <f t="shared" si="31"/>
        <v>Vienna VA</v>
      </c>
    </row>
    <row r="993" spans="1:14" ht="60" x14ac:dyDescent="0.25">
      <c r="A993" s="37" t="s">
        <v>2283</v>
      </c>
      <c r="B993" s="37" t="s">
        <v>5940</v>
      </c>
      <c r="C993" s="37" t="s">
        <v>7075</v>
      </c>
      <c r="D993" s="37"/>
      <c r="E993" s="37" t="s">
        <v>3987</v>
      </c>
      <c r="F993" s="37" t="s">
        <v>3547</v>
      </c>
      <c r="G993" s="37">
        <v>33</v>
      </c>
      <c r="H993" s="37" t="s">
        <v>7073</v>
      </c>
      <c r="I993" s="37"/>
      <c r="J993" s="37" t="s">
        <v>1471</v>
      </c>
      <c r="K993" s="37" t="s">
        <v>5930</v>
      </c>
      <c r="L993" s="37" t="s">
        <v>5944</v>
      </c>
      <c r="M993" t="str">
        <f t="shared" si="30"/>
        <v>Rick Lucian</v>
      </c>
      <c r="N993" t="str">
        <f t="shared" si="31"/>
        <v>Vienna VA</v>
      </c>
    </row>
    <row r="994" spans="1:14" ht="75" x14ac:dyDescent="0.25">
      <c r="A994" s="37" t="s">
        <v>6446</v>
      </c>
      <c r="B994" s="37" t="s">
        <v>5982</v>
      </c>
      <c r="C994" s="37" t="s">
        <v>7076</v>
      </c>
      <c r="D994" s="37"/>
      <c r="E994" s="37" t="s">
        <v>5770</v>
      </c>
      <c r="F994" s="37" t="s">
        <v>3547</v>
      </c>
      <c r="G994" s="37">
        <v>60</v>
      </c>
      <c r="H994" s="37" t="s">
        <v>3342</v>
      </c>
      <c r="I994" s="37"/>
      <c r="J994" s="37" t="s">
        <v>1471</v>
      </c>
      <c r="K994" s="37" t="s">
        <v>5930</v>
      </c>
      <c r="L994" s="37" t="s">
        <v>6102</v>
      </c>
      <c r="M994" t="str">
        <f t="shared" si="30"/>
        <v>Dean Beatty</v>
      </c>
      <c r="N994" t="str">
        <f t="shared" si="31"/>
        <v>Virginia Beach VA</v>
      </c>
    </row>
    <row r="995" spans="1:14" ht="75" x14ac:dyDescent="0.25">
      <c r="A995" s="37" t="s">
        <v>1665</v>
      </c>
      <c r="B995" s="37"/>
      <c r="C995" s="37" t="s">
        <v>1735</v>
      </c>
      <c r="D995" s="37"/>
      <c r="E995" s="37"/>
      <c r="F995" s="37" t="s">
        <v>5927</v>
      </c>
      <c r="G995" s="37">
        <v>30</v>
      </c>
      <c r="H995" s="37" t="s">
        <v>3342</v>
      </c>
      <c r="I995" s="37"/>
      <c r="J995" s="37" t="s">
        <v>1471</v>
      </c>
      <c r="K995" s="37" t="s">
        <v>5930</v>
      </c>
      <c r="L995" s="37" t="s">
        <v>6058</v>
      </c>
      <c r="M995" t="str">
        <f t="shared" si="30"/>
        <v>Melanie Bryant</v>
      </c>
      <c r="N995" t="str">
        <f t="shared" si="31"/>
        <v>Virginia Beach VA</v>
      </c>
    </row>
    <row r="996" spans="1:14" ht="75" x14ac:dyDescent="0.25">
      <c r="A996" s="37" t="s">
        <v>7077</v>
      </c>
      <c r="B996" s="37" t="s">
        <v>5932</v>
      </c>
      <c r="C996" s="37" t="s">
        <v>7078</v>
      </c>
      <c r="D996" s="37"/>
      <c r="E996" s="37"/>
      <c r="F996" s="37" t="s">
        <v>5927</v>
      </c>
      <c r="G996" s="37">
        <v>31</v>
      </c>
      <c r="H996" s="37" t="s">
        <v>3342</v>
      </c>
      <c r="I996" s="37"/>
      <c r="J996" s="37" t="s">
        <v>1471</v>
      </c>
      <c r="K996" s="37" t="s">
        <v>5930</v>
      </c>
      <c r="L996" s="37" t="s">
        <v>5958</v>
      </c>
      <c r="M996" t="str">
        <f t="shared" si="30"/>
        <v>Ari Cuffee</v>
      </c>
      <c r="N996" t="str">
        <f t="shared" si="31"/>
        <v>Virginia Beach VA</v>
      </c>
    </row>
    <row r="997" spans="1:14" ht="45" x14ac:dyDescent="0.25">
      <c r="A997" s="37" t="s">
        <v>1831</v>
      </c>
      <c r="B997" s="37"/>
      <c r="C997" s="37" t="s">
        <v>7079</v>
      </c>
      <c r="D997" s="37"/>
      <c r="E997" s="37"/>
      <c r="F997" s="37" t="s">
        <v>3547</v>
      </c>
      <c r="G997" s="37">
        <v>48</v>
      </c>
      <c r="H997" s="37" t="s">
        <v>7080</v>
      </c>
      <c r="I997" s="37"/>
      <c r="J997" s="37" t="s">
        <v>1471</v>
      </c>
      <c r="K997" s="37" t="s">
        <v>5930</v>
      </c>
      <c r="L997" s="37" t="s">
        <v>5992</v>
      </c>
      <c r="M997" t="str">
        <f t="shared" si="30"/>
        <v>Troy Holland</v>
      </c>
      <c r="N997" t="str">
        <f t="shared" si="31"/>
        <v>Warrenton VA</v>
      </c>
    </row>
    <row r="998" spans="1:14" ht="60" x14ac:dyDescent="0.25">
      <c r="A998" s="37" t="s">
        <v>7081</v>
      </c>
      <c r="B998" s="37" t="s">
        <v>6029</v>
      </c>
      <c r="C998" s="37" t="s">
        <v>3131</v>
      </c>
      <c r="D998" s="37"/>
      <c r="E998" s="37" t="s">
        <v>3987</v>
      </c>
      <c r="F998" s="37" t="s">
        <v>3547</v>
      </c>
      <c r="G998" s="37">
        <v>49</v>
      </c>
      <c r="H998" s="37" t="s">
        <v>7080</v>
      </c>
      <c r="I998" s="37"/>
      <c r="J998" s="37" t="s">
        <v>1471</v>
      </c>
      <c r="K998" s="37" t="s">
        <v>5930</v>
      </c>
      <c r="L998" s="37" t="s">
        <v>5955</v>
      </c>
      <c r="M998" t="str">
        <f t="shared" si="30"/>
        <v>Duane Williamson</v>
      </c>
      <c r="N998" t="str">
        <f t="shared" si="31"/>
        <v>Warrenton VA</v>
      </c>
    </row>
    <row r="999" spans="1:14" ht="60" x14ac:dyDescent="0.25">
      <c r="A999" s="37" t="s">
        <v>1564</v>
      </c>
      <c r="B999" s="37" t="s">
        <v>5940</v>
      </c>
      <c r="C999" s="37" t="s">
        <v>1247</v>
      </c>
      <c r="D999" s="37"/>
      <c r="E999" s="37"/>
      <c r="F999" s="37" t="s">
        <v>3547</v>
      </c>
      <c r="G999" s="37">
        <v>58</v>
      </c>
      <c r="H999" s="37" t="s">
        <v>1801</v>
      </c>
      <c r="I999" s="37"/>
      <c r="J999" s="37" t="s">
        <v>1471</v>
      </c>
      <c r="K999" s="37" t="s">
        <v>5930</v>
      </c>
      <c r="L999" s="37" t="s">
        <v>5944</v>
      </c>
      <c r="M999" t="str">
        <f t="shared" si="30"/>
        <v>Stephen Chantry</v>
      </c>
      <c r="N999" t="str">
        <f t="shared" si="31"/>
        <v>Williamsburg VA</v>
      </c>
    </row>
    <row r="1000" spans="1:14" ht="60" x14ac:dyDescent="0.25">
      <c r="A1000" s="37" t="s">
        <v>1109</v>
      </c>
      <c r="B1000" s="37" t="s">
        <v>5932</v>
      </c>
      <c r="C1000" s="37" t="s">
        <v>1537</v>
      </c>
      <c r="D1000" s="37"/>
      <c r="E1000" s="37" t="s">
        <v>3987</v>
      </c>
      <c r="F1000" s="37" t="s">
        <v>3547</v>
      </c>
      <c r="G1000" s="37">
        <v>63</v>
      </c>
      <c r="H1000" s="37" t="s">
        <v>1512</v>
      </c>
      <c r="I1000" s="37"/>
      <c r="J1000" s="37" t="s">
        <v>1471</v>
      </c>
      <c r="K1000" s="37" t="s">
        <v>5930</v>
      </c>
      <c r="L1000" s="37" t="s">
        <v>5979</v>
      </c>
      <c r="M1000" t="str">
        <f t="shared" si="30"/>
        <v>Thomas Augustine</v>
      </c>
      <c r="N1000" t="str">
        <f t="shared" si="31"/>
        <v>Woodbridge VA</v>
      </c>
    </row>
    <row r="1001" spans="1:14" ht="60" x14ac:dyDescent="0.25">
      <c r="A1001" s="37" t="s">
        <v>1132</v>
      </c>
      <c r="B1001" s="37" t="s">
        <v>5945</v>
      </c>
      <c r="C1001" s="37" t="s">
        <v>7082</v>
      </c>
      <c r="D1001" s="37"/>
      <c r="E1001" s="37" t="s">
        <v>3987</v>
      </c>
      <c r="F1001" s="37" t="s">
        <v>3547</v>
      </c>
      <c r="G1001" s="37">
        <v>44</v>
      </c>
      <c r="H1001" s="37" t="s">
        <v>1512</v>
      </c>
      <c r="I1001" s="37"/>
      <c r="J1001" s="37" t="s">
        <v>1471</v>
      </c>
      <c r="K1001" s="37" t="s">
        <v>5930</v>
      </c>
      <c r="L1001" s="37" t="s">
        <v>6024</v>
      </c>
      <c r="M1001" t="str">
        <f t="shared" si="30"/>
        <v>Dennis Billings</v>
      </c>
      <c r="N1001" t="str">
        <f t="shared" si="31"/>
        <v>Woodbridge VA</v>
      </c>
    </row>
    <row r="1002" spans="1:14" ht="60" x14ac:dyDescent="0.25">
      <c r="A1002" s="37" t="s">
        <v>7083</v>
      </c>
      <c r="B1002" s="37" t="s">
        <v>3547</v>
      </c>
      <c r="C1002" s="37" t="s">
        <v>3476</v>
      </c>
      <c r="D1002" s="37"/>
      <c r="E1002" s="37" t="s">
        <v>3962</v>
      </c>
      <c r="F1002" s="37" t="s">
        <v>3547</v>
      </c>
      <c r="G1002" s="37">
        <v>79</v>
      </c>
      <c r="H1002" s="37" t="s">
        <v>7084</v>
      </c>
      <c r="I1002" s="37"/>
      <c r="J1002" s="37" t="s">
        <v>5856</v>
      </c>
      <c r="K1002" s="37" t="s">
        <v>5930</v>
      </c>
      <c r="L1002" s="37" t="s">
        <v>6190</v>
      </c>
      <c r="M1002" t="str">
        <f t="shared" si="30"/>
        <v>Edgar Holmes</v>
      </c>
      <c r="N1002" t="str">
        <f t="shared" si="31"/>
        <v>Rutland VT</v>
      </c>
    </row>
    <row r="1003" spans="1:14" ht="45" x14ac:dyDescent="0.25">
      <c r="A1003" s="37" t="s">
        <v>1369</v>
      </c>
      <c r="B1003" s="37" t="s">
        <v>5932</v>
      </c>
      <c r="C1003" s="37" t="s">
        <v>2283</v>
      </c>
      <c r="D1003" s="37"/>
      <c r="E1003" s="37"/>
      <c r="F1003" s="37" t="s">
        <v>3547</v>
      </c>
      <c r="G1003" s="37">
        <v>49</v>
      </c>
      <c r="H1003" s="37" t="s">
        <v>1654</v>
      </c>
      <c r="I1003" s="37"/>
      <c r="J1003" s="37" t="s">
        <v>1655</v>
      </c>
      <c r="K1003" s="37" t="s">
        <v>5930</v>
      </c>
      <c r="L1003" s="37" t="s">
        <v>5931</v>
      </c>
      <c r="M1003" t="str">
        <f t="shared" si="30"/>
        <v>Scott Rick</v>
      </c>
      <c r="N1003" t="str">
        <f t="shared" si="31"/>
        <v>Bellingham WA</v>
      </c>
    </row>
    <row r="1004" spans="1:14" ht="45" x14ac:dyDescent="0.25">
      <c r="A1004" s="37" t="s">
        <v>7085</v>
      </c>
      <c r="B1004" s="37" t="s">
        <v>3551</v>
      </c>
      <c r="C1004" s="37" t="s">
        <v>7086</v>
      </c>
      <c r="D1004" s="37"/>
      <c r="E1004" s="37"/>
      <c r="F1004" s="37" t="s">
        <v>3547</v>
      </c>
      <c r="G1004" s="37">
        <v>47</v>
      </c>
      <c r="H1004" s="37" t="s">
        <v>7087</v>
      </c>
      <c r="I1004" s="37"/>
      <c r="J1004" s="37" t="s">
        <v>1655</v>
      </c>
      <c r="K1004" s="37" t="s">
        <v>5930</v>
      </c>
      <c r="L1004" s="37" t="s">
        <v>5968</v>
      </c>
      <c r="M1004" t="str">
        <f t="shared" si="30"/>
        <v>Rod Wilcox</v>
      </c>
      <c r="N1004" t="str">
        <f t="shared" si="31"/>
        <v>Edmonds WA</v>
      </c>
    </row>
    <row r="1005" spans="1:14" ht="60" x14ac:dyDescent="0.25">
      <c r="A1005" s="37" t="s">
        <v>3310</v>
      </c>
      <c r="B1005" s="37"/>
      <c r="C1005" s="37" t="s">
        <v>3311</v>
      </c>
      <c r="D1005" s="37"/>
      <c r="E1005" s="37"/>
      <c r="F1005" s="37" t="s">
        <v>5927</v>
      </c>
      <c r="G1005" s="37">
        <v>51</v>
      </c>
      <c r="H1005" s="37" t="s">
        <v>3312</v>
      </c>
      <c r="I1005" s="37"/>
      <c r="J1005" s="37" t="s">
        <v>1655</v>
      </c>
      <c r="K1005" s="37" t="s">
        <v>5930</v>
      </c>
      <c r="L1005" s="37" t="s">
        <v>5946</v>
      </c>
      <c r="M1005" t="str">
        <f t="shared" si="30"/>
        <v>Gail Kuhnly</v>
      </c>
      <c r="N1005" t="str">
        <f t="shared" si="31"/>
        <v>Federal Way WA</v>
      </c>
    </row>
    <row r="1006" spans="1:14" ht="60" x14ac:dyDescent="0.25">
      <c r="A1006" s="37" t="s">
        <v>1506</v>
      </c>
      <c r="B1006" s="37" t="s">
        <v>5945</v>
      </c>
      <c r="C1006" s="37" t="s">
        <v>3355</v>
      </c>
      <c r="D1006" s="37"/>
      <c r="E1006" s="37"/>
      <c r="F1006" s="37" t="s">
        <v>3547</v>
      </c>
      <c r="G1006" s="37">
        <v>54</v>
      </c>
      <c r="H1006" s="37" t="s">
        <v>3312</v>
      </c>
      <c r="I1006" s="37"/>
      <c r="J1006" s="37" t="s">
        <v>1655</v>
      </c>
      <c r="K1006" s="37" t="s">
        <v>5930</v>
      </c>
      <c r="L1006" s="37" t="s">
        <v>5946</v>
      </c>
      <c r="M1006" t="str">
        <f t="shared" si="30"/>
        <v>Michael Waller</v>
      </c>
      <c r="N1006" t="str">
        <f t="shared" si="31"/>
        <v>Federal Way WA</v>
      </c>
    </row>
    <row r="1007" spans="1:14" ht="45" x14ac:dyDescent="0.25">
      <c r="A1007" s="37" t="s">
        <v>2486</v>
      </c>
      <c r="B1007" s="37"/>
      <c r="C1007" s="37" t="s">
        <v>1620</v>
      </c>
      <c r="D1007" s="37"/>
      <c r="E1007" s="37"/>
      <c r="F1007" s="37" t="s">
        <v>3547</v>
      </c>
      <c r="G1007" s="37">
        <v>67</v>
      </c>
      <c r="H1007" s="37" t="s">
        <v>2487</v>
      </c>
      <c r="I1007" s="37"/>
      <c r="J1007" s="37" t="s">
        <v>1655</v>
      </c>
      <c r="K1007" s="37" t="s">
        <v>5930</v>
      </c>
      <c r="L1007" s="37" t="s">
        <v>5946</v>
      </c>
      <c r="M1007" t="str">
        <f t="shared" si="30"/>
        <v>Will Leslie</v>
      </c>
      <c r="N1007" t="str">
        <f t="shared" si="31"/>
        <v>Issaquah WA</v>
      </c>
    </row>
    <row r="1008" spans="1:14" ht="75" x14ac:dyDescent="0.25">
      <c r="A1008" s="37" t="s">
        <v>2268</v>
      </c>
      <c r="B1008" s="37" t="s">
        <v>5998</v>
      </c>
      <c r="C1008" s="37" t="s">
        <v>1296</v>
      </c>
      <c r="D1008" s="37"/>
      <c r="E1008" s="37"/>
      <c r="F1008" s="37" t="s">
        <v>3547</v>
      </c>
      <c r="G1008" s="37">
        <v>69</v>
      </c>
      <c r="H1008" s="37" t="s">
        <v>2487</v>
      </c>
      <c r="I1008" s="37"/>
      <c r="J1008" s="37" t="s">
        <v>1655</v>
      </c>
      <c r="K1008" s="37" t="s">
        <v>5930</v>
      </c>
      <c r="L1008" s="37" t="s">
        <v>5996</v>
      </c>
      <c r="M1008" t="str">
        <f t="shared" si="30"/>
        <v>George Mathews</v>
      </c>
      <c r="N1008" t="str">
        <f t="shared" si="31"/>
        <v>Issaquah WA</v>
      </c>
    </row>
    <row r="1009" spans="1:14" ht="285" x14ac:dyDescent="0.25">
      <c r="A1009" s="37" t="s">
        <v>1757</v>
      </c>
      <c r="B1009" s="37" t="s">
        <v>2883</v>
      </c>
      <c r="C1009" s="37" t="s">
        <v>3059</v>
      </c>
      <c r="D1009" s="37"/>
      <c r="E1009" s="37" t="s">
        <v>5873</v>
      </c>
      <c r="F1009" s="37" t="s">
        <v>3547</v>
      </c>
      <c r="G1009" s="37">
        <v>75</v>
      </c>
      <c r="H1009" s="37" t="s">
        <v>3060</v>
      </c>
      <c r="I1009" s="37"/>
      <c r="J1009" s="37" t="s">
        <v>1655</v>
      </c>
      <c r="K1009" s="37" t="s">
        <v>5930</v>
      </c>
      <c r="L1009" s="37" t="s">
        <v>7088</v>
      </c>
      <c r="M1009" t="str">
        <f t="shared" si="30"/>
        <v>Roger Vergin</v>
      </c>
      <c r="N1009" t="str">
        <f t="shared" si="31"/>
        <v>Poulsbo WA</v>
      </c>
    </row>
    <row r="1010" spans="1:14" ht="45" x14ac:dyDescent="0.25">
      <c r="A1010" s="37" t="s">
        <v>1465</v>
      </c>
      <c r="B1010" s="37" t="s">
        <v>5940</v>
      </c>
      <c r="C1010" s="37" t="s">
        <v>1770</v>
      </c>
      <c r="D1010" s="37"/>
      <c r="E1010" s="37" t="s">
        <v>5873</v>
      </c>
      <c r="F1010" s="37" t="s">
        <v>3547</v>
      </c>
      <c r="G1010" s="37">
        <v>56</v>
      </c>
      <c r="H1010" s="37" t="s">
        <v>1931</v>
      </c>
      <c r="I1010" s="37"/>
      <c r="J1010" s="37" t="s">
        <v>1655</v>
      </c>
      <c r="K1010" s="37" t="s">
        <v>5930</v>
      </c>
      <c r="L1010" s="37" t="s">
        <v>5944</v>
      </c>
      <c r="M1010" t="str">
        <f t="shared" si="30"/>
        <v>David Cannon</v>
      </c>
      <c r="N1010" t="str">
        <f t="shared" si="31"/>
        <v>Seattle WA</v>
      </c>
    </row>
    <row r="1011" spans="1:14" ht="60" x14ac:dyDescent="0.25">
      <c r="A1011" s="37" t="s">
        <v>1929</v>
      </c>
      <c r="B1011" s="37"/>
      <c r="C1011" s="37" t="s">
        <v>1930</v>
      </c>
      <c r="D1011" s="37"/>
      <c r="E1011" s="37"/>
      <c r="F1011" s="37" t="s">
        <v>3547</v>
      </c>
      <c r="G1011" s="37">
        <v>60</v>
      </c>
      <c r="H1011" s="37" t="s">
        <v>1931</v>
      </c>
      <c r="I1011" s="37"/>
      <c r="J1011" s="37" t="s">
        <v>1655</v>
      </c>
      <c r="K1011" s="37" t="s">
        <v>5930</v>
      </c>
      <c r="L1011" s="37" t="s">
        <v>5986</v>
      </c>
      <c r="M1011" t="str">
        <f t="shared" si="30"/>
        <v>Woody Deitrich</v>
      </c>
      <c r="N1011" t="str">
        <f t="shared" si="31"/>
        <v>Seattle WA</v>
      </c>
    </row>
    <row r="1012" spans="1:14" ht="90" x14ac:dyDescent="0.25">
      <c r="A1012" s="37" t="s">
        <v>2352</v>
      </c>
      <c r="B1012" s="37" t="s">
        <v>5932</v>
      </c>
      <c r="C1012" s="37" t="s">
        <v>1245</v>
      </c>
      <c r="D1012" s="37"/>
      <c r="E1012" s="37"/>
      <c r="F1012" s="37" t="s">
        <v>3547</v>
      </c>
      <c r="G1012" s="37">
        <v>60</v>
      </c>
      <c r="H1012" s="37" t="s">
        <v>1931</v>
      </c>
      <c r="I1012" s="37"/>
      <c r="J1012" s="37" t="s">
        <v>1655</v>
      </c>
      <c r="K1012" s="37" t="s">
        <v>5930</v>
      </c>
      <c r="L1012" s="37" t="s">
        <v>7089</v>
      </c>
      <c r="M1012" t="str">
        <f t="shared" si="30"/>
        <v>Russell Jacquet-Acea</v>
      </c>
      <c r="N1012" t="str">
        <f t="shared" si="31"/>
        <v>Seattle WA</v>
      </c>
    </row>
    <row r="1013" spans="1:14" ht="45" x14ac:dyDescent="0.25">
      <c r="A1013" s="37" t="s">
        <v>1682</v>
      </c>
      <c r="B1013" s="37"/>
      <c r="C1013" s="37" t="s">
        <v>7090</v>
      </c>
      <c r="D1013" s="37"/>
      <c r="E1013" s="37"/>
      <c r="F1013" s="37" t="s">
        <v>3547</v>
      </c>
      <c r="G1013" s="37">
        <v>61</v>
      </c>
      <c r="H1013" s="37" t="s">
        <v>7091</v>
      </c>
      <c r="I1013" s="37"/>
      <c r="J1013" s="37" t="s">
        <v>2358</v>
      </c>
      <c r="K1013" s="37" t="s">
        <v>5930</v>
      </c>
      <c r="L1013" s="37" t="s">
        <v>5994</v>
      </c>
      <c r="M1013" t="str">
        <f t="shared" si="30"/>
        <v>Jerry Feldhausen</v>
      </c>
      <c r="N1013" t="str">
        <f t="shared" si="31"/>
        <v>Green Bay WI</v>
      </c>
    </row>
    <row r="1014" spans="1:14" ht="60" x14ac:dyDescent="0.25">
      <c r="A1014" s="37" t="s">
        <v>1799</v>
      </c>
      <c r="B1014" s="37" t="s">
        <v>5982</v>
      </c>
      <c r="C1014" s="37" t="s">
        <v>1189</v>
      </c>
      <c r="D1014" s="37"/>
      <c r="E1014" s="37"/>
      <c r="F1014" s="37" t="s">
        <v>3547</v>
      </c>
      <c r="G1014" s="37">
        <v>53</v>
      </c>
      <c r="H1014" s="37" t="s">
        <v>7092</v>
      </c>
      <c r="I1014" s="37"/>
      <c r="J1014" s="37" t="s">
        <v>2358</v>
      </c>
      <c r="K1014" s="37" t="s">
        <v>5930</v>
      </c>
      <c r="L1014" s="37" t="s">
        <v>7093</v>
      </c>
      <c r="M1014" t="str">
        <f t="shared" si="30"/>
        <v>Keith McQuitter</v>
      </c>
      <c r="N1014" t="str">
        <f t="shared" si="31"/>
        <v>Milwaukee WI</v>
      </c>
    </row>
    <row r="1015" spans="1:14" ht="75" x14ac:dyDescent="0.25">
      <c r="A1015" s="37" t="s">
        <v>1589</v>
      </c>
      <c r="B1015" s="37" t="s">
        <v>5932</v>
      </c>
      <c r="C1015" s="37" t="s">
        <v>6135</v>
      </c>
      <c r="D1015" s="37"/>
      <c r="E1015" s="37"/>
      <c r="F1015" s="37" t="s">
        <v>3547</v>
      </c>
      <c r="G1015" s="37">
        <v>49</v>
      </c>
      <c r="H1015" s="37" t="s">
        <v>7094</v>
      </c>
      <c r="I1015" s="37"/>
      <c r="J1015" s="37" t="s">
        <v>2358</v>
      </c>
      <c r="K1015" s="37" t="s">
        <v>5930</v>
      </c>
      <c r="L1015" s="37" t="s">
        <v>6105</v>
      </c>
      <c r="M1015" t="str">
        <f t="shared" si="30"/>
        <v>Kevin Ellis</v>
      </c>
      <c r="N1015" t="str">
        <f t="shared" si="31"/>
        <v>Oconomowoc WI</v>
      </c>
    </row>
    <row r="1016" spans="1:14" ht="135" x14ac:dyDescent="0.25">
      <c r="A1016" s="37" t="s">
        <v>1528</v>
      </c>
      <c r="B1016" s="37" t="s">
        <v>5935</v>
      </c>
      <c r="C1016" s="37" t="s">
        <v>1331</v>
      </c>
      <c r="D1016" s="37"/>
      <c r="E1016" s="37"/>
      <c r="F1016" s="37" t="s">
        <v>3547</v>
      </c>
      <c r="G1016" s="37">
        <v>79</v>
      </c>
      <c r="H1016" s="37" t="s">
        <v>2357</v>
      </c>
      <c r="I1016" s="37"/>
      <c r="J1016" s="37" t="s">
        <v>2358</v>
      </c>
      <c r="K1016" s="37" t="s">
        <v>5930</v>
      </c>
      <c r="L1016" s="37" t="s">
        <v>7095</v>
      </c>
      <c r="M1016" t="str">
        <f t="shared" si="30"/>
        <v>William Jankovich</v>
      </c>
      <c r="N1016" t="str">
        <f t="shared" si="31"/>
        <v>Racine WI</v>
      </c>
    </row>
    <row r="1017" spans="1:14" ht="150" x14ac:dyDescent="0.25">
      <c r="A1017" s="37" t="s">
        <v>1938</v>
      </c>
      <c r="B1017" s="37"/>
      <c r="C1017" s="37" t="s">
        <v>7096</v>
      </c>
      <c r="D1017" s="37"/>
      <c r="E1017" s="37"/>
      <c r="F1017" s="37" t="s">
        <v>5927</v>
      </c>
      <c r="G1017" s="37">
        <v>59</v>
      </c>
      <c r="H1017" s="37" t="s">
        <v>7097</v>
      </c>
      <c r="I1017" s="37"/>
      <c r="J1017" s="37" t="s">
        <v>2358</v>
      </c>
      <c r="K1017" s="37" t="s">
        <v>5930</v>
      </c>
      <c r="L1017" s="37" t="s">
        <v>7098</v>
      </c>
      <c r="M1017" t="str">
        <f t="shared" si="30"/>
        <v>Sandra O'Brien</v>
      </c>
      <c r="N1017" t="str">
        <f t="shared" si="31"/>
        <v>Shorewood WI</v>
      </c>
    </row>
    <row r="1018" spans="1:14" ht="210" x14ac:dyDescent="0.25">
      <c r="A1018" s="37" t="s">
        <v>6428</v>
      </c>
      <c r="B1018" s="37" t="s">
        <v>5998</v>
      </c>
      <c r="C1018" s="37" t="s">
        <v>6408</v>
      </c>
      <c r="D1018" s="37"/>
      <c r="E1018" s="37"/>
      <c r="F1018" s="37" t="s">
        <v>3547</v>
      </c>
      <c r="G1018" s="37">
        <v>65</v>
      </c>
      <c r="H1018" s="37" t="s">
        <v>7097</v>
      </c>
      <c r="I1018" s="37"/>
      <c r="J1018" s="37" t="s">
        <v>2358</v>
      </c>
      <c r="K1018" s="37" t="s">
        <v>5930</v>
      </c>
      <c r="L1018" s="37" t="s">
        <v>7099</v>
      </c>
      <c r="M1018" t="str">
        <f t="shared" si="30"/>
        <v>Neal Schuster</v>
      </c>
      <c r="N1018" t="str">
        <f t="shared" si="31"/>
        <v>Shorewood WI</v>
      </c>
    </row>
    <row r="1019" spans="1:14" ht="60" x14ac:dyDescent="0.25">
      <c r="A1019" s="37" t="s">
        <v>2006</v>
      </c>
      <c r="B1019" s="37" t="s">
        <v>5982</v>
      </c>
      <c r="C1019" s="37" t="s">
        <v>7100</v>
      </c>
      <c r="D1019" s="37"/>
      <c r="E1019" s="37"/>
      <c r="F1019" s="37" t="s">
        <v>3547</v>
      </c>
      <c r="G1019" s="37">
        <v>48</v>
      </c>
      <c r="H1019" s="37" t="s">
        <v>7101</v>
      </c>
      <c r="I1019" s="37"/>
      <c r="J1019" s="37" t="s">
        <v>2358</v>
      </c>
      <c r="K1019" s="37" t="s">
        <v>5930</v>
      </c>
      <c r="L1019" s="37" t="s">
        <v>6024</v>
      </c>
      <c r="M1019" t="str">
        <f t="shared" si="30"/>
        <v>Todd Wienke</v>
      </c>
      <c r="N1019" t="str">
        <f t="shared" si="31"/>
        <v>Whitefish Bay WI</v>
      </c>
    </row>
    <row r="1020" spans="1:14" ht="60" x14ac:dyDescent="0.25">
      <c r="A1020" s="37" t="s">
        <v>3115</v>
      </c>
      <c r="B1020" s="37" t="s">
        <v>6029</v>
      </c>
      <c r="C1020" s="37" t="s">
        <v>1654</v>
      </c>
      <c r="D1020" s="37"/>
      <c r="E1020" s="37"/>
      <c r="F1020" s="37" t="s">
        <v>3547</v>
      </c>
      <c r="G1020" s="37">
        <v>50</v>
      </c>
      <c r="H1020" s="37" t="s">
        <v>7102</v>
      </c>
      <c r="I1020" s="37"/>
      <c r="J1020" s="37" t="s">
        <v>1561</v>
      </c>
      <c r="K1020" s="37" t="s">
        <v>5930</v>
      </c>
      <c r="L1020" s="37" t="s">
        <v>5992</v>
      </c>
      <c r="M1020" t="str">
        <f t="shared" si="30"/>
        <v>Jonathan Bellingham</v>
      </c>
      <c r="N1020" t="str">
        <f t="shared" si="31"/>
        <v>Capon Springs WV</v>
      </c>
    </row>
    <row r="1021" spans="1:14" ht="60" x14ac:dyDescent="0.25">
      <c r="A1021" s="37" t="s">
        <v>1513</v>
      </c>
      <c r="B1021" s="37" t="s">
        <v>6021</v>
      </c>
      <c r="C1021" s="37" t="s">
        <v>7103</v>
      </c>
      <c r="D1021" s="37"/>
      <c r="E1021" s="37"/>
      <c r="F1021" s="37" t="s">
        <v>3547</v>
      </c>
      <c r="G1021" s="37">
        <v>60</v>
      </c>
      <c r="H1021" s="37" t="s">
        <v>5917</v>
      </c>
      <c r="I1021" s="37"/>
      <c r="J1021" s="37" t="s">
        <v>1561</v>
      </c>
      <c r="K1021" s="37" t="s">
        <v>5930</v>
      </c>
      <c r="L1021" s="37" t="s">
        <v>5942</v>
      </c>
      <c r="M1021" t="str">
        <f t="shared" si="30"/>
        <v>Robert Bowen</v>
      </c>
      <c r="N1021" t="str">
        <f t="shared" si="31"/>
        <v>Martinsburg WV</v>
      </c>
    </row>
    <row r="1022" spans="1:14" x14ac:dyDescent="0.25">
      <c r="A1022" s="38"/>
      <c r="M1022" t="str">
        <f t="shared" si="30"/>
        <v xml:space="preserve"> </v>
      </c>
      <c r="N1022" t="str">
        <f t="shared" si="31"/>
        <v xml:space="preserve"> </v>
      </c>
    </row>
    <row r="1023" spans="1:14" ht="86.25" x14ac:dyDescent="0.25">
      <c r="A1023" s="36" t="s">
        <v>7104</v>
      </c>
      <c r="M1023" t="str">
        <f t="shared" si="30"/>
        <v xml:space="preserve">International Entries On-Line </v>
      </c>
      <c r="N1023" t="str">
        <f t="shared" si="31"/>
        <v xml:space="preserve"> </v>
      </c>
    </row>
    <row r="1024" spans="1:14" x14ac:dyDescent="0.25">
      <c r="M1024" t="str">
        <f t="shared" si="30"/>
        <v xml:space="preserve"> </v>
      </c>
      <c r="N1024" t="str">
        <f t="shared" si="31"/>
        <v xml:space="preserve"> </v>
      </c>
    </row>
    <row r="1025" spans="1:14" ht="30" x14ac:dyDescent="0.25">
      <c r="A1025" s="37" t="s">
        <v>1446</v>
      </c>
      <c r="B1025" s="37" t="s">
        <v>5922</v>
      </c>
      <c r="C1025" s="37" t="s">
        <v>1056</v>
      </c>
      <c r="D1025" s="37" t="s">
        <v>5923</v>
      </c>
      <c r="E1025" s="37" t="s">
        <v>2</v>
      </c>
      <c r="F1025" s="37" t="s">
        <v>1019</v>
      </c>
      <c r="G1025" s="37" t="s">
        <v>1018</v>
      </c>
      <c r="H1025" s="37" t="s">
        <v>1447</v>
      </c>
      <c r="I1025" s="37"/>
      <c r="J1025" s="37" t="s">
        <v>1448</v>
      </c>
      <c r="K1025" s="37" t="s">
        <v>5924</v>
      </c>
      <c r="L1025" s="37" t="s">
        <v>5925</v>
      </c>
      <c r="M1025" t="str">
        <f t="shared" si="30"/>
        <v>First Name Last Name</v>
      </c>
      <c r="N1025" t="str">
        <f t="shared" si="31"/>
        <v>City State</v>
      </c>
    </row>
    <row r="1026" spans="1:14" ht="195" x14ac:dyDescent="0.25">
      <c r="A1026" s="37" t="s">
        <v>5961</v>
      </c>
      <c r="B1026" s="37"/>
      <c r="C1026" s="37" t="s">
        <v>5962</v>
      </c>
      <c r="D1026" s="37"/>
      <c r="E1026" s="37"/>
      <c r="F1026" s="37" t="s">
        <v>5927</v>
      </c>
      <c r="G1026" s="37">
        <v>76</v>
      </c>
      <c r="H1026" s="37" t="s">
        <v>5963</v>
      </c>
      <c r="I1026" s="37"/>
      <c r="J1026" s="37" t="s">
        <v>5964</v>
      </c>
      <c r="K1026" s="37" t="s">
        <v>5965</v>
      </c>
      <c r="L1026" s="37" t="s">
        <v>5966</v>
      </c>
      <c r="M1026" t="str">
        <f t="shared" ref="M1026:M1041" si="32">+A1026&amp;" "&amp;C1026</f>
        <v>Christa Bortignon</v>
      </c>
      <c r="N1026" t="str">
        <f t="shared" ref="N1026:N1038" si="33">+H1026&amp;" "&amp;J1026</f>
        <v>West Vancouver BC</v>
      </c>
    </row>
    <row r="1027" spans="1:14" ht="60" x14ac:dyDescent="0.25">
      <c r="A1027" s="37" t="s">
        <v>6530</v>
      </c>
      <c r="B1027" s="37"/>
      <c r="C1027" s="37" t="s">
        <v>6531</v>
      </c>
      <c r="D1027" s="37"/>
      <c r="E1027" s="37" t="s">
        <v>5017</v>
      </c>
      <c r="F1027" s="37" t="s">
        <v>5927</v>
      </c>
      <c r="G1027" s="37">
        <v>41</v>
      </c>
      <c r="H1027" s="37" t="s">
        <v>6532</v>
      </c>
      <c r="I1027" s="37"/>
      <c r="J1027" s="37" t="s">
        <v>1580</v>
      </c>
      <c r="K1027" s="37" t="s">
        <v>5965</v>
      </c>
      <c r="L1027" s="37" t="s">
        <v>5992</v>
      </c>
      <c r="M1027" t="str">
        <f t="shared" si="32"/>
        <v>Grace Cashman</v>
      </c>
      <c r="N1027" t="str">
        <f t="shared" si="33"/>
        <v>Little Silver NJ</v>
      </c>
    </row>
    <row r="1028" spans="1:14" ht="60" x14ac:dyDescent="0.25">
      <c r="A1028" s="37" t="s">
        <v>6985</v>
      </c>
      <c r="B1028" s="37"/>
      <c r="C1028" s="37" t="s">
        <v>6986</v>
      </c>
      <c r="D1028" s="37"/>
      <c r="E1028" s="37" t="s">
        <v>3987</v>
      </c>
      <c r="F1028" s="37" t="s">
        <v>5927</v>
      </c>
      <c r="G1028" s="37">
        <v>30</v>
      </c>
      <c r="H1028" s="37" t="s">
        <v>1623</v>
      </c>
      <c r="I1028" s="37"/>
      <c r="J1028" s="37" t="s">
        <v>1471</v>
      </c>
      <c r="K1028" s="37" t="s">
        <v>6987</v>
      </c>
      <c r="L1028" s="37" t="s">
        <v>6009</v>
      </c>
      <c r="M1028" t="str">
        <f t="shared" si="32"/>
        <v>Bibiana Martina Olama Mangue</v>
      </c>
      <c r="N1028" t="str">
        <f t="shared" si="33"/>
        <v>Arlington VA</v>
      </c>
    </row>
    <row r="1029" spans="1:14" ht="45" x14ac:dyDescent="0.25">
      <c r="A1029" s="37" t="s">
        <v>1564</v>
      </c>
      <c r="B1029" s="37" t="s">
        <v>5998</v>
      </c>
      <c r="C1029" s="37" t="s">
        <v>2161</v>
      </c>
      <c r="D1029" s="37"/>
      <c r="E1029" s="37"/>
      <c r="F1029" s="37" t="s">
        <v>3547</v>
      </c>
      <c r="G1029" s="37">
        <v>56</v>
      </c>
      <c r="H1029" s="37" t="s">
        <v>2162</v>
      </c>
      <c r="I1029" s="37"/>
      <c r="J1029" s="37" t="s">
        <v>1524</v>
      </c>
      <c r="K1029" s="37" t="s">
        <v>6045</v>
      </c>
      <c r="L1029" s="37" t="s">
        <v>5946</v>
      </c>
      <c r="M1029" t="str">
        <f t="shared" si="32"/>
        <v>Stephen Gould</v>
      </c>
      <c r="N1029" t="str">
        <f t="shared" si="33"/>
        <v>Merrick NY</v>
      </c>
    </row>
    <row r="1030" spans="1:14" ht="75" x14ac:dyDescent="0.25">
      <c r="A1030" s="37" t="s">
        <v>1492</v>
      </c>
      <c r="B1030" s="37" t="s">
        <v>5982</v>
      </c>
      <c r="C1030" s="37" t="s">
        <v>1087</v>
      </c>
      <c r="D1030" s="37"/>
      <c r="E1030" s="37" t="s">
        <v>3608</v>
      </c>
      <c r="F1030" s="37" t="s">
        <v>3547</v>
      </c>
      <c r="G1030" s="37">
        <v>70</v>
      </c>
      <c r="H1030" s="37" t="s">
        <v>2388</v>
      </c>
      <c r="I1030" s="37"/>
      <c r="J1030" s="37" t="s">
        <v>1502</v>
      </c>
      <c r="K1030" s="37" t="s">
        <v>6045</v>
      </c>
      <c r="L1030" s="37" t="s">
        <v>6046</v>
      </c>
      <c r="M1030" t="str">
        <f t="shared" si="32"/>
        <v>Eric Jones</v>
      </c>
      <c r="N1030" t="str">
        <f t="shared" si="33"/>
        <v>Solana Beach CA</v>
      </c>
    </row>
    <row r="1031" spans="1:14" ht="60" x14ac:dyDescent="0.25">
      <c r="A1031" s="37" t="s">
        <v>3130</v>
      </c>
      <c r="B1031" s="37" t="s">
        <v>5998</v>
      </c>
      <c r="C1031" s="37" t="s">
        <v>1278</v>
      </c>
      <c r="D1031" s="37"/>
      <c r="E1031" s="37"/>
      <c r="F1031" s="37" t="s">
        <v>3547</v>
      </c>
      <c r="G1031" s="37">
        <v>64</v>
      </c>
      <c r="H1031" s="37" t="s">
        <v>6867</v>
      </c>
      <c r="I1031" s="37"/>
      <c r="J1031" s="37" t="s">
        <v>1452</v>
      </c>
      <c r="K1031" s="37" t="s">
        <v>6045</v>
      </c>
      <c r="L1031" s="37" t="s">
        <v>6868</v>
      </c>
      <c r="M1031" t="str">
        <f t="shared" si="32"/>
        <v>Tyrone Lewis</v>
      </c>
      <c r="N1031" t="str">
        <f t="shared" si="33"/>
        <v>Saylorsburg PA</v>
      </c>
    </row>
    <row r="1032" spans="1:14" ht="105" x14ac:dyDescent="0.25">
      <c r="A1032" s="37" t="s">
        <v>1465</v>
      </c>
      <c r="B1032" s="37"/>
      <c r="C1032" s="37" t="s">
        <v>1250</v>
      </c>
      <c r="D1032" s="37"/>
      <c r="E1032" s="37" t="s">
        <v>5056</v>
      </c>
      <c r="F1032" s="37" t="s">
        <v>3547</v>
      </c>
      <c r="G1032" s="37">
        <v>41</v>
      </c>
      <c r="H1032" s="37" t="s">
        <v>6674</v>
      </c>
      <c r="I1032" s="37"/>
      <c r="J1032" s="37" t="s">
        <v>1524</v>
      </c>
      <c r="K1032" s="37" t="s">
        <v>6045</v>
      </c>
      <c r="L1032" s="37" t="s">
        <v>6102</v>
      </c>
      <c r="M1032" t="str">
        <f t="shared" si="32"/>
        <v>David Peters</v>
      </c>
      <c r="N1032" t="str">
        <f t="shared" si="33"/>
        <v>New York City NY</v>
      </c>
    </row>
    <row r="1033" spans="1:14" ht="105" x14ac:dyDescent="0.25">
      <c r="A1033" s="37" t="s">
        <v>3023</v>
      </c>
      <c r="B1033" s="37" t="s">
        <v>5998</v>
      </c>
      <c r="C1033" s="37" t="s">
        <v>2021</v>
      </c>
      <c r="D1033" s="37"/>
      <c r="E1033" s="37" t="s">
        <v>5056</v>
      </c>
      <c r="F1033" s="37" t="s">
        <v>3547</v>
      </c>
      <c r="G1033" s="37">
        <v>48</v>
      </c>
      <c r="H1033" s="37" t="s">
        <v>2190</v>
      </c>
      <c r="I1033" s="37"/>
      <c r="J1033" s="37" t="s">
        <v>1524</v>
      </c>
      <c r="K1033" s="37" t="s">
        <v>6616</v>
      </c>
      <c r="L1033" s="37" t="s">
        <v>5942</v>
      </c>
      <c r="M1033" t="str">
        <f t="shared" si="32"/>
        <v>Gavin Henry</v>
      </c>
      <c r="N1033" t="str">
        <f t="shared" si="33"/>
        <v>Brooklyn NY</v>
      </c>
    </row>
    <row r="1034" spans="1:14" ht="30" x14ac:dyDescent="0.25">
      <c r="A1034" s="37" t="s">
        <v>2015</v>
      </c>
      <c r="B1034" s="37" t="s">
        <v>5927</v>
      </c>
      <c r="C1034" s="37" t="s">
        <v>2014</v>
      </c>
      <c r="D1034" s="37"/>
      <c r="E1034" s="37"/>
      <c r="F1034" s="37" t="s">
        <v>5927</v>
      </c>
      <c r="G1034" s="37">
        <v>41</v>
      </c>
      <c r="H1034" s="37" t="s">
        <v>2016</v>
      </c>
      <c r="I1034" s="37"/>
      <c r="J1034" s="37" t="s">
        <v>1524</v>
      </c>
      <c r="K1034" s="37" t="s">
        <v>5981</v>
      </c>
      <c r="L1034" s="37" t="s">
        <v>5942</v>
      </c>
      <c r="M1034" t="str">
        <f t="shared" si="32"/>
        <v>Deaneth Edwards</v>
      </c>
      <c r="N1034" t="str">
        <f t="shared" si="33"/>
        <v>Bronx NY</v>
      </c>
    </row>
    <row r="1035" spans="1:14" ht="45" x14ac:dyDescent="0.25">
      <c r="A1035" s="37" t="s">
        <v>1669</v>
      </c>
      <c r="B1035" s="37"/>
      <c r="C1035" s="37" t="s">
        <v>1068</v>
      </c>
      <c r="D1035" s="37"/>
      <c r="E1035" s="37" t="s">
        <v>3608</v>
      </c>
      <c r="F1035" s="37" t="s">
        <v>3547</v>
      </c>
      <c r="G1035" s="37">
        <v>41</v>
      </c>
      <c r="H1035" s="37" t="s">
        <v>5980</v>
      </c>
      <c r="I1035" s="37"/>
      <c r="J1035" s="37" t="s">
        <v>1502</v>
      </c>
      <c r="K1035" s="37" t="s">
        <v>5981</v>
      </c>
      <c r="L1035" s="37" t="s">
        <v>5942</v>
      </c>
      <c r="M1035" t="str">
        <f t="shared" si="32"/>
        <v>Christopher Williams</v>
      </c>
      <c r="N1035" t="str">
        <f t="shared" si="33"/>
        <v>Colton CA</v>
      </c>
    </row>
    <row r="1036" spans="1:14" ht="90" x14ac:dyDescent="0.25">
      <c r="A1036" s="37" t="s">
        <v>6050</v>
      </c>
      <c r="B1036" s="37"/>
      <c r="C1036" s="37" t="s">
        <v>6051</v>
      </c>
      <c r="D1036" s="37"/>
      <c r="E1036" s="37" t="s">
        <v>3901</v>
      </c>
      <c r="F1036" s="37" t="s">
        <v>5927</v>
      </c>
      <c r="G1036" s="37">
        <v>54</v>
      </c>
      <c r="H1036" s="37" t="s">
        <v>3500</v>
      </c>
      <c r="I1036" s="37"/>
      <c r="J1036" s="37" t="s">
        <v>1502</v>
      </c>
      <c r="K1036" s="37" t="s">
        <v>6052</v>
      </c>
      <c r="L1036" s="37" t="s">
        <v>5958</v>
      </c>
      <c r="M1036" t="str">
        <f t="shared" si="32"/>
        <v>Yuko Hayashi</v>
      </c>
      <c r="N1036" t="str">
        <f t="shared" si="33"/>
        <v>Vallejo CA</v>
      </c>
    </row>
    <row r="1037" spans="1:14" ht="45" x14ac:dyDescent="0.25">
      <c r="A1037" s="37" t="s">
        <v>1449</v>
      </c>
      <c r="B1037" s="37" t="s">
        <v>2883</v>
      </c>
      <c r="C1037" s="37" t="s">
        <v>1450</v>
      </c>
      <c r="D1037" s="37"/>
      <c r="E1037" s="37" t="s">
        <v>4455</v>
      </c>
      <c r="F1037" s="37" t="s">
        <v>3547</v>
      </c>
      <c r="G1037" s="37">
        <v>65</v>
      </c>
      <c r="H1037" s="37" t="s">
        <v>1451</v>
      </c>
      <c r="I1037" s="37"/>
      <c r="J1037" s="37" t="s">
        <v>1452</v>
      </c>
      <c r="K1037" s="37" t="s">
        <v>6850</v>
      </c>
      <c r="L1037" s="37" t="s">
        <v>5942</v>
      </c>
      <c r="M1037" t="str">
        <f t="shared" si="32"/>
        <v>Joachim Acolatse</v>
      </c>
      <c r="N1037" t="str">
        <f t="shared" si="33"/>
        <v>Philadelphia PA</v>
      </c>
    </row>
    <row r="1038" spans="1:14" ht="60" x14ac:dyDescent="0.25">
      <c r="A1038" s="37" t="s">
        <v>6649</v>
      </c>
      <c r="B1038" s="37"/>
      <c r="C1038" s="37" t="s">
        <v>6650</v>
      </c>
      <c r="D1038" s="37"/>
      <c r="E1038" s="37"/>
      <c r="F1038" s="37" t="s">
        <v>5927</v>
      </c>
      <c r="G1038" s="37">
        <v>45</v>
      </c>
      <c r="H1038" s="37" t="s">
        <v>2251</v>
      </c>
      <c r="I1038" s="37"/>
      <c r="J1038" s="37" t="s">
        <v>1524</v>
      </c>
      <c r="K1038" s="37" t="s">
        <v>6651</v>
      </c>
      <c r="L1038" s="37" t="s">
        <v>5942</v>
      </c>
      <c r="M1038" t="str">
        <f t="shared" si="32"/>
        <v>Lillian Awidi</v>
      </c>
      <c r="N1038" t="str">
        <f t="shared" si="33"/>
        <v>Larchmont NY</v>
      </c>
    </row>
    <row r="1039" spans="1:14" x14ac:dyDescent="0.25">
      <c r="A1039" s="38"/>
      <c r="M1039" t="str">
        <f t="shared" si="32"/>
        <v xml:space="preserve"> </v>
      </c>
    </row>
    <row r="1040" spans="1:14" ht="86.25" x14ac:dyDescent="0.25">
      <c r="A1040" s="36" t="s">
        <v>7105</v>
      </c>
      <c r="M1040" t="str">
        <f t="shared" si="32"/>
        <v xml:space="preserve">International Entries By Mail </v>
      </c>
    </row>
    <row r="1041" spans="1:14" x14ac:dyDescent="0.25">
      <c r="M1041" t="str">
        <f t="shared" si="32"/>
        <v xml:space="preserve"> </v>
      </c>
    </row>
    <row r="1042" spans="1:14" ht="30" x14ac:dyDescent="0.25">
      <c r="A1042" s="37" t="s">
        <v>1446</v>
      </c>
      <c r="B1042" s="37" t="s">
        <v>1056</v>
      </c>
      <c r="C1042" s="37" t="s">
        <v>1019</v>
      </c>
      <c r="D1042" s="37" t="s">
        <v>1018</v>
      </c>
      <c r="E1042" s="37" t="s">
        <v>1447</v>
      </c>
      <c r="F1042" s="37" t="s">
        <v>1448</v>
      </c>
      <c r="G1042" s="37" t="s">
        <v>5924</v>
      </c>
      <c r="H1042" s="37" t="s">
        <v>5925</v>
      </c>
      <c r="I1042" s="39"/>
      <c r="M1042" t="str">
        <f>+A1042&amp;" "&amp;B1042</f>
        <v>First Name Last Name</v>
      </c>
      <c r="N1042" t="str">
        <f>+E1042&amp;" "&amp;F1042&amp;" "&amp;G1042</f>
        <v>City State Citizenship</v>
      </c>
    </row>
    <row r="1043" spans="1:14" ht="30" x14ac:dyDescent="0.25">
      <c r="A1043" s="37" t="s">
        <v>7106</v>
      </c>
      <c r="B1043" s="37" t="s">
        <v>7107</v>
      </c>
      <c r="C1043" s="37" t="s">
        <v>3547</v>
      </c>
      <c r="D1043" s="37">
        <v>46</v>
      </c>
      <c r="E1043" s="37" t="s">
        <v>7108</v>
      </c>
      <c r="F1043" s="37"/>
      <c r="G1043" s="37" t="s">
        <v>7109</v>
      </c>
      <c r="H1043" s="37" t="s">
        <v>7110</v>
      </c>
      <c r="I1043" s="39"/>
      <c r="M1043" t="str">
        <f t="shared" ref="M1043:M1065" si="34">+A1043&amp;" "&amp;B1043</f>
        <v>Marco Juan Condori Colque</v>
      </c>
      <c r="N1043" t="str">
        <f t="shared" ref="N1043:N1065" si="35">+E1043&amp;" "&amp;F1043&amp;" "&amp;G1043</f>
        <v>Cochabamba  BOL</v>
      </c>
    </row>
    <row r="1044" spans="1:14" ht="30" x14ac:dyDescent="0.25">
      <c r="A1044" s="37" t="s">
        <v>7111</v>
      </c>
      <c r="B1044" s="37" t="s">
        <v>7112</v>
      </c>
      <c r="C1044" s="37" t="s">
        <v>5927</v>
      </c>
      <c r="D1044" s="37">
        <v>39</v>
      </c>
      <c r="E1044" s="37" t="s">
        <v>7108</v>
      </c>
      <c r="F1044" s="37"/>
      <c r="G1044" s="37" t="s">
        <v>7109</v>
      </c>
      <c r="H1044" s="37" t="s">
        <v>7113</v>
      </c>
      <c r="I1044" s="39"/>
      <c r="M1044" t="str">
        <f t="shared" si="34"/>
        <v>Soraya Elisabeth Chavez Terrazas</v>
      </c>
      <c r="N1044" t="str">
        <f t="shared" si="35"/>
        <v>Cochabamba  BOL</v>
      </c>
    </row>
    <row r="1045" spans="1:14" ht="30" x14ac:dyDescent="0.25">
      <c r="A1045" s="37" t="s">
        <v>1728</v>
      </c>
      <c r="B1045" s="37" t="s">
        <v>7114</v>
      </c>
      <c r="C1045" s="37" t="s">
        <v>3547</v>
      </c>
      <c r="D1045" s="37">
        <v>60</v>
      </c>
      <c r="E1045" s="37" t="s">
        <v>7115</v>
      </c>
      <c r="F1045" s="37" t="s">
        <v>7116</v>
      </c>
      <c r="G1045" s="37" t="s">
        <v>5965</v>
      </c>
      <c r="H1045" s="37" t="s">
        <v>7117</v>
      </c>
      <c r="I1045" s="39"/>
      <c r="M1045" t="str">
        <f t="shared" si="34"/>
        <v>Steve Caws</v>
      </c>
      <c r="N1045" t="str">
        <f t="shared" si="35"/>
        <v>Mississauga Ontario CAN</v>
      </c>
    </row>
    <row r="1046" spans="1:14" ht="105" x14ac:dyDescent="0.25">
      <c r="A1046" s="37" t="s">
        <v>1457</v>
      </c>
      <c r="B1046" s="37" t="s">
        <v>1828</v>
      </c>
      <c r="C1046" s="37" t="s">
        <v>3547</v>
      </c>
      <c r="D1046" s="37">
        <v>61</v>
      </c>
      <c r="E1046" s="37" t="s">
        <v>7118</v>
      </c>
      <c r="F1046" s="37" t="s">
        <v>7116</v>
      </c>
      <c r="G1046" s="37" t="s">
        <v>5965</v>
      </c>
      <c r="H1046" s="37" t="s">
        <v>7119</v>
      </c>
      <c r="I1046" s="39"/>
      <c r="M1046" t="str">
        <f t="shared" si="34"/>
        <v>John Clarke</v>
      </c>
      <c r="N1046" t="str">
        <f t="shared" si="35"/>
        <v>Orangeville Ontario CAN</v>
      </c>
    </row>
    <row r="1047" spans="1:14" ht="75" x14ac:dyDescent="0.25">
      <c r="A1047" s="37" t="s">
        <v>3171</v>
      </c>
      <c r="B1047" s="37" t="s">
        <v>1962</v>
      </c>
      <c r="C1047" s="37" t="s">
        <v>5927</v>
      </c>
      <c r="D1047" s="37">
        <v>50</v>
      </c>
      <c r="E1047" s="37" t="s">
        <v>2196</v>
      </c>
      <c r="F1047" s="37" t="s">
        <v>7120</v>
      </c>
      <c r="G1047" s="37" t="s">
        <v>5965</v>
      </c>
      <c r="H1047" s="37" t="s">
        <v>7121</v>
      </c>
      <c r="I1047" s="39"/>
      <c r="M1047" t="str">
        <f t="shared" si="34"/>
        <v>Donna Dixon</v>
      </c>
      <c r="N1047" t="str">
        <f t="shared" si="35"/>
        <v>Calgary Alberta CAN</v>
      </c>
    </row>
    <row r="1048" spans="1:14" ht="105" x14ac:dyDescent="0.25">
      <c r="A1048" s="37" t="s">
        <v>7122</v>
      </c>
      <c r="B1048" s="37" t="s">
        <v>7123</v>
      </c>
      <c r="C1048" s="37" t="s">
        <v>5927</v>
      </c>
      <c r="D1048" s="37">
        <v>53</v>
      </c>
      <c r="E1048" s="37" t="s">
        <v>2196</v>
      </c>
      <c r="F1048" s="37" t="s">
        <v>7120</v>
      </c>
      <c r="G1048" s="37" t="s">
        <v>5965</v>
      </c>
      <c r="H1048" s="37" t="s">
        <v>7124</v>
      </c>
      <c r="I1048" s="39"/>
      <c r="M1048" t="str">
        <f t="shared" si="34"/>
        <v>Jovette Jolicoeur</v>
      </c>
      <c r="N1048" t="str">
        <f t="shared" si="35"/>
        <v>Calgary Alberta CAN</v>
      </c>
    </row>
    <row r="1049" spans="1:14" ht="105" x14ac:dyDescent="0.25">
      <c r="A1049" s="37" t="s">
        <v>2013</v>
      </c>
      <c r="B1049" s="37" t="s">
        <v>7125</v>
      </c>
      <c r="C1049" s="37" t="s">
        <v>3547</v>
      </c>
      <c r="D1049" s="37">
        <v>66</v>
      </c>
      <c r="E1049" s="37" t="s">
        <v>2303</v>
      </c>
      <c r="F1049" s="37" t="s">
        <v>7120</v>
      </c>
      <c r="G1049" s="37" t="s">
        <v>5965</v>
      </c>
      <c r="H1049" s="37" t="s">
        <v>7126</v>
      </c>
      <c r="I1049" s="39"/>
      <c r="M1049" t="str">
        <f t="shared" si="34"/>
        <v>Bruce Mintz</v>
      </c>
      <c r="N1049" t="str">
        <f t="shared" si="35"/>
        <v>Edmonton Alberta CAN</v>
      </c>
    </row>
    <row r="1050" spans="1:14" ht="105" x14ac:dyDescent="0.25">
      <c r="A1050" s="37" t="s">
        <v>2192</v>
      </c>
      <c r="B1050" s="37" t="s">
        <v>7127</v>
      </c>
      <c r="C1050" s="37" t="s">
        <v>5927</v>
      </c>
      <c r="D1050" s="37">
        <v>62</v>
      </c>
      <c r="E1050" s="37" t="s">
        <v>2196</v>
      </c>
      <c r="F1050" s="37" t="s">
        <v>7120</v>
      </c>
      <c r="G1050" s="37" t="s">
        <v>5965</v>
      </c>
      <c r="H1050" s="37" t="s">
        <v>7128</v>
      </c>
      <c r="I1050" s="39"/>
      <c r="M1050" t="str">
        <f t="shared" si="34"/>
        <v>Louise Nesterenko</v>
      </c>
      <c r="N1050" t="str">
        <f t="shared" si="35"/>
        <v>Calgary Alberta CAN</v>
      </c>
    </row>
    <row r="1051" spans="1:14" ht="45" x14ac:dyDescent="0.25">
      <c r="A1051" s="37" t="s">
        <v>7129</v>
      </c>
      <c r="B1051" s="37" t="s">
        <v>7130</v>
      </c>
      <c r="C1051" s="37" t="s">
        <v>3547</v>
      </c>
      <c r="D1051" s="37">
        <v>41</v>
      </c>
      <c r="E1051" s="37" t="s">
        <v>7131</v>
      </c>
      <c r="F1051" s="37" t="s">
        <v>7116</v>
      </c>
      <c r="G1051" s="37" t="s">
        <v>5965</v>
      </c>
      <c r="H1051" s="37" t="s">
        <v>7132</v>
      </c>
      <c r="I1051" s="39"/>
      <c r="M1051" t="str">
        <f t="shared" si="34"/>
        <v>Negoita Ovidiu Felix</v>
      </c>
      <c r="N1051" t="str">
        <f t="shared" si="35"/>
        <v>Kitchener Ontario CAN</v>
      </c>
    </row>
    <row r="1052" spans="1:14" ht="45" x14ac:dyDescent="0.25">
      <c r="A1052" s="37" t="s">
        <v>7133</v>
      </c>
      <c r="B1052" s="37" t="s">
        <v>7134</v>
      </c>
      <c r="C1052" s="37" t="s">
        <v>3547</v>
      </c>
      <c r="D1052" s="37">
        <v>39</v>
      </c>
      <c r="E1052" s="37" t="s">
        <v>7135</v>
      </c>
      <c r="F1052" s="37"/>
      <c r="G1052" s="37" t="s">
        <v>7136</v>
      </c>
      <c r="H1052" s="37" t="s">
        <v>7137</v>
      </c>
      <c r="I1052" s="39"/>
      <c r="M1052" t="str">
        <f t="shared" si="34"/>
        <v>Pekka Kourilehto</v>
      </c>
      <c r="N1052" t="str">
        <f t="shared" si="35"/>
        <v>Espoo  FIN</v>
      </c>
    </row>
    <row r="1053" spans="1:14" ht="30" x14ac:dyDescent="0.25">
      <c r="A1053" s="37" t="s">
        <v>7138</v>
      </c>
      <c r="B1053" s="37" t="s">
        <v>7139</v>
      </c>
      <c r="C1053" s="37" t="s">
        <v>3547</v>
      </c>
      <c r="D1053" s="37">
        <v>50</v>
      </c>
      <c r="E1053" s="37" t="s">
        <v>7140</v>
      </c>
      <c r="F1053" s="37" t="s">
        <v>7141</v>
      </c>
      <c r="G1053" s="37" t="s">
        <v>7142</v>
      </c>
      <c r="H1053" s="37" t="s">
        <v>7143</v>
      </c>
      <c r="I1053" s="39"/>
      <c r="M1053" t="str">
        <f t="shared" si="34"/>
        <v>Benjamin Semuel Makagiansar</v>
      </c>
      <c r="N1053" t="str">
        <f t="shared" si="35"/>
        <v>Merauke Papua INA</v>
      </c>
    </row>
    <row r="1054" spans="1:14" ht="30" x14ac:dyDescent="0.25">
      <c r="A1054" s="37" t="s">
        <v>7144</v>
      </c>
      <c r="B1054" s="37" t="s">
        <v>7145</v>
      </c>
      <c r="C1054" s="37" t="s">
        <v>5927</v>
      </c>
      <c r="D1054" s="37">
        <v>51</v>
      </c>
      <c r="E1054" s="37" t="s">
        <v>7146</v>
      </c>
      <c r="F1054" s="37" t="s">
        <v>2922</v>
      </c>
      <c r="G1054" s="37" t="s">
        <v>7142</v>
      </c>
      <c r="H1054" s="37" t="s">
        <v>7113</v>
      </c>
      <c r="I1054" s="39"/>
      <c r="M1054" t="str">
        <f t="shared" si="34"/>
        <v>Herni Sosiana Indrapranaya</v>
      </c>
      <c r="N1054" t="str">
        <f t="shared" si="35"/>
        <v>Jakarta Barat Jakarta INA</v>
      </c>
    </row>
    <row r="1055" spans="1:14" ht="30" x14ac:dyDescent="0.25">
      <c r="A1055" s="37" t="s">
        <v>7147</v>
      </c>
      <c r="B1055" s="37" t="s">
        <v>7148</v>
      </c>
      <c r="C1055" s="37" t="s">
        <v>3547</v>
      </c>
      <c r="D1055" s="37">
        <v>36</v>
      </c>
      <c r="E1055" s="37" t="s">
        <v>7149</v>
      </c>
      <c r="F1055" s="37" t="s">
        <v>2922</v>
      </c>
      <c r="G1055" s="37" t="s">
        <v>7142</v>
      </c>
      <c r="H1055" s="37" t="s">
        <v>7150</v>
      </c>
      <c r="I1055" s="39"/>
      <c r="M1055" t="str">
        <f t="shared" si="34"/>
        <v>Mahsyar Sawadjir</v>
      </c>
      <c r="N1055" t="str">
        <f t="shared" si="35"/>
        <v>Jakarta Selatan Jakarta INA</v>
      </c>
    </row>
    <row r="1056" spans="1:14" ht="30" x14ac:dyDescent="0.25">
      <c r="A1056" s="37" t="s">
        <v>7151</v>
      </c>
      <c r="B1056" s="37" t="s">
        <v>7152</v>
      </c>
      <c r="C1056" s="37" t="s">
        <v>3547</v>
      </c>
      <c r="D1056" s="37">
        <v>53</v>
      </c>
      <c r="E1056" s="37" t="s">
        <v>7149</v>
      </c>
      <c r="F1056" s="37" t="s">
        <v>2922</v>
      </c>
      <c r="G1056" s="37" t="s">
        <v>7142</v>
      </c>
      <c r="H1056" s="37" t="s">
        <v>7153</v>
      </c>
      <c r="I1056" s="39"/>
      <c r="M1056" t="str">
        <f t="shared" si="34"/>
        <v>Marthinus Furima</v>
      </c>
      <c r="N1056" t="str">
        <f t="shared" si="35"/>
        <v>Jakarta Selatan Jakarta INA</v>
      </c>
    </row>
    <row r="1057" spans="1:14" ht="60" x14ac:dyDescent="0.25">
      <c r="A1057" s="37" t="s">
        <v>7154</v>
      </c>
      <c r="B1057" s="37" t="s">
        <v>7155</v>
      </c>
      <c r="C1057" s="37" t="s">
        <v>3547</v>
      </c>
      <c r="D1057" s="37">
        <v>61</v>
      </c>
      <c r="E1057" s="37" t="s">
        <v>7149</v>
      </c>
      <c r="F1057" s="37" t="s">
        <v>2922</v>
      </c>
      <c r="G1057" s="37" t="s">
        <v>7142</v>
      </c>
      <c r="H1057" s="37" t="s">
        <v>7156</v>
      </c>
      <c r="I1057" s="39"/>
      <c r="M1057" t="str">
        <f t="shared" si="34"/>
        <v>Merari Nainggolan</v>
      </c>
      <c r="N1057" t="str">
        <f t="shared" si="35"/>
        <v>Jakarta Selatan Jakarta INA</v>
      </c>
    </row>
    <row r="1058" spans="1:14" ht="60" x14ac:dyDescent="0.25">
      <c r="A1058" s="37" t="s">
        <v>7157</v>
      </c>
      <c r="B1058" s="37" t="s">
        <v>7158</v>
      </c>
      <c r="C1058" s="37" t="s">
        <v>3547</v>
      </c>
      <c r="D1058" s="37">
        <v>44</v>
      </c>
      <c r="E1058" s="37" t="s">
        <v>7149</v>
      </c>
      <c r="F1058" s="37" t="s">
        <v>2922</v>
      </c>
      <c r="G1058" s="37" t="s">
        <v>7142</v>
      </c>
      <c r="H1058" s="37" t="s">
        <v>7156</v>
      </c>
      <c r="I1058" s="39"/>
      <c r="M1058" t="str">
        <f t="shared" si="34"/>
        <v>Ockben Saor Sinaga</v>
      </c>
      <c r="N1058" t="str">
        <f t="shared" si="35"/>
        <v>Jakarta Selatan Jakarta INA</v>
      </c>
    </row>
    <row r="1059" spans="1:14" ht="30" x14ac:dyDescent="0.25">
      <c r="A1059" s="37" t="s">
        <v>7159</v>
      </c>
      <c r="B1059" s="37" t="s">
        <v>7160</v>
      </c>
      <c r="C1059" s="37" t="s">
        <v>5927</v>
      </c>
      <c r="D1059" s="37">
        <v>34</v>
      </c>
      <c r="E1059" s="37" t="s">
        <v>7149</v>
      </c>
      <c r="F1059" s="37" t="s">
        <v>2922</v>
      </c>
      <c r="G1059" s="37" t="s">
        <v>7142</v>
      </c>
      <c r="H1059" s="37" t="s">
        <v>7143</v>
      </c>
      <c r="I1059" s="39"/>
      <c r="M1059" t="str">
        <f t="shared" si="34"/>
        <v>Onna Lawalata</v>
      </c>
      <c r="N1059" t="str">
        <f t="shared" si="35"/>
        <v>Jakarta Selatan Jakarta INA</v>
      </c>
    </row>
    <row r="1060" spans="1:14" ht="30" x14ac:dyDescent="0.25">
      <c r="A1060" s="37" t="s">
        <v>7161</v>
      </c>
      <c r="B1060" s="37" t="s">
        <v>7162</v>
      </c>
      <c r="C1060" s="37" t="s">
        <v>5927</v>
      </c>
      <c r="D1060" s="37">
        <v>43</v>
      </c>
      <c r="E1060" s="37" t="s">
        <v>7149</v>
      </c>
      <c r="F1060" s="37" t="s">
        <v>2922</v>
      </c>
      <c r="G1060" s="37" t="s">
        <v>7142</v>
      </c>
      <c r="H1060" s="37" t="s">
        <v>7143</v>
      </c>
      <c r="I1060" s="39"/>
      <c r="M1060" t="str">
        <f t="shared" si="34"/>
        <v>Selfia Mike Pauran</v>
      </c>
      <c r="N1060" t="str">
        <f t="shared" si="35"/>
        <v>Jakarta Selatan Jakarta INA</v>
      </c>
    </row>
    <row r="1061" spans="1:14" ht="60" x14ac:dyDescent="0.25">
      <c r="A1061" s="37" t="s">
        <v>7163</v>
      </c>
      <c r="B1061" s="37" t="s">
        <v>7164</v>
      </c>
      <c r="C1061" s="37" t="s">
        <v>3547</v>
      </c>
      <c r="D1061" s="37">
        <v>46</v>
      </c>
      <c r="E1061" s="37" t="s">
        <v>7149</v>
      </c>
      <c r="F1061" s="37" t="s">
        <v>2922</v>
      </c>
      <c r="G1061" s="37" t="s">
        <v>7142</v>
      </c>
      <c r="H1061" s="37" t="s">
        <v>7156</v>
      </c>
      <c r="I1061" s="39"/>
      <c r="M1061" t="str">
        <f t="shared" si="34"/>
        <v>Yacob Daming</v>
      </c>
      <c r="N1061" t="str">
        <f t="shared" si="35"/>
        <v>Jakarta Selatan Jakarta INA</v>
      </c>
    </row>
    <row r="1062" spans="1:14" ht="60" x14ac:dyDescent="0.25">
      <c r="A1062" s="37" t="s">
        <v>7165</v>
      </c>
      <c r="B1062" s="37" t="s">
        <v>7166</v>
      </c>
      <c r="C1062" s="37" t="s">
        <v>5927</v>
      </c>
      <c r="D1062" s="37">
        <v>33</v>
      </c>
      <c r="E1062" s="37" t="s">
        <v>7167</v>
      </c>
      <c r="F1062" s="37" t="s">
        <v>7168</v>
      </c>
      <c r="G1062" s="37" t="s">
        <v>7169</v>
      </c>
      <c r="H1062" s="37" t="s">
        <v>7156</v>
      </c>
      <c r="I1062" s="39"/>
      <c r="M1062" t="str">
        <f t="shared" si="34"/>
        <v>Ana Ayme Segovia King</v>
      </c>
      <c r="N1062" t="str">
        <f t="shared" si="35"/>
        <v>Chetumal Quintana Roo MEX</v>
      </c>
    </row>
    <row r="1063" spans="1:14" ht="60" x14ac:dyDescent="0.25">
      <c r="A1063" s="37" t="s">
        <v>2851</v>
      </c>
      <c r="B1063" s="37" t="s">
        <v>7170</v>
      </c>
      <c r="C1063" s="37" t="s">
        <v>3547</v>
      </c>
      <c r="D1063" s="37">
        <v>75</v>
      </c>
      <c r="E1063" s="37" t="s">
        <v>7171</v>
      </c>
      <c r="F1063" s="37"/>
      <c r="G1063" s="37" t="s">
        <v>7172</v>
      </c>
      <c r="H1063" s="37" t="s">
        <v>7156</v>
      </c>
      <c r="I1063" s="39"/>
      <c r="M1063" t="str">
        <f t="shared" si="34"/>
        <v>Ruben Diaz</v>
      </c>
      <c r="N1063" t="str">
        <f t="shared" si="35"/>
        <v>Carolina  PUR</v>
      </c>
    </row>
    <row r="1064" spans="1:14" ht="90" x14ac:dyDescent="0.25">
      <c r="A1064" s="37" t="s">
        <v>7173</v>
      </c>
      <c r="B1064" s="37" t="s">
        <v>4400</v>
      </c>
      <c r="C1064" s="37" t="s">
        <v>5927</v>
      </c>
      <c r="D1064" s="37">
        <v>55</v>
      </c>
      <c r="E1064" s="37" t="s">
        <v>7174</v>
      </c>
      <c r="F1064" s="37"/>
      <c r="G1064" s="37" t="s">
        <v>7172</v>
      </c>
      <c r="H1064" s="37" t="s">
        <v>7175</v>
      </c>
      <c r="I1064" s="39"/>
      <c r="M1064" t="str">
        <f t="shared" si="34"/>
        <v>Nilsa Paris</v>
      </c>
      <c r="N1064" t="str">
        <f t="shared" si="35"/>
        <v>Hormigueros  PUR</v>
      </c>
    </row>
    <row r="1065" spans="1:14" ht="60" x14ac:dyDescent="0.25">
      <c r="A1065" s="37" t="s">
        <v>7176</v>
      </c>
      <c r="B1065" s="37" t="s">
        <v>7177</v>
      </c>
      <c r="C1065" s="37" t="s">
        <v>3547</v>
      </c>
      <c r="D1065" s="37">
        <v>68</v>
      </c>
      <c r="E1065" s="37" t="s">
        <v>7171</v>
      </c>
      <c r="F1065" s="37"/>
      <c r="G1065" s="37" t="s">
        <v>7172</v>
      </c>
      <c r="H1065" s="37" t="s">
        <v>7156</v>
      </c>
      <c r="I1065" s="39"/>
      <c r="M1065" t="str">
        <f t="shared" si="34"/>
        <v>Wilfredo Picorelli Osorio</v>
      </c>
      <c r="N1065" t="str">
        <f t="shared" si="35"/>
        <v>Carolina  PUR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849"/>
  <sheetViews>
    <sheetView topLeftCell="A836" workbookViewId="0">
      <selection activeCell="B850" sqref="B850"/>
    </sheetView>
  </sheetViews>
  <sheetFormatPr defaultRowHeight="15" x14ac:dyDescent="0.25"/>
  <cols>
    <col min="1" max="1" width="23.7109375" bestFit="1" customWidth="1"/>
    <col min="2" max="2" width="23.7109375" customWidth="1"/>
    <col min="3" max="3" width="11.85546875" bestFit="1" customWidth="1"/>
    <col min="4" max="4" width="19" bestFit="1" customWidth="1"/>
    <col min="5" max="5" width="13.7109375" bestFit="1" customWidth="1"/>
    <col min="6" max="6" width="23.85546875" bestFit="1" customWidth="1"/>
    <col min="7" max="7" width="5.85546875" bestFit="1" customWidth="1"/>
    <col min="8" max="8" width="27.85546875" bestFit="1" customWidth="1"/>
    <col min="9" max="9" width="20" bestFit="1" customWidth="1"/>
    <col min="10" max="10" width="13.7109375" bestFit="1" customWidth="1"/>
  </cols>
  <sheetData>
    <row r="4" spans="1:10" x14ac:dyDescent="0.25">
      <c r="C4" s="28"/>
      <c r="D4" s="28"/>
      <c r="E4" s="28"/>
      <c r="F4" s="28"/>
      <c r="G4" s="28"/>
      <c r="H4" s="28"/>
      <c r="I4" s="28"/>
      <c r="J4" s="28"/>
    </row>
    <row r="5" spans="1:10" ht="15.75" thickBot="1" x14ac:dyDescent="0.3">
      <c r="A5" t="str">
        <f>+C5&amp;" "&amp;D5</f>
        <v>First Last</v>
      </c>
      <c r="B5" t="str">
        <f>+F5&amp;" "&amp;G5</f>
        <v>City State</v>
      </c>
      <c r="C5" s="29" t="s">
        <v>3176</v>
      </c>
      <c r="D5" s="29" t="s">
        <v>3177</v>
      </c>
      <c r="E5" s="29" t="s">
        <v>3178</v>
      </c>
      <c r="F5" s="29" t="s">
        <v>1447</v>
      </c>
      <c r="G5" s="29" t="s">
        <v>1448</v>
      </c>
      <c r="H5" s="29" t="s">
        <v>3179</v>
      </c>
      <c r="I5" s="29" t="s">
        <v>1020</v>
      </c>
      <c r="J5" s="29" t="s">
        <v>3</v>
      </c>
    </row>
    <row r="6" spans="1:10" ht="15.75" thickBot="1" x14ac:dyDescent="0.3">
      <c r="C6" s="30"/>
      <c r="D6" s="30"/>
      <c r="E6" s="30"/>
      <c r="F6" s="30"/>
      <c r="G6" s="30"/>
      <c r="H6" s="30"/>
      <c r="I6" s="30"/>
      <c r="J6" s="30"/>
    </row>
    <row r="7" spans="1:10" ht="15.75" thickBot="1" x14ac:dyDescent="0.3">
      <c r="A7" t="str">
        <f t="shared" ref="A7:A70" si="0">+C7&amp;" "&amp;D7</f>
        <v>Tommy Aunan</v>
      </c>
      <c r="B7" t="str">
        <f t="shared" ref="B7:B70" si="1">+F7&amp;" "&amp;G7</f>
        <v>Bellevue WA</v>
      </c>
      <c r="C7" s="29" t="s">
        <v>3180</v>
      </c>
      <c r="D7" s="29" t="s">
        <v>1212</v>
      </c>
      <c r="E7" s="29" t="s">
        <v>1010</v>
      </c>
      <c r="F7" s="29" t="s">
        <v>3181</v>
      </c>
      <c r="G7" s="29" t="s">
        <v>1655</v>
      </c>
      <c r="H7" s="29" t="s">
        <v>3182</v>
      </c>
      <c r="I7" s="29" t="s">
        <v>1042</v>
      </c>
      <c r="J7" s="31">
        <v>3.8541666666666669E-2</v>
      </c>
    </row>
    <row r="8" spans="1:10" ht="15.75" thickBot="1" x14ac:dyDescent="0.3">
      <c r="A8" t="str">
        <f t="shared" si="0"/>
        <v>Michael Blanchard</v>
      </c>
      <c r="B8" t="str">
        <f t="shared" si="1"/>
        <v>Castle Rock CO</v>
      </c>
      <c r="C8" s="29" t="s">
        <v>1506</v>
      </c>
      <c r="D8" s="29" t="s">
        <v>1154</v>
      </c>
      <c r="E8" s="29" t="s">
        <v>1009</v>
      </c>
      <c r="F8" s="29" t="s">
        <v>3183</v>
      </c>
      <c r="G8" s="29" t="s">
        <v>1479</v>
      </c>
      <c r="H8" s="29" t="s">
        <v>3182</v>
      </c>
      <c r="I8" s="29" t="s">
        <v>1042</v>
      </c>
      <c r="J8" s="32">
        <v>0</v>
      </c>
    </row>
    <row r="9" spans="1:10" ht="15.75" thickBot="1" x14ac:dyDescent="0.3">
      <c r="A9" t="str">
        <f t="shared" si="0"/>
        <v>Glen Bodet</v>
      </c>
      <c r="B9" t="str">
        <f t="shared" si="1"/>
        <v>Edmonton AB</v>
      </c>
      <c r="C9" s="29" t="s">
        <v>3184</v>
      </c>
      <c r="D9" s="29" t="s">
        <v>3185</v>
      </c>
      <c r="E9" s="29" t="s">
        <v>1009</v>
      </c>
      <c r="F9" s="29" t="s">
        <v>2303</v>
      </c>
      <c r="G9" s="29" t="s">
        <v>2197</v>
      </c>
      <c r="H9" s="29" t="s">
        <v>3186</v>
      </c>
      <c r="I9" s="29" t="s">
        <v>1042</v>
      </c>
      <c r="J9" s="31">
        <v>3.5277777777777776E-2</v>
      </c>
    </row>
    <row r="10" spans="1:10" ht="15.75" thickBot="1" x14ac:dyDescent="0.3">
      <c r="A10" t="str">
        <f t="shared" si="0"/>
        <v>Alfred Dubois</v>
      </c>
      <c r="B10" t="str">
        <f t="shared" si="1"/>
        <v>West Allis WI</v>
      </c>
      <c r="C10" s="29" t="s">
        <v>2914</v>
      </c>
      <c r="D10" s="29" t="s">
        <v>3187</v>
      </c>
      <c r="E10" s="29" t="s">
        <v>1015</v>
      </c>
      <c r="F10" s="29" t="s">
        <v>3188</v>
      </c>
      <c r="G10" s="29" t="s">
        <v>2358</v>
      </c>
      <c r="H10" s="29" t="s">
        <v>3189</v>
      </c>
      <c r="I10" s="29" t="s">
        <v>1042</v>
      </c>
      <c r="J10" s="31">
        <v>4.6377314814814809E-2</v>
      </c>
    </row>
    <row r="11" spans="1:10" ht="15.75" thickBot="1" x14ac:dyDescent="0.3">
      <c r="A11" t="str">
        <f t="shared" si="0"/>
        <v>Yoko Eichel</v>
      </c>
      <c r="B11" t="str">
        <f t="shared" si="1"/>
        <v>Woodland Hills CA</v>
      </c>
      <c r="C11" s="29" t="s">
        <v>3190</v>
      </c>
      <c r="D11" s="29" t="s">
        <v>1423</v>
      </c>
      <c r="E11" s="29" t="s">
        <v>1012</v>
      </c>
      <c r="F11" s="29" t="s">
        <v>3191</v>
      </c>
      <c r="G11" s="29" t="s">
        <v>1502</v>
      </c>
      <c r="H11" s="29" t="s">
        <v>3192</v>
      </c>
      <c r="I11" s="29" t="s">
        <v>1042</v>
      </c>
      <c r="J11" s="32">
        <v>0</v>
      </c>
    </row>
    <row r="12" spans="1:10" ht="15.75" thickBot="1" x14ac:dyDescent="0.3">
      <c r="A12" t="str">
        <f t="shared" si="0"/>
        <v>Bernie Finch</v>
      </c>
      <c r="B12" t="str">
        <f t="shared" si="1"/>
        <v>Pepin WI</v>
      </c>
      <c r="C12" s="29" t="s">
        <v>2502</v>
      </c>
      <c r="D12" s="29" t="s">
        <v>3193</v>
      </c>
      <c r="E12" s="29" t="s">
        <v>1014</v>
      </c>
      <c r="F12" s="29" t="s">
        <v>3194</v>
      </c>
      <c r="G12" s="29" t="s">
        <v>2358</v>
      </c>
      <c r="H12" s="29" t="s">
        <v>3195</v>
      </c>
      <c r="I12" s="29" t="s">
        <v>1042</v>
      </c>
      <c r="J12" s="31">
        <v>4.6527777777777779E-2</v>
      </c>
    </row>
    <row r="13" spans="1:10" ht="15.75" thickBot="1" x14ac:dyDescent="0.3">
      <c r="A13" t="str">
        <f t="shared" si="0"/>
        <v>Kathleen Frable</v>
      </c>
      <c r="B13" t="str">
        <f t="shared" si="1"/>
        <v>Ivins UT</v>
      </c>
      <c r="C13" s="29" t="s">
        <v>1488</v>
      </c>
      <c r="D13" s="29" t="s">
        <v>1277</v>
      </c>
      <c r="E13" s="29" t="s">
        <v>1012</v>
      </c>
      <c r="F13" s="29" t="s">
        <v>3196</v>
      </c>
      <c r="G13" s="29" t="s">
        <v>2034</v>
      </c>
      <c r="H13" s="29" t="s">
        <v>3192</v>
      </c>
      <c r="I13" s="29" t="s">
        <v>1042</v>
      </c>
      <c r="J13" s="32">
        <v>0</v>
      </c>
    </row>
    <row r="14" spans="1:10" ht="15.75" thickBot="1" x14ac:dyDescent="0.3">
      <c r="A14" t="str">
        <f t="shared" si="0"/>
        <v>Norman Frable</v>
      </c>
      <c r="B14" t="str">
        <f t="shared" si="1"/>
        <v>Ivins UT</v>
      </c>
      <c r="C14" s="29" t="s">
        <v>2590</v>
      </c>
      <c r="D14" s="29" t="s">
        <v>1277</v>
      </c>
      <c r="E14" s="29" t="s">
        <v>1012</v>
      </c>
      <c r="F14" s="29" t="s">
        <v>3196</v>
      </c>
      <c r="G14" s="29" t="s">
        <v>2034</v>
      </c>
      <c r="H14" s="29" t="s">
        <v>3197</v>
      </c>
      <c r="I14" s="29" t="s">
        <v>1042</v>
      </c>
      <c r="J14" s="31">
        <v>4.027777777777778E-2</v>
      </c>
    </row>
    <row r="15" spans="1:10" ht="15.75" thickBot="1" x14ac:dyDescent="0.3">
      <c r="A15" t="str">
        <f t="shared" si="0"/>
        <v>Steve Harper</v>
      </c>
      <c r="B15" t="str">
        <f t="shared" si="1"/>
        <v>Helena MT</v>
      </c>
      <c r="C15" s="29" t="s">
        <v>1728</v>
      </c>
      <c r="D15" s="29" t="s">
        <v>2242</v>
      </c>
      <c r="E15" s="29" t="s">
        <v>1011</v>
      </c>
      <c r="F15" s="29" t="s">
        <v>3198</v>
      </c>
      <c r="G15" s="29" t="s">
        <v>1751</v>
      </c>
      <c r="H15" s="29" t="s">
        <v>3199</v>
      </c>
      <c r="I15" s="29" t="s">
        <v>1042</v>
      </c>
      <c r="J15" s="32">
        <v>0</v>
      </c>
    </row>
    <row r="16" spans="1:10" ht="15.75" thickBot="1" x14ac:dyDescent="0.3">
      <c r="A16" t="str">
        <f t="shared" si="0"/>
        <v>Leon Jasionowski</v>
      </c>
      <c r="B16" t="str">
        <f t="shared" si="1"/>
        <v>East China MI</v>
      </c>
      <c r="C16" s="29" t="s">
        <v>1798</v>
      </c>
      <c r="D16" s="29" t="s">
        <v>2362</v>
      </c>
      <c r="E16" s="29" t="s">
        <v>1013</v>
      </c>
      <c r="F16" s="29" t="s">
        <v>2363</v>
      </c>
      <c r="G16" s="29" t="s">
        <v>1636</v>
      </c>
      <c r="H16" s="29" t="s">
        <v>3197</v>
      </c>
      <c r="I16" s="29" t="s">
        <v>1042</v>
      </c>
      <c r="J16" s="31">
        <v>3.788194444444444E-2</v>
      </c>
    </row>
    <row r="17" spans="1:10" ht="15.75" thickBot="1" x14ac:dyDescent="0.3">
      <c r="A17" t="str">
        <f t="shared" si="0"/>
        <v>Marianne Martino</v>
      </c>
      <c r="B17" t="str">
        <f t="shared" si="1"/>
        <v>Littleton CO</v>
      </c>
      <c r="C17" s="29" t="s">
        <v>3200</v>
      </c>
      <c r="D17" s="29" t="s">
        <v>1419</v>
      </c>
      <c r="E17" s="29" t="s">
        <v>1011</v>
      </c>
      <c r="F17" s="29" t="s">
        <v>3201</v>
      </c>
      <c r="G17" s="29" t="s">
        <v>1479</v>
      </c>
      <c r="H17" s="29" t="s">
        <v>3182</v>
      </c>
      <c r="I17" s="29" t="s">
        <v>1042</v>
      </c>
      <c r="J17" s="31">
        <v>4.1180555555555554E-2</v>
      </c>
    </row>
    <row r="18" spans="1:10" ht="15.75" thickBot="1" x14ac:dyDescent="0.3">
      <c r="A18" t="str">
        <f t="shared" si="0"/>
        <v>Jonathan Matthews</v>
      </c>
      <c r="B18" t="str">
        <f t="shared" si="1"/>
        <v>Helena MT</v>
      </c>
      <c r="C18" s="29" t="s">
        <v>3115</v>
      </c>
      <c r="D18" s="29" t="s">
        <v>1415</v>
      </c>
      <c r="E18" s="29" t="s">
        <v>1010</v>
      </c>
      <c r="F18" s="29" t="s">
        <v>3198</v>
      </c>
      <c r="G18" s="29" t="s">
        <v>1751</v>
      </c>
      <c r="H18" s="29" t="s">
        <v>3199</v>
      </c>
      <c r="I18" s="29" t="s">
        <v>1042</v>
      </c>
      <c r="J18" s="31">
        <v>3.2615740740740744E-2</v>
      </c>
    </row>
    <row r="19" spans="1:10" ht="15.75" thickBot="1" x14ac:dyDescent="0.3">
      <c r="A19" t="str">
        <f t="shared" si="0"/>
        <v>Bev McCall</v>
      </c>
      <c r="B19" t="str">
        <f t="shared" si="1"/>
        <v>Mazama WA</v>
      </c>
      <c r="C19" s="29" t="s">
        <v>3202</v>
      </c>
      <c r="D19" s="29" t="s">
        <v>3203</v>
      </c>
      <c r="E19" s="29" t="s">
        <v>1014</v>
      </c>
      <c r="F19" s="29" t="s">
        <v>3204</v>
      </c>
      <c r="G19" s="29" t="s">
        <v>1655</v>
      </c>
      <c r="H19" s="29" t="s">
        <v>3205</v>
      </c>
      <c r="I19" s="29" t="s">
        <v>1042</v>
      </c>
      <c r="J19" s="32">
        <v>0</v>
      </c>
    </row>
    <row r="20" spans="1:10" ht="15.75" thickBot="1" x14ac:dyDescent="0.3">
      <c r="A20" t="str">
        <f t="shared" si="0"/>
        <v>Art Morrow</v>
      </c>
      <c r="B20" t="str">
        <f t="shared" si="1"/>
        <v>Palm Desert CA</v>
      </c>
      <c r="C20" s="29" t="s">
        <v>3045</v>
      </c>
      <c r="D20" s="29" t="s">
        <v>3206</v>
      </c>
      <c r="E20" s="29" t="s">
        <v>1009</v>
      </c>
      <c r="F20" s="29" t="s">
        <v>3207</v>
      </c>
      <c r="G20" s="29" t="s">
        <v>1502</v>
      </c>
      <c r="H20" s="29" t="s">
        <v>3192</v>
      </c>
      <c r="I20" s="29" t="s">
        <v>1042</v>
      </c>
      <c r="J20" s="32">
        <v>0</v>
      </c>
    </row>
    <row r="21" spans="1:10" ht="15.75" thickBot="1" x14ac:dyDescent="0.3">
      <c r="A21" t="str">
        <f t="shared" si="0"/>
        <v>Rita Sinkovec</v>
      </c>
      <c r="B21" t="str">
        <f t="shared" si="1"/>
        <v>Evergreen CO</v>
      </c>
      <c r="C21" s="29" t="s">
        <v>2232</v>
      </c>
      <c r="D21" s="29" t="s">
        <v>1437</v>
      </c>
      <c r="E21" s="29" t="s">
        <v>1014</v>
      </c>
      <c r="F21" s="29" t="s">
        <v>1978</v>
      </c>
      <c r="G21" s="29" t="s">
        <v>1479</v>
      </c>
      <c r="H21" s="29" t="s">
        <v>3182</v>
      </c>
      <c r="I21" s="29" t="s">
        <v>1042</v>
      </c>
      <c r="J21" s="32">
        <v>0</v>
      </c>
    </row>
    <row r="22" spans="1:10" ht="15.75" thickBot="1" x14ac:dyDescent="0.3">
      <c r="A22" t="str">
        <f t="shared" si="0"/>
        <v>Edoardo Sorrenti</v>
      </c>
      <c r="B22" t="str">
        <f t="shared" si="1"/>
        <v>Greenwood Lake NY</v>
      </c>
      <c r="C22" s="29" t="s">
        <v>3208</v>
      </c>
      <c r="D22" s="29" t="s">
        <v>3209</v>
      </c>
      <c r="E22" s="29" t="s">
        <v>1013</v>
      </c>
      <c r="F22" s="29" t="s">
        <v>3210</v>
      </c>
      <c r="G22" s="29" t="s">
        <v>1524</v>
      </c>
      <c r="H22" s="29" t="s">
        <v>3211</v>
      </c>
      <c r="I22" s="29" t="s">
        <v>1042</v>
      </c>
      <c r="J22" s="32">
        <v>0</v>
      </c>
    </row>
    <row r="23" spans="1:10" ht="15.75" thickBot="1" x14ac:dyDescent="0.3">
      <c r="A23" t="str">
        <f t="shared" si="0"/>
        <v>John Starr</v>
      </c>
      <c r="B23" t="str">
        <f t="shared" si="1"/>
        <v>Wallingford PA</v>
      </c>
      <c r="C23" s="29" t="s">
        <v>1457</v>
      </c>
      <c r="D23" s="29" t="s">
        <v>2899</v>
      </c>
      <c r="E23" s="29" t="s">
        <v>1016</v>
      </c>
      <c r="F23" s="29" t="s">
        <v>3212</v>
      </c>
      <c r="G23" s="29" t="s">
        <v>1452</v>
      </c>
      <c r="H23" s="29" t="s">
        <v>3213</v>
      </c>
      <c r="I23" s="29" t="s">
        <v>1042</v>
      </c>
      <c r="J23" s="31">
        <v>4.8611111111111112E-2</v>
      </c>
    </row>
    <row r="24" spans="1:10" ht="15.75" thickBot="1" x14ac:dyDescent="0.3">
      <c r="A24" t="str">
        <f t="shared" si="0"/>
        <v>Nicholas Berra</v>
      </c>
      <c r="B24" t="str">
        <f t="shared" si="1"/>
        <v>Enola PA</v>
      </c>
      <c r="C24" s="29" t="s">
        <v>3139</v>
      </c>
      <c r="D24" s="29" t="s">
        <v>1113</v>
      </c>
      <c r="E24" s="29" t="s">
        <v>1008</v>
      </c>
      <c r="F24" s="29" t="s">
        <v>3214</v>
      </c>
      <c r="G24" s="29" t="s">
        <v>1452</v>
      </c>
      <c r="H24" s="29" t="s">
        <v>3213</v>
      </c>
      <c r="I24" s="29" t="s">
        <v>3215</v>
      </c>
      <c r="J24" s="31">
        <v>2.8935185185185188E-3</v>
      </c>
    </row>
    <row r="25" spans="1:10" ht="15.75" thickBot="1" x14ac:dyDescent="0.3">
      <c r="A25" t="str">
        <f t="shared" si="0"/>
        <v>Madeline Bost</v>
      </c>
      <c r="B25" t="str">
        <f t="shared" si="1"/>
        <v>Randolph NJ</v>
      </c>
      <c r="C25" s="29" t="s">
        <v>3216</v>
      </c>
      <c r="D25" s="29" t="s">
        <v>3217</v>
      </c>
      <c r="E25" s="29" t="s">
        <v>1014</v>
      </c>
      <c r="F25" s="29" t="s">
        <v>2781</v>
      </c>
      <c r="G25" s="29" t="s">
        <v>1580</v>
      </c>
      <c r="H25" s="29" t="s">
        <v>3218</v>
      </c>
      <c r="I25" s="29" t="s">
        <v>3215</v>
      </c>
      <c r="J25" s="32">
        <v>0</v>
      </c>
    </row>
    <row r="26" spans="1:10" ht="15.75" thickBot="1" x14ac:dyDescent="0.3">
      <c r="A26" t="str">
        <f t="shared" si="0"/>
        <v>Francis Burdett</v>
      </c>
      <c r="B26" t="str">
        <f t="shared" si="1"/>
        <v>Worcester MA</v>
      </c>
      <c r="C26" s="29" t="s">
        <v>1114</v>
      </c>
      <c r="D26" s="29" t="s">
        <v>1144</v>
      </c>
      <c r="E26" s="29" t="s">
        <v>1009</v>
      </c>
      <c r="F26" s="29" t="s">
        <v>1748</v>
      </c>
      <c r="G26" s="29" t="s">
        <v>1531</v>
      </c>
      <c r="H26" s="29" t="s">
        <v>3219</v>
      </c>
      <c r="I26" s="29" t="s">
        <v>3215</v>
      </c>
      <c r="J26" s="31">
        <v>2.8819444444444444E-3</v>
      </c>
    </row>
    <row r="27" spans="1:10" ht="15.75" thickBot="1" x14ac:dyDescent="0.3">
      <c r="A27" t="str">
        <f t="shared" si="0"/>
        <v>Andi Camp</v>
      </c>
      <c r="B27" t="str">
        <f t="shared" si="1"/>
        <v>Portland OR</v>
      </c>
      <c r="C27" s="29" t="s">
        <v>3220</v>
      </c>
      <c r="D27" s="29" t="s">
        <v>3221</v>
      </c>
      <c r="E27" s="29" t="s">
        <v>1005</v>
      </c>
      <c r="F27" s="29" t="s">
        <v>3100</v>
      </c>
      <c r="G27" s="29" t="s">
        <v>1864</v>
      </c>
      <c r="H27" s="29" t="s">
        <v>3222</v>
      </c>
      <c r="I27" s="29" t="s">
        <v>3215</v>
      </c>
      <c r="J27" s="31">
        <v>3.2986111111111111E-3</v>
      </c>
    </row>
    <row r="28" spans="1:10" ht="15.75" thickBot="1" x14ac:dyDescent="0.3">
      <c r="A28" t="str">
        <f t="shared" si="0"/>
        <v>David Cannon</v>
      </c>
      <c r="B28" t="str">
        <f t="shared" si="1"/>
        <v>Seattle WA</v>
      </c>
      <c r="C28" s="29" t="s">
        <v>1465</v>
      </c>
      <c r="D28" s="29" t="s">
        <v>1770</v>
      </c>
      <c r="E28" s="29" t="s">
        <v>1010</v>
      </c>
      <c r="F28" s="29" t="s">
        <v>1931</v>
      </c>
      <c r="G28" s="29" t="s">
        <v>1655</v>
      </c>
      <c r="H28" s="29" t="s">
        <v>3205</v>
      </c>
      <c r="I28" s="29" t="s">
        <v>3215</v>
      </c>
      <c r="J28" s="31">
        <v>2.9976851851851848E-3</v>
      </c>
    </row>
    <row r="29" spans="1:10" ht="15.75" thickBot="1" x14ac:dyDescent="0.3">
      <c r="A29" t="str">
        <f t="shared" si="0"/>
        <v>Brenda Carter</v>
      </c>
      <c r="B29" t="str">
        <f t="shared" si="1"/>
        <v>Redmond WA</v>
      </c>
      <c r="C29" s="29" t="s">
        <v>1541</v>
      </c>
      <c r="D29" s="29" t="s">
        <v>1778</v>
      </c>
      <c r="E29" s="29" t="s">
        <v>1008</v>
      </c>
      <c r="F29" s="29" t="s">
        <v>3223</v>
      </c>
      <c r="G29" s="29" t="s">
        <v>1655</v>
      </c>
      <c r="H29" s="29" t="s">
        <v>3205</v>
      </c>
      <c r="I29" s="29" t="s">
        <v>3215</v>
      </c>
      <c r="J29" s="31">
        <v>3.5879629629629629E-3</v>
      </c>
    </row>
    <row r="30" spans="1:10" ht="15.75" thickBot="1" x14ac:dyDescent="0.3">
      <c r="A30" t="str">
        <f t="shared" si="0"/>
        <v>Thomas Cawley</v>
      </c>
      <c r="B30" t="str">
        <f t="shared" si="1"/>
        <v>Hazlet NJ</v>
      </c>
      <c r="C30" s="29" t="s">
        <v>1109</v>
      </c>
      <c r="D30" s="29" t="s">
        <v>3224</v>
      </c>
      <c r="E30" s="29" t="s">
        <v>1010</v>
      </c>
      <c r="F30" s="29" t="s">
        <v>3225</v>
      </c>
      <c r="G30" s="29" t="s">
        <v>1580</v>
      </c>
      <c r="H30" s="29" t="s">
        <v>3218</v>
      </c>
      <c r="I30" s="29" t="s">
        <v>3215</v>
      </c>
      <c r="J30" s="31">
        <v>3.0439814814814821E-3</v>
      </c>
    </row>
    <row r="31" spans="1:10" ht="15.75" thickBot="1" x14ac:dyDescent="0.3">
      <c r="A31" t="str">
        <f t="shared" si="0"/>
        <v>Stephen Chantry</v>
      </c>
      <c r="B31" t="str">
        <f t="shared" si="1"/>
        <v>Williamsburg VA</v>
      </c>
      <c r="C31" s="29" t="s">
        <v>1564</v>
      </c>
      <c r="D31" s="29" t="s">
        <v>1247</v>
      </c>
      <c r="E31" s="29" t="s">
        <v>1011</v>
      </c>
      <c r="F31" s="29" t="s">
        <v>1801</v>
      </c>
      <c r="G31" s="29" t="s">
        <v>1471</v>
      </c>
      <c r="H31" s="29" t="s">
        <v>3226</v>
      </c>
      <c r="I31" s="29" t="s">
        <v>3215</v>
      </c>
      <c r="J31" s="31">
        <v>3.0555555555555557E-3</v>
      </c>
    </row>
    <row r="32" spans="1:10" ht="15.75" thickBot="1" x14ac:dyDescent="0.3">
      <c r="A32" t="str">
        <f t="shared" si="0"/>
        <v>Mark Cleary</v>
      </c>
      <c r="B32" t="str">
        <f t="shared" si="1"/>
        <v>Rancho Santa Margarita CA</v>
      </c>
      <c r="C32" s="29" t="s">
        <v>3</v>
      </c>
      <c r="D32" s="29" t="s">
        <v>1191</v>
      </c>
      <c r="E32" s="29" t="s">
        <v>1010</v>
      </c>
      <c r="F32" s="29" t="s">
        <v>1833</v>
      </c>
      <c r="G32" s="29" t="s">
        <v>1502</v>
      </c>
      <c r="H32" s="29" t="s">
        <v>3192</v>
      </c>
      <c r="I32" s="29" t="s">
        <v>3215</v>
      </c>
      <c r="J32" s="31">
        <v>3.2175925925925926E-3</v>
      </c>
    </row>
    <row r="33" spans="1:10" ht="15.75" thickBot="1" x14ac:dyDescent="0.3">
      <c r="A33" t="str">
        <f t="shared" si="0"/>
        <v>Frank Condon</v>
      </c>
      <c r="B33" t="str">
        <f t="shared" si="1"/>
        <v>Chico CA</v>
      </c>
      <c r="C33" s="29" t="s">
        <v>1715</v>
      </c>
      <c r="D33" s="29" t="s">
        <v>3227</v>
      </c>
      <c r="E33" s="29" t="s">
        <v>1013</v>
      </c>
      <c r="F33" s="29" t="s">
        <v>3228</v>
      </c>
      <c r="G33" s="29" t="s">
        <v>1502</v>
      </c>
      <c r="H33" s="29" t="s">
        <v>3229</v>
      </c>
      <c r="I33" s="29" t="s">
        <v>3215</v>
      </c>
      <c r="J33" s="31">
        <v>3.4375E-3</v>
      </c>
    </row>
    <row r="34" spans="1:10" ht="15.75" thickBot="1" x14ac:dyDescent="0.3">
      <c r="A34" t="str">
        <f t="shared" si="0"/>
        <v>Joe Cordero</v>
      </c>
      <c r="B34" t="str">
        <f t="shared" si="1"/>
        <v>Islip Terrace NY</v>
      </c>
      <c r="C34" s="29" t="s">
        <v>1780</v>
      </c>
      <c r="D34" s="29" t="s">
        <v>1856</v>
      </c>
      <c r="E34" s="29" t="s">
        <v>1014</v>
      </c>
      <c r="F34" s="29" t="s">
        <v>3230</v>
      </c>
      <c r="G34" s="29" t="s">
        <v>1524</v>
      </c>
      <c r="H34" s="29" t="s">
        <v>3211</v>
      </c>
      <c r="I34" s="29" t="s">
        <v>3215</v>
      </c>
      <c r="J34" s="32">
        <v>0</v>
      </c>
    </row>
    <row r="35" spans="1:10" ht="15.75" thickBot="1" x14ac:dyDescent="0.3">
      <c r="A35" t="str">
        <f t="shared" si="0"/>
        <v>Roland Cormier</v>
      </c>
      <c r="B35" t="str">
        <f t="shared" si="1"/>
        <v>Jackson NJ</v>
      </c>
      <c r="C35" s="29" t="s">
        <v>1861</v>
      </c>
      <c r="D35" s="29" t="s">
        <v>1103</v>
      </c>
      <c r="E35" s="29" t="s">
        <v>1014</v>
      </c>
      <c r="F35" s="29" t="s">
        <v>1139</v>
      </c>
      <c r="G35" s="29" t="s">
        <v>1580</v>
      </c>
      <c r="H35" s="29" t="s">
        <v>3218</v>
      </c>
      <c r="I35" s="29" t="s">
        <v>3215</v>
      </c>
      <c r="J35" s="32">
        <v>0</v>
      </c>
    </row>
    <row r="36" spans="1:10" ht="15.75" thickBot="1" x14ac:dyDescent="0.3">
      <c r="A36" t="str">
        <f t="shared" si="0"/>
        <v>Jeanne Daprano</v>
      </c>
      <c r="B36" t="str">
        <f t="shared" si="1"/>
        <v>Fayetteville GA</v>
      </c>
      <c r="C36" s="29" t="s">
        <v>1693</v>
      </c>
      <c r="D36" s="29" t="s">
        <v>1435</v>
      </c>
      <c r="E36" s="29" t="s">
        <v>1014</v>
      </c>
      <c r="F36" s="29" t="s">
        <v>1886</v>
      </c>
      <c r="G36" s="29" t="s">
        <v>1464</v>
      </c>
      <c r="H36" s="29" t="s">
        <v>3231</v>
      </c>
      <c r="I36" s="29" t="s">
        <v>3215</v>
      </c>
      <c r="J36" s="31">
        <v>4.6643518518518518E-3</v>
      </c>
    </row>
    <row r="37" spans="1:10" ht="15.75" thickBot="1" x14ac:dyDescent="0.3">
      <c r="A37" t="str">
        <f t="shared" si="0"/>
        <v>Roy Englert</v>
      </c>
      <c r="B37" t="str">
        <f t="shared" si="1"/>
        <v>Springfield VA</v>
      </c>
      <c r="C37" s="29" t="s">
        <v>3232</v>
      </c>
      <c r="D37" s="29" t="s">
        <v>3233</v>
      </c>
      <c r="E37" s="29" t="s">
        <v>1017</v>
      </c>
      <c r="F37" s="29" t="s">
        <v>1601</v>
      </c>
      <c r="G37" s="29" t="s">
        <v>1471</v>
      </c>
      <c r="H37" s="29" t="s">
        <v>3234</v>
      </c>
      <c r="I37" s="29" t="s">
        <v>3215</v>
      </c>
      <c r="J37" s="32">
        <v>0</v>
      </c>
    </row>
    <row r="38" spans="1:10" ht="15.75" thickBot="1" x14ac:dyDescent="0.3">
      <c r="A38" t="str">
        <f t="shared" si="0"/>
        <v>Gary Hall</v>
      </c>
      <c r="B38" t="str">
        <f t="shared" si="1"/>
        <v>Fresno CA</v>
      </c>
      <c r="C38" s="29" t="s">
        <v>1933</v>
      </c>
      <c r="D38" s="29" t="s">
        <v>1166</v>
      </c>
      <c r="E38" s="29" t="s">
        <v>1012</v>
      </c>
      <c r="F38" s="29" t="s">
        <v>2469</v>
      </c>
      <c r="G38" s="29" t="s">
        <v>1502</v>
      </c>
      <c r="H38" s="29" t="s">
        <v>3229</v>
      </c>
      <c r="I38" s="29" t="s">
        <v>3215</v>
      </c>
      <c r="J38" s="31">
        <v>3.5995370370370369E-3</v>
      </c>
    </row>
    <row r="39" spans="1:10" ht="15.75" thickBot="1" x14ac:dyDescent="0.3">
      <c r="A39" t="str">
        <f t="shared" si="0"/>
        <v>Mary Harada</v>
      </c>
      <c r="B39" t="str">
        <f t="shared" si="1"/>
        <v>West Newbury MA</v>
      </c>
      <c r="C39" s="29" t="s">
        <v>2255</v>
      </c>
      <c r="D39" s="29" t="s">
        <v>1444</v>
      </c>
      <c r="E39" s="29" t="s">
        <v>1014</v>
      </c>
      <c r="F39" s="29" t="s">
        <v>3235</v>
      </c>
      <c r="G39" s="29" t="s">
        <v>1531</v>
      </c>
      <c r="H39" s="29" t="s">
        <v>3219</v>
      </c>
      <c r="I39" s="29" t="s">
        <v>3215</v>
      </c>
      <c r="J39" s="31">
        <v>4.9421296296296288E-3</v>
      </c>
    </row>
    <row r="40" spans="1:10" ht="15.75" thickBot="1" x14ac:dyDescent="0.3">
      <c r="A40" t="str">
        <f t="shared" si="0"/>
        <v>Julie Hayden</v>
      </c>
      <c r="B40" t="str">
        <f t="shared" si="1"/>
        <v>Ashburn VA</v>
      </c>
      <c r="C40" s="29" t="s">
        <v>2600</v>
      </c>
      <c r="D40" s="29" t="s">
        <v>3236</v>
      </c>
      <c r="E40" s="29" t="s">
        <v>1010</v>
      </c>
      <c r="F40" s="29" t="s">
        <v>2975</v>
      </c>
      <c r="G40" s="29" t="s">
        <v>1471</v>
      </c>
      <c r="H40" s="29" t="s">
        <v>3213</v>
      </c>
      <c r="I40" s="29" t="s">
        <v>3215</v>
      </c>
      <c r="J40" s="31">
        <v>3.6921296296296298E-3</v>
      </c>
    </row>
    <row r="41" spans="1:10" ht="15.75" thickBot="1" x14ac:dyDescent="0.3">
      <c r="A41" t="str">
        <f t="shared" si="0"/>
        <v>Sid Howard</v>
      </c>
      <c r="B41" t="str">
        <f t="shared" si="1"/>
        <v>New York NY</v>
      </c>
      <c r="C41" s="29" t="s">
        <v>1921</v>
      </c>
      <c r="D41" s="29" t="s">
        <v>1299</v>
      </c>
      <c r="E41" s="29" t="s">
        <v>1014</v>
      </c>
      <c r="F41" s="29" t="s">
        <v>1604</v>
      </c>
      <c r="G41" s="29" t="s">
        <v>1524</v>
      </c>
      <c r="H41" s="29" t="s">
        <v>3237</v>
      </c>
      <c r="I41" s="29" t="s">
        <v>3215</v>
      </c>
      <c r="J41" s="31">
        <v>3.7037037037037034E-3</v>
      </c>
    </row>
    <row r="42" spans="1:10" ht="15.75" thickBot="1" x14ac:dyDescent="0.3">
      <c r="A42" t="str">
        <f t="shared" si="0"/>
        <v>Lorraine Jasper</v>
      </c>
      <c r="B42" t="str">
        <f t="shared" si="1"/>
        <v>Birchrunville PA</v>
      </c>
      <c r="C42" s="29" t="s">
        <v>2364</v>
      </c>
      <c r="D42" s="29" t="s">
        <v>1377</v>
      </c>
      <c r="E42" s="29" t="s">
        <v>1009</v>
      </c>
      <c r="F42" s="29" t="s">
        <v>2365</v>
      </c>
      <c r="G42" s="29" t="s">
        <v>1452</v>
      </c>
      <c r="H42" s="29" t="s">
        <v>3213</v>
      </c>
      <c r="I42" s="29" t="s">
        <v>3215</v>
      </c>
      <c r="J42" s="31">
        <v>3.483796296296296E-3</v>
      </c>
    </row>
    <row r="43" spans="1:10" ht="15.75" thickBot="1" x14ac:dyDescent="0.3">
      <c r="A43" t="str">
        <f t="shared" si="0"/>
        <v>Jeff Lindsay</v>
      </c>
      <c r="B43" t="str">
        <f t="shared" si="1"/>
        <v>Tulsa OK</v>
      </c>
      <c r="C43" s="29" t="s">
        <v>1719</v>
      </c>
      <c r="D43" s="29" t="s">
        <v>1187</v>
      </c>
      <c r="E43" s="29" t="s">
        <v>1010</v>
      </c>
      <c r="F43" s="29" t="s">
        <v>3238</v>
      </c>
      <c r="G43" s="29" t="s">
        <v>3239</v>
      </c>
      <c r="H43" s="29" t="s">
        <v>3240</v>
      </c>
      <c r="I43" s="29" t="s">
        <v>3215</v>
      </c>
      <c r="J43" s="31">
        <v>3.1249999999999997E-3</v>
      </c>
    </row>
    <row r="44" spans="1:10" ht="15.75" thickBot="1" x14ac:dyDescent="0.3">
      <c r="A44" t="str">
        <f t="shared" si="0"/>
        <v>Kathryn Martin</v>
      </c>
      <c r="B44" t="str">
        <f t="shared" si="1"/>
        <v>Northport NY</v>
      </c>
      <c r="C44" s="29" t="s">
        <v>3241</v>
      </c>
      <c r="D44" s="29" t="s">
        <v>1124</v>
      </c>
      <c r="E44" s="29" t="s">
        <v>1011</v>
      </c>
      <c r="F44" s="29" t="s">
        <v>3242</v>
      </c>
      <c r="G44" s="29" t="s">
        <v>1524</v>
      </c>
      <c r="H44" s="29" t="s">
        <v>3211</v>
      </c>
      <c r="I44" s="29" t="s">
        <v>3215</v>
      </c>
      <c r="J44" s="32">
        <v>0</v>
      </c>
    </row>
    <row r="45" spans="1:10" ht="15.75" thickBot="1" x14ac:dyDescent="0.3">
      <c r="A45" t="str">
        <f t="shared" si="0"/>
        <v>Bill Newsham</v>
      </c>
      <c r="B45" t="str">
        <f t="shared" si="1"/>
        <v>Brookline NH</v>
      </c>
      <c r="C45" s="29" t="s">
        <v>1848</v>
      </c>
      <c r="D45" s="29" t="s">
        <v>1162</v>
      </c>
      <c r="E45" s="29" t="s">
        <v>1009</v>
      </c>
      <c r="F45" s="29" t="s">
        <v>2674</v>
      </c>
      <c r="G45" s="29" t="s">
        <v>1571</v>
      </c>
      <c r="H45" s="29" t="s">
        <v>3219</v>
      </c>
      <c r="I45" s="29" t="s">
        <v>3215</v>
      </c>
      <c r="J45" s="31">
        <v>3.0671296296296297E-3</v>
      </c>
    </row>
    <row r="46" spans="1:10" ht="15.75" thickBot="1" x14ac:dyDescent="0.3">
      <c r="A46" t="str">
        <f t="shared" si="0"/>
        <v>Ken Ogden</v>
      </c>
      <c r="B46" t="str">
        <f t="shared" si="1"/>
        <v>Salem OR</v>
      </c>
      <c r="C46" s="29" t="s">
        <v>2690</v>
      </c>
      <c r="D46" s="29" t="s">
        <v>2691</v>
      </c>
      <c r="E46" s="29" t="s">
        <v>1014</v>
      </c>
      <c r="F46" s="29" t="s">
        <v>2437</v>
      </c>
      <c r="G46" s="29" t="s">
        <v>1864</v>
      </c>
      <c r="H46" s="29" t="s">
        <v>3222</v>
      </c>
      <c r="I46" s="29" t="s">
        <v>3215</v>
      </c>
      <c r="J46" s="31">
        <v>4.5023148148148149E-3</v>
      </c>
    </row>
    <row r="47" spans="1:10" ht="15.75" thickBot="1" x14ac:dyDescent="0.3">
      <c r="A47" t="str">
        <f t="shared" si="0"/>
        <v>Desmond O'Rourke</v>
      </c>
      <c r="B47" t="str">
        <f t="shared" si="1"/>
        <v>Pullman WA</v>
      </c>
      <c r="C47" s="29" t="s">
        <v>3243</v>
      </c>
      <c r="D47" s="29" t="s">
        <v>3244</v>
      </c>
      <c r="E47" s="29" t="s">
        <v>1014</v>
      </c>
      <c r="F47" s="29" t="s">
        <v>3245</v>
      </c>
      <c r="G47" s="29" t="s">
        <v>1655</v>
      </c>
      <c r="H47" s="29" t="s">
        <v>3246</v>
      </c>
      <c r="I47" s="29" t="s">
        <v>3215</v>
      </c>
      <c r="J47" s="31">
        <v>4.2129629629629626E-3</v>
      </c>
    </row>
    <row r="48" spans="1:10" ht="15.75" thickBot="1" x14ac:dyDescent="0.3">
      <c r="A48" t="str">
        <f t="shared" si="0"/>
        <v>Gary Patton</v>
      </c>
      <c r="B48" t="str">
        <f t="shared" si="1"/>
        <v>Rock Rapids IA</v>
      </c>
      <c r="C48" s="29" t="s">
        <v>1933</v>
      </c>
      <c r="D48" s="29" t="s">
        <v>2722</v>
      </c>
      <c r="E48" s="29" t="s">
        <v>1012</v>
      </c>
      <c r="F48" s="29" t="s">
        <v>2723</v>
      </c>
      <c r="G48" s="29" t="s">
        <v>1559</v>
      </c>
      <c r="H48" s="29" t="s">
        <v>3229</v>
      </c>
      <c r="I48" s="29" t="s">
        <v>3215</v>
      </c>
      <c r="J48" s="31">
        <v>3.4953703703703705E-3</v>
      </c>
    </row>
    <row r="49" spans="1:10" ht="15.75" thickBot="1" x14ac:dyDescent="0.3">
      <c r="A49" t="str">
        <f t="shared" si="0"/>
        <v>Kevin Paulk</v>
      </c>
      <c r="B49" t="str">
        <f t="shared" si="1"/>
        <v>Portland OR</v>
      </c>
      <c r="C49" s="29" t="s">
        <v>1589</v>
      </c>
      <c r="D49" s="29" t="s">
        <v>1190</v>
      </c>
      <c r="E49" s="29" t="s">
        <v>1009</v>
      </c>
      <c r="F49" s="29" t="s">
        <v>3100</v>
      </c>
      <c r="G49" s="29" t="s">
        <v>1864</v>
      </c>
      <c r="H49" s="29" t="s">
        <v>3222</v>
      </c>
      <c r="I49" s="29" t="s">
        <v>3215</v>
      </c>
      <c r="J49" s="31">
        <v>2.9861111111111113E-3</v>
      </c>
    </row>
    <row r="50" spans="1:10" ht="15.75" thickBot="1" x14ac:dyDescent="0.3">
      <c r="A50" t="str">
        <f t="shared" si="0"/>
        <v>Brian Pilcher</v>
      </c>
      <c r="B50" t="str">
        <f t="shared" si="1"/>
        <v>Ross CA</v>
      </c>
      <c r="C50" s="29" t="s">
        <v>1525</v>
      </c>
      <c r="D50" s="29" t="s">
        <v>1172</v>
      </c>
      <c r="E50" s="29" t="s">
        <v>1010</v>
      </c>
      <c r="F50" s="29" t="s">
        <v>2391</v>
      </c>
      <c r="G50" s="29" t="s">
        <v>1502</v>
      </c>
      <c r="H50" s="29" t="s">
        <v>3229</v>
      </c>
      <c r="I50" s="29" t="s">
        <v>3215</v>
      </c>
      <c r="J50" s="31">
        <v>3.1365740740740742E-3</v>
      </c>
    </row>
    <row r="51" spans="1:10" ht="15.75" thickBot="1" x14ac:dyDescent="0.3">
      <c r="A51" t="str">
        <f t="shared" si="0"/>
        <v>Bob Prather</v>
      </c>
      <c r="B51" t="str">
        <f t="shared" si="1"/>
        <v>Oak Harbor WA</v>
      </c>
      <c r="C51" s="29" t="s">
        <v>1793</v>
      </c>
      <c r="D51" s="29" t="s">
        <v>3247</v>
      </c>
      <c r="E51" s="29" t="s">
        <v>1010</v>
      </c>
      <c r="F51" s="29" t="s">
        <v>3248</v>
      </c>
      <c r="G51" s="29" t="s">
        <v>1655</v>
      </c>
      <c r="H51" s="29" t="s">
        <v>3205</v>
      </c>
      <c r="I51" s="29" t="s">
        <v>3215</v>
      </c>
      <c r="J51" s="31">
        <v>3.1481481481481482E-3</v>
      </c>
    </row>
    <row r="52" spans="1:10" ht="15.75" thickBot="1" x14ac:dyDescent="0.3">
      <c r="A52" t="str">
        <f t="shared" si="0"/>
        <v>Sherri Prather</v>
      </c>
      <c r="B52" t="str">
        <f t="shared" si="1"/>
        <v>Oak Harbor WA</v>
      </c>
      <c r="C52" s="29" t="s">
        <v>3249</v>
      </c>
      <c r="D52" s="29" t="s">
        <v>3247</v>
      </c>
      <c r="E52" s="29" t="s">
        <v>1011</v>
      </c>
      <c r="F52" s="29" t="s">
        <v>3248</v>
      </c>
      <c r="G52" s="29" t="s">
        <v>1655</v>
      </c>
      <c r="H52" s="29" t="s">
        <v>3205</v>
      </c>
      <c r="I52" s="29" t="s">
        <v>3215</v>
      </c>
      <c r="J52" s="31">
        <v>4.9768518518518521E-3</v>
      </c>
    </row>
    <row r="53" spans="1:10" ht="15.75" thickBot="1" x14ac:dyDescent="0.3">
      <c r="A53" t="str">
        <f t="shared" si="0"/>
        <v>Roger Price</v>
      </c>
      <c r="B53" t="str">
        <f t="shared" si="1"/>
        <v>Randolph NJ</v>
      </c>
      <c r="C53" s="29" t="s">
        <v>1757</v>
      </c>
      <c r="D53" s="29" t="s">
        <v>3250</v>
      </c>
      <c r="E53" s="29" t="s">
        <v>1012</v>
      </c>
      <c r="F53" s="29" t="s">
        <v>2781</v>
      </c>
      <c r="G53" s="29" t="s">
        <v>1580</v>
      </c>
      <c r="H53" s="29" t="s">
        <v>3218</v>
      </c>
      <c r="I53" s="29" t="s">
        <v>3215</v>
      </c>
      <c r="J53" s="31">
        <v>3.472222222222222E-3</v>
      </c>
    </row>
    <row r="54" spans="1:10" ht="15.75" thickBot="1" x14ac:dyDescent="0.3">
      <c r="A54" t="str">
        <f t="shared" si="0"/>
        <v>Christine Reaser</v>
      </c>
      <c r="B54" t="str">
        <f t="shared" si="1"/>
        <v>Dayton ME</v>
      </c>
      <c r="C54" s="29" t="s">
        <v>2531</v>
      </c>
      <c r="D54" s="29" t="s">
        <v>3251</v>
      </c>
      <c r="E54" s="29" t="s">
        <v>1008</v>
      </c>
      <c r="F54" s="29" t="s">
        <v>3252</v>
      </c>
      <c r="G54" s="29" t="s">
        <v>2492</v>
      </c>
      <c r="H54" s="29" t="s">
        <v>3192</v>
      </c>
      <c r="I54" s="29" t="s">
        <v>3215</v>
      </c>
      <c r="J54" s="31">
        <v>3.425925925925926E-3</v>
      </c>
    </row>
    <row r="55" spans="1:10" ht="15.75" thickBot="1" x14ac:dyDescent="0.3">
      <c r="A55" t="str">
        <f t="shared" si="0"/>
        <v>Orville Rogers</v>
      </c>
      <c r="B55" t="str">
        <f t="shared" si="1"/>
        <v>Dallas TX</v>
      </c>
      <c r="C55" s="29" t="s">
        <v>2582</v>
      </c>
      <c r="D55" s="29" t="s">
        <v>3149</v>
      </c>
      <c r="E55" s="29" t="s">
        <v>3253</v>
      </c>
      <c r="F55" s="29" t="s">
        <v>2347</v>
      </c>
      <c r="G55" s="29" t="s">
        <v>1456</v>
      </c>
      <c r="H55" s="29" t="s">
        <v>3254</v>
      </c>
      <c r="I55" s="29" t="s">
        <v>3215</v>
      </c>
      <c r="J55" s="32">
        <v>0</v>
      </c>
    </row>
    <row r="56" spans="1:10" ht="15.75" thickBot="1" x14ac:dyDescent="0.3">
      <c r="A56" t="str">
        <f t="shared" si="0"/>
        <v>Mary Rosado</v>
      </c>
      <c r="B56" t="str">
        <f t="shared" si="1"/>
        <v>New York NY</v>
      </c>
      <c r="C56" s="29" t="s">
        <v>2255</v>
      </c>
      <c r="D56" s="29" t="s">
        <v>1421</v>
      </c>
      <c r="E56" s="29" t="s">
        <v>1012</v>
      </c>
      <c r="F56" s="29" t="s">
        <v>1604</v>
      </c>
      <c r="G56" s="29" t="s">
        <v>1524</v>
      </c>
      <c r="H56" s="29" t="s">
        <v>3237</v>
      </c>
      <c r="I56" s="29" t="s">
        <v>3215</v>
      </c>
      <c r="J56" s="31">
        <v>4.2129629629629626E-3</v>
      </c>
    </row>
    <row r="57" spans="1:10" ht="15.75" thickBot="1" x14ac:dyDescent="0.3">
      <c r="A57" t="str">
        <f t="shared" si="0"/>
        <v>Brian Sax</v>
      </c>
      <c r="B57" t="str">
        <f t="shared" si="1"/>
        <v>Pasadena CA</v>
      </c>
      <c r="C57" s="29" t="s">
        <v>1525</v>
      </c>
      <c r="D57" s="29" t="s">
        <v>3255</v>
      </c>
      <c r="E57" s="29" t="s">
        <v>1005</v>
      </c>
      <c r="F57" s="29" t="s">
        <v>3256</v>
      </c>
      <c r="G57" s="29" t="s">
        <v>1502</v>
      </c>
      <c r="H57" s="29" t="s">
        <v>3192</v>
      </c>
      <c r="I57" s="29" t="s">
        <v>3215</v>
      </c>
      <c r="J57" s="31">
        <v>2.9629629629629628E-3</v>
      </c>
    </row>
    <row r="58" spans="1:10" ht="15.75" thickBot="1" x14ac:dyDescent="0.3">
      <c r="A58" t="str">
        <f t="shared" si="0"/>
        <v>Nolan Shaheed</v>
      </c>
      <c r="B58" t="str">
        <f t="shared" si="1"/>
        <v>Pasadena CA</v>
      </c>
      <c r="C58" s="29" t="s">
        <v>2683</v>
      </c>
      <c r="D58" s="29" t="s">
        <v>3257</v>
      </c>
      <c r="E58" s="29" t="s">
        <v>1012</v>
      </c>
      <c r="F58" s="29" t="s">
        <v>3256</v>
      </c>
      <c r="G58" s="29" t="s">
        <v>1502</v>
      </c>
      <c r="H58" s="29" t="s">
        <v>3192</v>
      </c>
      <c r="I58" s="29" t="s">
        <v>3215</v>
      </c>
      <c r="J58" s="31">
        <v>3.1249999999999997E-3</v>
      </c>
    </row>
    <row r="59" spans="1:10" ht="15.75" thickBot="1" x14ac:dyDescent="0.3">
      <c r="A59" t="str">
        <f t="shared" si="0"/>
        <v>Jim Sheehan</v>
      </c>
      <c r="B59" t="str">
        <f t="shared" si="1"/>
        <v>Ham Lake MN</v>
      </c>
      <c r="C59" s="29" t="s">
        <v>2093</v>
      </c>
      <c r="D59" s="29" t="s">
        <v>3258</v>
      </c>
      <c r="E59" s="29" t="s">
        <v>1012</v>
      </c>
      <c r="F59" s="29" t="s">
        <v>3259</v>
      </c>
      <c r="G59" s="29" t="s">
        <v>1723</v>
      </c>
      <c r="H59" s="29" t="s">
        <v>3192</v>
      </c>
      <c r="I59" s="29" t="s">
        <v>3215</v>
      </c>
      <c r="J59" s="31">
        <v>3.37962962962963E-3</v>
      </c>
    </row>
    <row r="60" spans="1:10" ht="15.75" thickBot="1" x14ac:dyDescent="0.3">
      <c r="A60" t="str">
        <f t="shared" si="0"/>
        <v>Coreen Steinbach</v>
      </c>
      <c r="B60" t="str">
        <f t="shared" si="1"/>
        <v>Pompey NY</v>
      </c>
      <c r="C60" s="29" t="s">
        <v>2980</v>
      </c>
      <c r="D60" s="29" t="s">
        <v>1408</v>
      </c>
      <c r="E60" s="29" t="s">
        <v>1011</v>
      </c>
      <c r="F60" s="29" t="s">
        <v>2981</v>
      </c>
      <c r="G60" s="29" t="s">
        <v>1524</v>
      </c>
      <c r="H60" s="29" t="s">
        <v>3260</v>
      </c>
      <c r="I60" s="29" t="s">
        <v>3215</v>
      </c>
      <c r="J60" s="31">
        <v>3.8425925925925923E-3</v>
      </c>
    </row>
    <row r="61" spans="1:10" ht="15.75" thickBot="1" x14ac:dyDescent="0.3">
      <c r="A61" t="str">
        <f t="shared" si="0"/>
        <v>Salih Talib</v>
      </c>
      <c r="B61" t="str">
        <f t="shared" si="1"/>
        <v>Bronx NY</v>
      </c>
      <c r="C61" s="29" t="s">
        <v>3005</v>
      </c>
      <c r="D61" s="29" t="s">
        <v>3006</v>
      </c>
      <c r="E61" s="29" t="s">
        <v>1012</v>
      </c>
      <c r="F61" s="29" t="s">
        <v>2016</v>
      </c>
      <c r="G61" s="29" t="s">
        <v>1524</v>
      </c>
      <c r="H61" s="29" t="s">
        <v>3192</v>
      </c>
      <c r="I61" s="29" t="s">
        <v>3215</v>
      </c>
      <c r="J61" s="31">
        <v>3.6226851851851854E-3</v>
      </c>
    </row>
    <row r="62" spans="1:10" ht="15.75" thickBot="1" x14ac:dyDescent="0.3">
      <c r="A62" t="str">
        <f t="shared" si="0"/>
        <v>Randy Taylor</v>
      </c>
      <c r="B62" t="str">
        <f t="shared" si="1"/>
        <v>Little Rock AR</v>
      </c>
      <c r="C62" s="29" t="s">
        <v>2186</v>
      </c>
      <c r="D62" s="29" t="s">
        <v>1339</v>
      </c>
      <c r="E62" s="29" t="s">
        <v>1012</v>
      </c>
      <c r="F62" s="29" t="s">
        <v>3261</v>
      </c>
      <c r="G62" s="29" t="s">
        <v>2048</v>
      </c>
      <c r="H62" s="29" t="s">
        <v>3262</v>
      </c>
      <c r="I62" s="29" t="s">
        <v>3215</v>
      </c>
      <c r="J62" s="31">
        <v>3.6342592592592594E-3</v>
      </c>
    </row>
    <row r="63" spans="1:10" ht="15.75" thickBot="1" x14ac:dyDescent="0.3">
      <c r="A63" t="str">
        <f t="shared" si="0"/>
        <v>Alyssa Tower</v>
      </c>
      <c r="B63" t="str">
        <f t="shared" si="1"/>
        <v>Vancouver WA</v>
      </c>
      <c r="C63" s="29" t="s">
        <v>3263</v>
      </c>
      <c r="D63" s="29" t="s">
        <v>3264</v>
      </c>
      <c r="E63" s="29" t="s">
        <v>1009</v>
      </c>
      <c r="F63" s="29" t="s">
        <v>3265</v>
      </c>
      <c r="G63" s="29" t="s">
        <v>1655</v>
      </c>
      <c r="H63" s="29" t="s">
        <v>3205</v>
      </c>
      <c r="I63" s="29" t="s">
        <v>3215</v>
      </c>
      <c r="J63" s="31">
        <v>3.530092592592592E-3</v>
      </c>
    </row>
    <row r="64" spans="1:10" ht="15.75" thickBot="1" x14ac:dyDescent="0.3">
      <c r="A64" t="str">
        <f t="shared" si="0"/>
        <v>Mary Trotto</v>
      </c>
      <c r="B64" t="str">
        <f t="shared" si="1"/>
        <v>Kihei HI</v>
      </c>
      <c r="C64" s="29" t="s">
        <v>2255</v>
      </c>
      <c r="D64" s="29" t="s">
        <v>1420</v>
      </c>
      <c r="E64" s="29" t="s">
        <v>1012</v>
      </c>
      <c r="F64" s="29" t="s">
        <v>3037</v>
      </c>
      <c r="G64" s="29" t="s">
        <v>3038</v>
      </c>
      <c r="H64" s="29" t="s">
        <v>3211</v>
      </c>
      <c r="I64" s="29" t="s">
        <v>3215</v>
      </c>
      <c r="J64" s="31">
        <v>4.9768518518518521E-3</v>
      </c>
    </row>
    <row r="65" spans="1:10" ht="15.75" thickBot="1" x14ac:dyDescent="0.3">
      <c r="A65" t="str">
        <f t="shared" si="0"/>
        <v>Thom Weddle</v>
      </c>
      <c r="B65" t="str">
        <f t="shared" si="1"/>
        <v>Minneapolis MN</v>
      </c>
      <c r="C65" s="29" t="s">
        <v>3266</v>
      </c>
      <c r="D65" s="29" t="s">
        <v>3267</v>
      </c>
      <c r="E65" s="29" t="s">
        <v>1014</v>
      </c>
      <c r="F65" s="29" t="s">
        <v>3268</v>
      </c>
      <c r="G65" s="29" t="s">
        <v>1723</v>
      </c>
      <c r="H65" s="29" t="s">
        <v>3269</v>
      </c>
      <c r="I65" s="29" t="s">
        <v>3215</v>
      </c>
      <c r="J65" s="31">
        <v>3.8078703703703707E-3</v>
      </c>
    </row>
    <row r="66" spans="1:10" ht="15.75" thickBot="1" x14ac:dyDescent="0.3">
      <c r="A66" t="str">
        <f t="shared" si="0"/>
        <v>Robert Weiner</v>
      </c>
      <c r="B66" t="str">
        <f t="shared" si="1"/>
        <v>Accokeek MD</v>
      </c>
      <c r="C66" s="29" t="s">
        <v>1513</v>
      </c>
      <c r="D66" s="29" t="s">
        <v>1282</v>
      </c>
      <c r="E66" s="29" t="s">
        <v>1012</v>
      </c>
      <c r="F66" s="29" t="s">
        <v>2736</v>
      </c>
      <c r="G66" s="29" t="s">
        <v>1595</v>
      </c>
      <c r="H66" s="29" t="s">
        <v>3234</v>
      </c>
      <c r="I66" s="29" t="s">
        <v>3215</v>
      </c>
      <c r="J66" s="32">
        <v>0</v>
      </c>
    </row>
    <row r="67" spans="1:10" ht="15.75" thickBot="1" x14ac:dyDescent="0.3">
      <c r="A67" t="str">
        <f t="shared" si="0"/>
        <v>Tim Wigger</v>
      </c>
      <c r="B67" t="str">
        <f t="shared" si="1"/>
        <v>Shawnee KS</v>
      </c>
      <c r="C67" s="29" t="s">
        <v>2638</v>
      </c>
      <c r="D67" s="29" t="s">
        <v>3119</v>
      </c>
      <c r="E67" s="29" t="s">
        <v>1012</v>
      </c>
      <c r="F67" s="29" t="s">
        <v>3120</v>
      </c>
      <c r="G67" s="29" t="s">
        <v>1971</v>
      </c>
      <c r="H67" s="29" t="s">
        <v>3229</v>
      </c>
      <c r="I67" s="29" t="s">
        <v>3215</v>
      </c>
      <c r="J67" s="31">
        <v>3.3564814814814811E-3</v>
      </c>
    </row>
    <row r="68" spans="1:10" ht="15.75" thickBot="1" x14ac:dyDescent="0.3">
      <c r="A68" t="str">
        <f t="shared" si="0"/>
        <v>Christopher Yorges</v>
      </c>
      <c r="B68" t="str">
        <f t="shared" si="1"/>
        <v>Eugene OR</v>
      </c>
      <c r="C68" s="29" t="s">
        <v>1669</v>
      </c>
      <c r="D68" s="29" t="s">
        <v>3270</v>
      </c>
      <c r="E68" s="29" t="s">
        <v>1008</v>
      </c>
      <c r="F68" s="29" t="s">
        <v>3039</v>
      </c>
      <c r="G68" s="29" t="s">
        <v>1864</v>
      </c>
      <c r="H68" s="29" t="s">
        <v>3222</v>
      </c>
      <c r="I68" s="29" t="s">
        <v>3215</v>
      </c>
      <c r="J68" s="31">
        <v>2.9282407407407412E-3</v>
      </c>
    </row>
    <row r="69" spans="1:10" ht="15.75" thickBot="1" x14ac:dyDescent="0.3">
      <c r="A69" t="str">
        <f t="shared" si="0"/>
        <v>Val Barnwell</v>
      </c>
      <c r="B69" t="str">
        <f t="shared" si="1"/>
        <v>Brooklyn NY</v>
      </c>
      <c r="C69" s="29" t="s">
        <v>3271</v>
      </c>
      <c r="D69" s="29" t="s">
        <v>3272</v>
      </c>
      <c r="E69" s="29" t="s">
        <v>1010</v>
      </c>
      <c r="F69" s="29" t="s">
        <v>2190</v>
      </c>
      <c r="G69" s="29" t="s">
        <v>1524</v>
      </c>
      <c r="H69" s="29" t="s">
        <v>3237</v>
      </c>
      <c r="I69" s="29" t="s">
        <v>3273</v>
      </c>
      <c r="J69" s="32">
        <v>23.65</v>
      </c>
    </row>
    <row r="70" spans="1:10" ht="15.75" thickBot="1" x14ac:dyDescent="0.3">
      <c r="A70" t="str">
        <f t="shared" si="0"/>
        <v>Laurent Birade</v>
      </c>
      <c r="B70" t="str">
        <f t="shared" si="1"/>
        <v>Bellingham WA</v>
      </c>
      <c r="C70" s="29" t="s">
        <v>1656</v>
      </c>
      <c r="D70" s="29" t="s">
        <v>1653</v>
      </c>
      <c r="E70" s="29" t="s">
        <v>1008</v>
      </c>
      <c r="F70" s="29" t="s">
        <v>1654</v>
      </c>
      <c r="G70" s="29" t="s">
        <v>1655</v>
      </c>
      <c r="H70" s="29" t="s">
        <v>3192</v>
      </c>
      <c r="I70" s="29" t="s">
        <v>3273</v>
      </c>
      <c r="J70" s="32">
        <v>24.5</v>
      </c>
    </row>
    <row r="71" spans="1:10" ht="15.75" thickBot="1" x14ac:dyDescent="0.3">
      <c r="A71" t="str">
        <f t="shared" ref="A71:A134" si="2">+C71&amp;" "&amp;D71</f>
        <v>Francois Boda</v>
      </c>
      <c r="B71" t="str">
        <f t="shared" ref="B71:B134" si="3">+F71&amp;" "&amp;G71</f>
        <v>Midwest City OK</v>
      </c>
      <c r="C71" s="29" t="s">
        <v>3274</v>
      </c>
      <c r="D71" s="29" t="s">
        <v>1145</v>
      </c>
      <c r="E71" s="29" t="s">
        <v>1009</v>
      </c>
      <c r="F71" s="29" t="s">
        <v>3275</v>
      </c>
      <c r="G71" s="29" t="s">
        <v>3239</v>
      </c>
      <c r="H71" s="29" t="s">
        <v>3240</v>
      </c>
      <c r="I71" s="29" t="s">
        <v>3273</v>
      </c>
      <c r="J71" s="32">
        <v>23.59</v>
      </c>
    </row>
    <row r="72" spans="1:10" ht="15.75" thickBot="1" x14ac:dyDescent="0.3">
      <c r="A72" t="str">
        <f t="shared" si="2"/>
        <v>Lionel Bonck</v>
      </c>
      <c r="B72" t="str">
        <f t="shared" si="3"/>
        <v>Lake Mary FL</v>
      </c>
      <c r="C72" s="29" t="s">
        <v>1674</v>
      </c>
      <c r="D72" s="29" t="s">
        <v>1675</v>
      </c>
      <c r="E72" s="29" t="s">
        <v>1013</v>
      </c>
      <c r="F72" s="29" t="s">
        <v>1616</v>
      </c>
      <c r="G72" s="29" t="s">
        <v>1460</v>
      </c>
      <c r="H72" s="29" t="s">
        <v>3195</v>
      </c>
      <c r="I72" s="29" t="s">
        <v>3273</v>
      </c>
      <c r="J72" s="32">
        <v>29.08</v>
      </c>
    </row>
    <row r="73" spans="1:10" ht="15.75" thickBot="1" x14ac:dyDescent="0.3">
      <c r="A73" t="str">
        <f t="shared" si="2"/>
        <v>Howard Booth</v>
      </c>
      <c r="B73" t="str">
        <f t="shared" si="3"/>
        <v>Gregory MI</v>
      </c>
      <c r="C73" s="29" t="s">
        <v>1299</v>
      </c>
      <c r="D73" s="29" t="s">
        <v>1300</v>
      </c>
      <c r="E73" s="29" t="s">
        <v>1013</v>
      </c>
      <c r="F73" s="29" t="s">
        <v>1684</v>
      </c>
      <c r="G73" s="29" t="s">
        <v>1636</v>
      </c>
      <c r="H73" s="29" t="s">
        <v>3197</v>
      </c>
      <c r="I73" s="29" t="s">
        <v>3273</v>
      </c>
      <c r="J73" s="32">
        <v>29.81</v>
      </c>
    </row>
    <row r="74" spans="1:10" ht="15.75" thickBot="1" x14ac:dyDescent="0.3">
      <c r="A74" t="str">
        <f t="shared" si="2"/>
        <v>Jeanne Bowman</v>
      </c>
      <c r="B74" t="str">
        <f t="shared" si="3"/>
        <v>Santa Ana CA</v>
      </c>
      <c r="C74" s="29" t="s">
        <v>1693</v>
      </c>
      <c r="D74" s="29" t="s">
        <v>1694</v>
      </c>
      <c r="E74" s="29" t="s">
        <v>1011</v>
      </c>
      <c r="F74" s="29" t="s">
        <v>1695</v>
      </c>
      <c r="G74" s="29" t="s">
        <v>1502</v>
      </c>
      <c r="H74" s="29" t="s">
        <v>3192</v>
      </c>
      <c r="I74" s="29" t="s">
        <v>3273</v>
      </c>
      <c r="J74" s="32">
        <v>30.95</v>
      </c>
    </row>
    <row r="75" spans="1:10" ht="15.75" thickBot="1" x14ac:dyDescent="0.3">
      <c r="A75" t="str">
        <f t="shared" si="2"/>
        <v>Charles Brocato</v>
      </c>
      <c r="B75" t="str">
        <f t="shared" si="3"/>
        <v>Gig Harbor WA</v>
      </c>
      <c r="C75" s="29" t="s">
        <v>1175</v>
      </c>
      <c r="D75" s="29" t="s">
        <v>3276</v>
      </c>
      <c r="E75" s="29" t="s">
        <v>1013</v>
      </c>
      <c r="F75" s="29" t="s">
        <v>3277</v>
      </c>
      <c r="G75" s="29" t="s">
        <v>1655</v>
      </c>
      <c r="H75" s="29" t="s">
        <v>3205</v>
      </c>
      <c r="I75" s="29" t="s">
        <v>3273</v>
      </c>
      <c r="J75" s="32">
        <v>28.14</v>
      </c>
    </row>
    <row r="76" spans="1:10" ht="15.75" thickBot="1" x14ac:dyDescent="0.3">
      <c r="A76" t="str">
        <f t="shared" si="2"/>
        <v>Jeff Brower</v>
      </c>
      <c r="B76" t="str">
        <f t="shared" si="3"/>
        <v>Austin TX</v>
      </c>
      <c r="C76" s="29" t="s">
        <v>1719</v>
      </c>
      <c r="D76" s="29" t="s">
        <v>1186</v>
      </c>
      <c r="E76" s="29" t="s">
        <v>1010</v>
      </c>
      <c r="F76" s="29" t="s">
        <v>1659</v>
      </c>
      <c r="G76" s="29" t="s">
        <v>1456</v>
      </c>
      <c r="H76" s="29" t="s">
        <v>3278</v>
      </c>
      <c r="I76" s="29" t="s">
        <v>3273</v>
      </c>
      <c r="J76" s="32">
        <v>25.7</v>
      </c>
    </row>
    <row r="77" spans="1:10" ht="15.75" thickBot="1" x14ac:dyDescent="0.3">
      <c r="A77" t="str">
        <f t="shared" si="2"/>
        <v>James Chinn</v>
      </c>
      <c r="B77" t="str">
        <f t="shared" si="3"/>
        <v>Oceanside CA</v>
      </c>
      <c r="C77" s="29" t="s">
        <v>1169</v>
      </c>
      <c r="D77" s="29" t="s">
        <v>1185</v>
      </c>
      <c r="E77" s="29" t="s">
        <v>1010</v>
      </c>
      <c r="F77" s="29" t="s">
        <v>3279</v>
      </c>
      <c r="G77" s="29" t="s">
        <v>1502</v>
      </c>
      <c r="H77" s="29" t="s">
        <v>3280</v>
      </c>
      <c r="I77" s="29" t="s">
        <v>3273</v>
      </c>
      <c r="J77" s="32">
        <v>23.8</v>
      </c>
    </row>
    <row r="78" spans="1:10" ht="15.75" thickBot="1" x14ac:dyDescent="0.3">
      <c r="A78" t="str">
        <f t="shared" si="2"/>
        <v>Matt Clark</v>
      </c>
      <c r="B78" t="str">
        <f t="shared" si="3"/>
        <v>Mill Valley CA</v>
      </c>
      <c r="C78" s="29" t="s">
        <v>3281</v>
      </c>
      <c r="D78" s="29" t="s">
        <v>1061</v>
      </c>
      <c r="E78" s="29" t="s">
        <v>1005</v>
      </c>
      <c r="F78" s="29" t="s">
        <v>3282</v>
      </c>
      <c r="G78" s="29" t="s">
        <v>1502</v>
      </c>
      <c r="H78" s="29" t="s">
        <v>3229</v>
      </c>
      <c r="I78" s="29" t="s">
        <v>3273</v>
      </c>
      <c r="J78" s="32">
        <v>24</v>
      </c>
    </row>
    <row r="79" spans="1:10" ht="15.75" thickBot="1" x14ac:dyDescent="0.3">
      <c r="A79" t="str">
        <f t="shared" si="2"/>
        <v>William Clark</v>
      </c>
      <c r="B79" t="str">
        <f t="shared" si="3"/>
        <v>Sicklerville NJ</v>
      </c>
      <c r="C79" s="29" t="s">
        <v>1528</v>
      </c>
      <c r="D79" s="29" t="s">
        <v>1061</v>
      </c>
      <c r="E79" s="29" t="s">
        <v>1015</v>
      </c>
      <c r="F79" s="29" t="s">
        <v>3283</v>
      </c>
      <c r="G79" s="29" t="s">
        <v>1580</v>
      </c>
      <c r="H79" s="29" t="s">
        <v>3218</v>
      </c>
      <c r="I79" s="29" t="s">
        <v>3273</v>
      </c>
      <c r="J79" s="32">
        <v>30.21</v>
      </c>
    </row>
    <row r="80" spans="1:10" ht="15.75" thickBot="1" x14ac:dyDescent="0.3">
      <c r="A80" t="str">
        <f t="shared" si="2"/>
        <v>Cletus Coffey</v>
      </c>
      <c r="B80" t="str">
        <f t="shared" si="3"/>
        <v>Seattle WA</v>
      </c>
      <c r="C80" s="29" t="s">
        <v>3284</v>
      </c>
      <c r="D80" s="29" t="s">
        <v>3285</v>
      </c>
      <c r="E80" s="29" t="s">
        <v>1005</v>
      </c>
      <c r="F80" s="29" t="s">
        <v>1931</v>
      </c>
      <c r="G80" s="29" t="s">
        <v>1655</v>
      </c>
      <c r="H80" s="29" t="s">
        <v>3205</v>
      </c>
      <c r="I80" s="29" t="s">
        <v>3273</v>
      </c>
      <c r="J80" s="32">
        <v>24.68</v>
      </c>
    </row>
    <row r="81" spans="1:10" ht="15.75" thickBot="1" x14ac:dyDescent="0.3">
      <c r="A81" t="str">
        <f t="shared" si="2"/>
        <v>Bill Collins</v>
      </c>
      <c r="B81" t="str">
        <f t="shared" si="3"/>
        <v>Houston TX</v>
      </c>
      <c r="C81" s="29" t="s">
        <v>1848</v>
      </c>
      <c r="D81" s="29" t="s">
        <v>1849</v>
      </c>
      <c r="E81" s="29" t="s">
        <v>1011</v>
      </c>
      <c r="F81" s="29" t="s">
        <v>1505</v>
      </c>
      <c r="G81" s="29" t="s">
        <v>1456</v>
      </c>
      <c r="H81" s="29" t="s">
        <v>3286</v>
      </c>
      <c r="I81" s="29" t="s">
        <v>3273</v>
      </c>
      <c r="J81" s="32">
        <v>23.36</v>
      </c>
    </row>
    <row r="82" spans="1:10" ht="15.75" thickBot="1" x14ac:dyDescent="0.3">
      <c r="A82" t="str">
        <f t="shared" si="2"/>
        <v>Edward Cox</v>
      </c>
      <c r="B82" t="str">
        <f t="shared" si="3"/>
        <v>Binghamton NY</v>
      </c>
      <c r="C82" s="29" t="s">
        <v>1584</v>
      </c>
      <c r="D82" s="29" t="s">
        <v>1866</v>
      </c>
      <c r="E82" s="29" t="s">
        <v>1016</v>
      </c>
      <c r="F82" s="29" t="s">
        <v>1868</v>
      </c>
      <c r="G82" s="29" t="s">
        <v>1524</v>
      </c>
      <c r="H82" s="29" t="s">
        <v>3260</v>
      </c>
      <c r="I82" s="29" t="s">
        <v>3273</v>
      </c>
      <c r="J82" s="32">
        <v>33.729999999999997</v>
      </c>
    </row>
    <row r="83" spans="1:10" ht="15.75" thickBot="1" x14ac:dyDescent="0.3">
      <c r="A83" t="str">
        <f t="shared" si="2"/>
        <v>Lisa Daley</v>
      </c>
      <c r="B83" t="str">
        <f t="shared" si="3"/>
        <v>White Plains NY</v>
      </c>
      <c r="C83" s="29" t="s">
        <v>2017</v>
      </c>
      <c r="D83" s="29" t="s">
        <v>1366</v>
      </c>
      <c r="E83" s="29" t="s">
        <v>1008</v>
      </c>
      <c r="F83" s="29" t="s">
        <v>3287</v>
      </c>
      <c r="G83" s="29" t="s">
        <v>1524</v>
      </c>
      <c r="H83" s="29" t="s">
        <v>3237</v>
      </c>
      <c r="I83" s="29" t="s">
        <v>3273</v>
      </c>
      <c r="J83" s="32">
        <v>25.6</v>
      </c>
    </row>
    <row r="84" spans="1:10" ht="15.75" thickBot="1" x14ac:dyDescent="0.3">
      <c r="A84" t="str">
        <f t="shared" si="2"/>
        <v>Jeanne Daprano</v>
      </c>
      <c r="B84" t="str">
        <f t="shared" si="3"/>
        <v>Fayetteville GA</v>
      </c>
      <c r="C84" s="29" t="s">
        <v>1693</v>
      </c>
      <c r="D84" s="29" t="s">
        <v>1435</v>
      </c>
      <c r="E84" s="29" t="s">
        <v>1014</v>
      </c>
      <c r="F84" s="29" t="s">
        <v>1886</v>
      </c>
      <c r="G84" s="29" t="s">
        <v>1464</v>
      </c>
      <c r="H84" s="29" t="s">
        <v>3231</v>
      </c>
      <c r="I84" s="29" t="s">
        <v>3273</v>
      </c>
      <c r="J84" s="32">
        <v>37.590000000000003</v>
      </c>
    </row>
    <row r="85" spans="1:10" ht="15.75" thickBot="1" x14ac:dyDescent="0.3">
      <c r="A85" t="str">
        <f t="shared" si="2"/>
        <v>Latrica Dendy</v>
      </c>
      <c r="B85" t="str">
        <f t="shared" si="3"/>
        <v>New York NY</v>
      </c>
      <c r="C85" s="29" t="s">
        <v>3288</v>
      </c>
      <c r="D85" s="29" t="s">
        <v>1349</v>
      </c>
      <c r="E85" s="29" t="s">
        <v>1005</v>
      </c>
      <c r="F85" s="29" t="s">
        <v>1604</v>
      </c>
      <c r="G85" s="29" t="s">
        <v>1524</v>
      </c>
      <c r="H85" s="29" t="s">
        <v>3234</v>
      </c>
      <c r="I85" s="29" t="s">
        <v>3273</v>
      </c>
      <c r="J85" s="32">
        <v>26.4</v>
      </c>
    </row>
    <row r="86" spans="1:10" ht="15.75" thickBot="1" x14ac:dyDescent="0.3">
      <c r="A86" t="str">
        <f t="shared" si="2"/>
        <v>David DiMassa</v>
      </c>
      <c r="B86" t="str">
        <f t="shared" si="3"/>
        <v>Phoenix AZ</v>
      </c>
      <c r="C86" s="29" t="s">
        <v>1465</v>
      </c>
      <c r="D86" s="29" t="s">
        <v>3289</v>
      </c>
      <c r="E86" s="29" t="s">
        <v>1010</v>
      </c>
      <c r="F86" s="29" t="s">
        <v>2727</v>
      </c>
      <c r="G86" s="29" t="s">
        <v>1475</v>
      </c>
      <c r="H86" s="29" t="s">
        <v>3290</v>
      </c>
      <c r="I86" s="29" t="s">
        <v>3273</v>
      </c>
      <c r="J86" s="32">
        <v>25</v>
      </c>
    </row>
    <row r="87" spans="1:10" ht="15.75" thickBot="1" x14ac:dyDescent="0.3">
      <c r="A87" t="str">
        <f t="shared" si="2"/>
        <v>Tony Disalvo</v>
      </c>
      <c r="B87" t="str">
        <f t="shared" si="3"/>
        <v>Williamsport PA</v>
      </c>
      <c r="C87" s="29" t="s">
        <v>1958</v>
      </c>
      <c r="D87" s="29" t="s">
        <v>1959</v>
      </c>
      <c r="E87" s="29" t="s">
        <v>1010</v>
      </c>
      <c r="F87" s="29" t="s">
        <v>1960</v>
      </c>
      <c r="G87" s="29" t="s">
        <v>1452</v>
      </c>
      <c r="H87" s="29" t="s">
        <v>3213</v>
      </c>
      <c r="I87" s="29" t="s">
        <v>3273</v>
      </c>
      <c r="J87" s="32">
        <v>24.4</v>
      </c>
    </row>
    <row r="88" spans="1:10" ht="15.75" thickBot="1" x14ac:dyDescent="0.3">
      <c r="A88" t="str">
        <f t="shared" si="2"/>
        <v>Christel Donley</v>
      </c>
      <c r="B88" t="str">
        <f t="shared" si="3"/>
        <v>Colorado Springs CO</v>
      </c>
      <c r="C88" s="29" t="s">
        <v>1972</v>
      </c>
      <c r="D88" s="29" t="s">
        <v>1332</v>
      </c>
      <c r="E88" s="29" t="s">
        <v>1015</v>
      </c>
      <c r="F88" s="29" t="s">
        <v>1973</v>
      </c>
      <c r="G88" s="29" t="s">
        <v>1479</v>
      </c>
      <c r="H88" s="29" t="s">
        <v>3182</v>
      </c>
      <c r="I88" s="29" t="s">
        <v>3273</v>
      </c>
      <c r="J88" s="32">
        <v>0</v>
      </c>
    </row>
    <row r="89" spans="1:10" ht="15.75" thickBot="1" x14ac:dyDescent="0.3">
      <c r="A89" t="str">
        <f t="shared" si="2"/>
        <v>Dennis Duffy</v>
      </c>
      <c r="B89" t="str">
        <f t="shared" si="3"/>
        <v>Fresno CA</v>
      </c>
      <c r="C89" s="29" t="s">
        <v>1132</v>
      </c>
      <c r="D89" s="29" t="s">
        <v>1293</v>
      </c>
      <c r="E89" s="29" t="s">
        <v>1013</v>
      </c>
      <c r="F89" s="29" t="s">
        <v>2469</v>
      </c>
      <c r="G89" s="29" t="s">
        <v>1502</v>
      </c>
      <c r="H89" s="29" t="s">
        <v>3229</v>
      </c>
      <c r="I89" s="29" t="s">
        <v>3273</v>
      </c>
      <c r="J89" s="32">
        <v>0</v>
      </c>
    </row>
    <row r="90" spans="1:10" ht="15.75" thickBot="1" x14ac:dyDescent="0.3">
      <c r="A90" t="str">
        <f t="shared" si="2"/>
        <v>Ricky Easley</v>
      </c>
      <c r="B90" t="str">
        <f t="shared" si="3"/>
        <v>Greenville TX</v>
      </c>
      <c r="C90" s="29" t="s">
        <v>2004</v>
      </c>
      <c r="D90" s="29" t="s">
        <v>1243</v>
      </c>
      <c r="E90" s="29" t="s">
        <v>1011</v>
      </c>
      <c r="F90" s="29" t="s">
        <v>2005</v>
      </c>
      <c r="G90" s="29" t="s">
        <v>1456</v>
      </c>
      <c r="H90" s="29" t="s">
        <v>3192</v>
      </c>
      <c r="I90" s="29" t="s">
        <v>3273</v>
      </c>
      <c r="J90" s="32">
        <v>25.8</v>
      </c>
    </row>
    <row r="91" spans="1:10" ht="15.75" thickBot="1" x14ac:dyDescent="0.3">
      <c r="A91" t="str">
        <f t="shared" si="2"/>
        <v>Chris Faulknor</v>
      </c>
      <c r="B91" t="str">
        <f t="shared" si="3"/>
        <v>Los Angeles CA</v>
      </c>
      <c r="C91" s="29" t="s">
        <v>1742</v>
      </c>
      <c r="D91" s="29" t="s">
        <v>3291</v>
      </c>
      <c r="E91" s="29" t="s">
        <v>1009</v>
      </c>
      <c r="F91" s="29" t="s">
        <v>1710</v>
      </c>
      <c r="G91" s="29" t="s">
        <v>1502</v>
      </c>
      <c r="H91" s="29" t="s">
        <v>3192</v>
      </c>
      <c r="I91" s="29" t="s">
        <v>3273</v>
      </c>
      <c r="J91" s="32">
        <v>23.29</v>
      </c>
    </row>
    <row r="92" spans="1:10" ht="15.75" thickBot="1" x14ac:dyDescent="0.3">
      <c r="A92" t="str">
        <f t="shared" si="2"/>
        <v>Alyson Ford</v>
      </c>
      <c r="B92" t="str">
        <f t="shared" si="3"/>
        <v>Los Angeles CA</v>
      </c>
      <c r="C92" s="29" t="s">
        <v>3292</v>
      </c>
      <c r="D92" s="29" t="s">
        <v>1274</v>
      </c>
      <c r="E92" s="29" t="s">
        <v>1009</v>
      </c>
      <c r="F92" s="29" t="s">
        <v>1710</v>
      </c>
      <c r="G92" s="29" t="s">
        <v>1502</v>
      </c>
      <c r="H92" s="29" t="s">
        <v>3192</v>
      </c>
      <c r="I92" s="29" t="s">
        <v>3273</v>
      </c>
      <c r="J92" s="32">
        <v>32</v>
      </c>
    </row>
    <row r="93" spans="1:10" ht="15.75" thickBot="1" x14ac:dyDescent="0.3">
      <c r="A93" t="str">
        <f t="shared" si="2"/>
        <v>Tony Fulton</v>
      </c>
      <c r="B93" t="str">
        <f t="shared" si="3"/>
        <v>Yeadon PA</v>
      </c>
      <c r="C93" s="29" t="s">
        <v>1958</v>
      </c>
      <c r="D93" s="29" t="s">
        <v>3293</v>
      </c>
      <c r="E93" s="29" t="s">
        <v>1010</v>
      </c>
      <c r="F93" s="29" t="s">
        <v>3294</v>
      </c>
      <c r="G93" s="29" t="s">
        <v>1452</v>
      </c>
      <c r="H93" s="29" t="s">
        <v>3213</v>
      </c>
      <c r="I93" s="29" t="s">
        <v>3273</v>
      </c>
      <c r="J93" s="32">
        <v>23.8</v>
      </c>
    </row>
    <row r="94" spans="1:10" ht="15.75" thickBot="1" x14ac:dyDescent="0.3">
      <c r="A94" t="str">
        <f t="shared" si="2"/>
        <v>Joseph Furman EMT-P</v>
      </c>
      <c r="B94" t="str">
        <f t="shared" si="3"/>
        <v>Cold Spring MN</v>
      </c>
      <c r="C94" s="29" t="s">
        <v>2397</v>
      </c>
      <c r="D94" s="29" t="s">
        <v>3295</v>
      </c>
      <c r="E94" s="29" t="s">
        <v>1015</v>
      </c>
      <c r="F94" s="29" t="s">
        <v>3296</v>
      </c>
      <c r="G94" s="29" t="s">
        <v>1723</v>
      </c>
      <c r="H94" s="29" t="s">
        <v>3269</v>
      </c>
      <c r="I94" s="29" t="s">
        <v>3273</v>
      </c>
      <c r="J94" s="32">
        <v>7.2916666609999998E-4</v>
      </c>
    </row>
    <row r="95" spans="1:10" ht="15.75" thickBot="1" x14ac:dyDescent="0.3">
      <c r="A95" t="str">
        <f t="shared" si="2"/>
        <v>Archie Glaspy</v>
      </c>
      <c r="B95" t="str">
        <f t="shared" si="3"/>
        <v>Basking Ridge NJ</v>
      </c>
      <c r="C95" s="29" t="s">
        <v>3297</v>
      </c>
      <c r="D95" s="29" t="s">
        <v>3298</v>
      </c>
      <c r="E95" s="29" t="s">
        <v>1011</v>
      </c>
      <c r="F95" s="29" t="s">
        <v>3299</v>
      </c>
      <c r="G95" s="29" t="s">
        <v>1580</v>
      </c>
      <c r="H95" s="29" t="s">
        <v>3237</v>
      </c>
      <c r="I95" s="29" t="s">
        <v>3273</v>
      </c>
      <c r="J95" s="32">
        <v>0</v>
      </c>
    </row>
    <row r="96" spans="1:10" ht="15.75" thickBot="1" x14ac:dyDescent="0.3">
      <c r="A96" t="str">
        <f t="shared" si="2"/>
        <v>Ronald Gray</v>
      </c>
      <c r="B96" t="str">
        <f t="shared" si="3"/>
        <v>Chicago IL</v>
      </c>
      <c r="C96" s="29" t="s">
        <v>2170</v>
      </c>
      <c r="D96" s="29" t="s">
        <v>2171</v>
      </c>
      <c r="E96" s="29" t="s">
        <v>1015</v>
      </c>
      <c r="F96" s="29" t="s">
        <v>3021</v>
      </c>
      <c r="G96" s="29" t="s">
        <v>1692</v>
      </c>
      <c r="H96" s="29" t="s">
        <v>3300</v>
      </c>
      <c r="I96" s="29" t="s">
        <v>3273</v>
      </c>
      <c r="J96" s="32">
        <v>0</v>
      </c>
    </row>
    <row r="97" spans="1:10" ht="15.75" thickBot="1" x14ac:dyDescent="0.3">
      <c r="A97" t="str">
        <f t="shared" si="2"/>
        <v>Chuck Green</v>
      </c>
      <c r="B97" t="str">
        <f t="shared" si="3"/>
        <v>Rosharon TX</v>
      </c>
      <c r="C97" s="29" t="s">
        <v>1548</v>
      </c>
      <c r="D97" s="29" t="s">
        <v>1192</v>
      </c>
      <c r="E97" s="29" t="s">
        <v>1008</v>
      </c>
      <c r="F97" s="29" t="s">
        <v>1787</v>
      </c>
      <c r="G97" s="29" t="s">
        <v>1456</v>
      </c>
      <c r="H97" s="29" t="s">
        <v>3286</v>
      </c>
      <c r="I97" s="29" t="s">
        <v>3273</v>
      </c>
      <c r="J97" s="32">
        <v>23.9</v>
      </c>
    </row>
    <row r="98" spans="1:10" ht="15.75" thickBot="1" x14ac:dyDescent="0.3">
      <c r="A98" t="str">
        <f t="shared" si="2"/>
        <v>Trent Hagler</v>
      </c>
      <c r="B98" t="str">
        <f t="shared" si="3"/>
        <v>Dallas TX</v>
      </c>
      <c r="C98" s="29" t="s">
        <v>3301</v>
      </c>
      <c r="D98" s="29" t="s">
        <v>3302</v>
      </c>
      <c r="E98" s="29" t="s">
        <v>1009</v>
      </c>
      <c r="F98" s="29" t="s">
        <v>2347</v>
      </c>
      <c r="G98" s="29" t="s">
        <v>1456</v>
      </c>
      <c r="H98" s="29" t="s">
        <v>3254</v>
      </c>
      <c r="I98" s="29" t="s">
        <v>3273</v>
      </c>
      <c r="J98" s="32">
        <v>24.2</v>
      </c>
    </row>
    <row r="99" spans="1:10" ht="15.75" thickBot="1" x14ac:dyDescent="0.3">
      <c r="A99" t="str">
        <f t="shared" si="2"/>
        <v>Rita Hanscom</v>
      </c>
      <c r="B99" t="str">
        <f t="shared" si="3"/>
        <v>San Diego CA</v>
      </c>
      <c r="C99" s="29" t="s">
        <v>2232</v>
      </c>
      <c r="D99" s="29" t="s">
        <v>1412</v>
      </c>
      <c r="E99" s="29" t="s">
        <v>1011</v>
      </c>
      <c r="F99" s="29" t="s">
        <v>2233</v>
      </c>
      <c r="G99" s="29" t="s">
        <v>1502</v>
      </c>
      <c r="H99" s="29" t="s">
        <v>3192</v>
      </c>
      <c r="I99" s="29" t="s">
        <v>3273</v>
      </c>
      <c r="J99" s="32">
        <v>29.07</v>
      </c>
    </row>
    <row r="100" spans="1:10" ht="15.75" thickBot="1" x14ac:dyDescent="0.3">
      <c r="A100" t="str">
        <f t="shared" si="2"/>
        <v>Julie Hayden</v>
      </c>
      <c r="B100" t="str">
        <f t="shared" si="3"/>
        <v>Ashburn VA</v>
      </c>
      <c r="C100" s="29" t="s">
        <v>2600</v>
      </c>
      <c r="D100" s="29" t="s">
        <v>3236</v>
      </c>
      <c r="E100" s="29" t="s">
        <v>1010</v>
      </c>
      <c r="F100" s="29" t="s">
        <v>2975</v>
      </c>
      <c r="G100" s="29" t="s">
        <v>1471</v>
      </c>
      <c r="H100" s="29" t="s">
        <v>3213</v>
      </c>
      <c r="I100" s="29" t="s">
        <v>3273</v>
      </c>
      <c r="J100" s="32">
        <v>30.67</v>
      </c>
    </row>
    <row r="101" spans="1:10" ht="15.75" thickBot="1" x14ac:dyDescent="0.3">
      <c r="A101" t="str">
        <f t="shared" si="2"/>
        <v>George Haywood</v>
      </c>
      <c r="B101" t="str">
        <f t="shared" si="3"/>
        <v>Washington DC</v>
      </c>
      <c r="C101" s="29" t="s">
        <v>2268</v>
      </c>
      <c r="D101" s="29" t="s">
        <v>1227</v>
      </c>
      <c r="E101" s="29" t="s">
        <v>1011</v>
      </c>
      <c r="F101" s="29" t="s">
        <v>1566</v>
      </c>
      <c r="G101" s="29" t="s">
        <v>1567</v>
      </c>
      <c r="H101" s="29" t="s">
        <v>3286</v>
      </c>
      <c r="I101" s="29" t="s">
        <v>3273</v>
      </c>
      <c r="J101" s="32">
        <v>25.8</v>
      </c>
    </row>
    <row r="102" spans="1:10" ht="15.75" thickBot="1" x14ac:dyDescent="0.3">
      <c r="A102" t="str">
        <f t="shared" si="2"/>
        <v>George Hernandez</v>
      </c>
      <c r="B102" t="str">
        <f t="shared" si="3"/>
        <v>Seattle WA</v>
      </c>
      <c r="C102" s="29" t="s">
        <v>2268</v>
      </c>
      <c r="D102" s="29" t="s">
        <v>2281</v>
      </c>
      <c r="E102" s="29" t="s">
        <v>1013</v>
      </c>
      <c r="F102" s="29" t="s">
        <v>1931</v>
      </c>
      <c r="G102" s="29" t="s">
        <v>1655</v>
      </c>
      <c r="H102" s="29" t="s">
        <v>3205</v>
      </c>
      <c r="I102" s="29" t="s">
        <v>3273</v>
      </c>
      <c r="J102" s="32">
        <v>31.3</v>
      </c>
    </row>
    <row r="103" spans="1:10" ht="15.75" thickBot="1" x14ac:dyDescent="0.3">
      <c r="A103" t="str">
        <f t="shared" si="2"/>
        <v>Robert Hewitt</v>
      </c>
      <c r="B103" t="str">
        <f t="shared" si="3"/>
        <v>Gresham OR</v>
      </c>
      <c r="C103" s="29" t="s">
        <v>1513</v>
      </c>
      <c r="D103" s="29" t="s">
        <v>2286</v>
      </c>
      <c r="E103" s="29" t="s">
        <v>1015</v>
      </c>
      <c r="F103" s="29" t="s">
        <v>2287</v>
      </c>
      <c r="G103" s="29" t="s">
        <v>1864</v>
      </c>
      <c r="H103" s="29" t="s">
        <v>3222</v>
      </c>
      <c r="I103" s="29" t="s">
        <v>3273</v>
      </c>
      <c r="J103" s="32">
        <v>29.7</v>
      </c>
    </row>
    <row r="104" spans="1:10" ht="15.75" thickBot="1" x14ac:dyDescent="0.3">
      <c r="A104" t="str">
        <f t="shared" si="2"/>
        <v>Philip Hill</v>
      </c>
      <c r="B104" t="str">
        <f t="shared" si="3"/>
        <v>Long Beach CA</v>
      </c>
      <c r="C104" s="29" t="s">
        <v>3303</v>
      </c>
      <c r="D104" s="29" t="s">
        <v>1203</v>
      </c>
      <c r="E104" s="29" t="s">
        <v>1010</v>
      </c>
      <c r="F104" s="29" t="s">
        <v>2062</v>
      </c>
      <c r="G104" s="29" t="s">
        <v>1502</v>
      </c>
      <c r="H104" s="29" t="s">
        <v>3192</v>
      </c>
      <c r="I104" s="29" t="s">
        <v>3273</v>
      </c>
      <c r="J104" s="32">
        <v>29.1</v>
      </c>
    </row>
    <row r="105" spans="1:10" ht="15.75" thickBot="1" x14ac:dyDescent="0.3">
      <c r="A105" t="str">
        <f t="shared" si="2"/>
        <v>David Hockersmith</v>
      </c>
      <c r="B105" t="str">
        <f t="shared" si="3"/>
        <v>Scottsdale AZ</v>
      </c>
      <c r="C105" s="29" t="s">
        <v>1465</v>
      </c>
      <c r="D105" s="29" t="s">
        <v>3304</v>
      </c>
      <c r="E105" s="29" t="s">
        <v>1010</v>
      </c>
      <c r="F105" s="29" t="s">
        <v>1648</v>
      </c>
      <c r="G105" s="29" t="s">
        <v>1475</v>
      </c>
      <c r="H105" s="29" t="s">
        <v>3192</v>
      </c>
      <c r="I105" s="29" t="s">
        <v>3273</v>
      </c>
      <c r="J105" s="32">
        <v>24.82</v>
      </c>
    </row>
    <row r="106" spans="1:10" ht="15.75" thickBot="1" x14ac:dyDescent="0.3">
      <c r="A106" t="str">
        <f t="shared" si="2"/>
        <v>Andrew Hogue</v>
      </c>
      <c r="B106" t="str">
        <f t="shared" si="3"/>
        <v>New York NY</v>
      </c>
      <c r="C106" s="29" t="s">
        <v>2947</v>
      </c>
      <c r="D106" s="29" t="s">
        <v>1073</v>
      </c>
      <c r="E106" s="29" t="s">
        <v>1005</v>
      </c>
      <c r="F106" s="29" t="s">
        <v>1604</v>
      </c>
      <c r="G106" s="29" t="s">
        <v>1524</v>
      </c>
      <c r="H106" s="29" t="s">
        <v>3237</v>
      </c>
      <c r="I106" s="29" t="s">
        <v>3273</v>
      </c>
      <c r="J106" s="32">
        <v>24.2</v>
      </c>
    </row>
    <row r="107" spans="1:10" ht="15.75" thickBot="1" x14ac:dyDescent="0.3">
      <c r="A107" t="str">
        <f t="shared" si="2"/>
        <v>Vance Jacobson</v>
      </c>
      <c r="B107" t="str">
        <f t="shared" si="3"/>
        <v>Bainbridge Island WA</v>
      </c>
      <c r="C107" s="29" t="s">
        <v>3305</v>
      </c>
      <c r="D107" s="29" t="s">
        <v>3306</v>
      </c>
      <c r="E107" s="29" t="s">
        <v>1012</v>
      </c>
      <c r="F107" s="29" t="s">
        <v>3307</v>
      </c>
      <c r="G107" s="29" t="s">
        <v>1655</v>
      </c>
      <c r="H107" s="29" t="s">
        <v>3229</v>
      </c>
      <c r="I107" s="29" t="s">
        <v>3273</v>
      </c>
      <c r="J107" s="32">
        <v>27.1</v>
      </c>
    </row>
    <row r="108" spans="1:10" ht="15.75" thickBot="1" x14ac:dyDescent="0.3">
      <c r="A108" t="str">
        <f t="shared" si="2"/>
        <v>Donald Kane</v>
      </c>
      <c r="B108" t="str">
        <f t="shared" si="3"/>
        <v>North Plains OR</v>
      </c>
      <c r="C108" s="29" t="s">
        <v>1745</v>
      </c>
      <c r="D108" s="29" t="s">
        <v>3308</v>
      </c>
      <c r="E108" s="29" t="s">
        <v>1015</v>
      </c>
      <c r="F108" s="29" t="s">
        <v>3309</v>
      </c>
      <c r="G108" s="29" t="s">
        <v>1864</v>
      </c>
      <c r="H108" s="29" t="s">
        <v>3222</v>
      </c>
      <c r="I108" s="29" t="s">
        <v>3273</v>
      </c>
      <c r="J108" s="32">
        <v>33.979999999999997</v>
      </c>
    </row>
    <row r="109" spans="1:10" ht="15.75" thickBot="1" x14ac:dyDescent="0.3">
      <c r="A109" t="str">
        <f t="shared" si="2"/>
        <v>Gail Kuhnly</v>
      </c>
      <c r="B109" t="str">
        <f t="shared" si="3"/>
        <v>Federal Way WA</v>
      </c>
      <c r="C109" s="29" t="s">
        <v>3310</v>
      </c>
      <c r="D109" s="29" t="s">
        <v>3311</v>
      </c>
      <c r="E109" s="29" t="s">
        <v>1009</v>
      </c>
      <c r="F109" s="29" t="s">
        <v>3312</v>
      </c>
      <c r="G109" s="29" t="s">
        <v>1655</v>
      </c>
      <c r="H109" s="29" t="s">
        <v>3205</v>
      </c>
      <c r="I109" s="29" t="s">
        <v>3273</v>
      </c>
      <c r="J109" s="32">
        <v>31.28</v>
      </c>
    </row>
    <row r="110" spans="1:10" ht="15.75" thickBot="1" x14ac:dyDescent="0.3">
      <c r="A110" t="str">
        <f t="shared" si="2"/>
        <v>Sarah Lawson</v>
      </c>
      <c r="B110" t="str">
        <f t="shared" si="3"/>
        <v>Wayland MA</v>
      </c>
      <c r="C110" s="29" t="s">
        <v>1496</v>
      </c>
      <c r="D110" s="29" t="s">
        <v>1279</v>
      </c>
      <c r="E110" s="29" t="s">
        <v>1009</v>
      </c>
      <c r="F110" s="29" t="s">
        <v>3313</v>
      </c>
      <c r="G110" s="29" t="s">
        <v>1531</v>
      </c>
      <c r="H110" s="29" t="s">
        <v>3219</v>
      </c>
      <c r="I110" s="29" t="s">
        <v>3273</v>
      </c>
      <c r="J110" s="32">
        <v>27.74</v>
      </c>
    </row>
    <row r="111" spans="1:10" ht="15.75" thickBot="1" x14ac:dyDescent="0.3">
      <c r="A111" t="str">
        <f t="shared" si="2"/>
        <v>Robert Lida</v>
      </c>
      <c r="B111" t="str">
        <f t="shared" si="3"/>
        <v>Wichita KS</v>
      </c>
      <c r="C111" s="29" t="s">
        <v>1513</v>
      </c>
      <c r="D111" s="29" t="s">
        <v>1321</v>
      </c>
      <c r="E111" s="29" t="s">
        <v>1014</v>
      </c>
      <c r="F111" s="29" t="s">
        <v>2495</v>
      </c>
      <c r="G111" s="29" t="s">
        <v>1971</v>
      </c>
      <c r="H111" s="29" t="s">
        <v>3237</v>
      </c>
      <c r="I111" s="29" t="s">
        <v>3273</v>
      </c>
      <c r="J111" s="32">
        <v>26.8</v>
      </c>
    </row>
    <row r="112" spans="1:10" ht="15.75" thickBot="1" x14ac:dyDescent="0.3">
      <c r="A112" t="str">
        <f t="shared" si="2"/>
        <v>Jeff Lindsay</v>
      </c>
      <c r="B112" t="str">
        <f t="shared" si="3"/>
        <v>Tulsa OK</v>
      </c>
      <c r="C112" s="29" t="s">
        <v>1719</v>
      </c>
      <c r="D112" s="29" t="s">
        <v>1187</v>
      </c>
      <c r="E112" s="29" t="s">
        <v>1010</v>
      </c>
      <c r="F112" s="29" t="s">
        <v>3238</v>
      </c>
      <c r="G112" s="29" t="s">
        <v>3239</v>
      </c>
      <c r="H112" s="29" t="s">
        <v>3240</v>
      </c>
      <c r="I112" s="29" t="s">
        <v>3273</v>
      </c>
      <c r="J112" s="32">
        <v>24.9</v>
      </c>
    </row>
    <row r="113" spans="1:10" ht="15.75" thickBot="1" x14ac:dyDescent="0.3">
      <c r="A113" t="str">
        <f t="shared" si="2"/>
        <v>Brenda Matthews</v>
      </c>
      <c r="B113" t="str">
        <f t="shared" si="3"/>
        <v>Anaheim CA</v>
      </c>
      <c r="C113" s="29" t="s">
        <v>1541</v>
      </c>
      <c r="D113" s="29" t="s">
        <v>1415</v>
      </c>
      <c r="E113" s="29" t="s">
        <v>1012</v>
      </c>
      <c r="F113" s="29" t="s">
        <v>3314</v>
      </c>
      <c r="G113" s="29" t="s">
        <v>1502</v>
      </c>
      <c r="H113" s="29" t="s">
        <v>3192</v>
      </c>
      <c r="I113" s="29" t="s">
        <v>3273</v>
      </c>
      <c r="J113" s="32">
        <v>30.73</v>
      </c>
    </row>
    <row r="114" spans="1:10" ht="15.75" thickBot="1" x14ac:dyDescent="0.3">
      <c r="A114" t="str">
        <f t="shared" si="2"/>
        <v>Ralph Maxwell</v>
      </c>
      <c r="B114" t="str">
        <f t="shared" si="3"/>
        <v>Alamo TX</v>
      </c>
      <c r="C114" s="29" t="s">
        <v>3315</v>
      </c>
      <c r="D114" s="29" t="s">
        <v>2546</v>
      </c>
      <c r="E114" s="29" t="s">
        <v>3253</v>
      </c>
      <c r="F114" s="29" t="s">
        <v>1860</v>
      </c>
      <c r="G114" s="29" t="s">
        <v>1456</v>
      </c>
      <c r="H114" s="29" t="s">
        <v>3278</v>
      </c>
      <c r="I114" s="29" t="s">
        <v>3273</v>
      </c>
      <c r="J114" s="32">
        <v>40.57</v>
      </c>
    </row>
    <row r="115" spans="1:10" ht="15.75" thickBot="1" x14ac:dyDescent="0.3">
      <c r="A115" t="str">
        <f t="shared" si="2"/>
        <v>Joan McMullan</v>
      </c>
      <c r="B115" t="str">
        <f t="shared" si="3"/>
        <v>Mountlake Terrace WA</v>
      </c>
      <c r="C115" s="29" t="s">
        <v>1633</v>
      </c>
      <c r="D115" s="29" t="s">
        <v>3316</v>
      </c>
      <c r="E115" s="29" t="s">
        <v>1012</v>
      </c>
      <c r="F115" s="29" t="s">
        <v>3317</v>
      </c>
      <c r="G115" s="29" t="s">
        <v>1655</v>
      </c>
      <c r="H115" s="29" t="s">
        <v>3213</v>
      </c>
      <c r="I115" s="29" t="s">
        <v>3273</v>
      </c>
      <c r="J115" s="32">
        <v>0</v>
      </c>
    </row>
    <row r="116" spans="1:10" ht="15.75" thickBot="1" x14ac:dyDescent="0.3">
      <c r="A116" t="str">
        <f t="shared" si="2"/>
        <v>Marjorie Milligan Jackson</v>
      </c>
      <c r="B116" t="str">
        <f t="shared" si="3"/>
        <v>Tacoma WA</v>
      </c>
      <c r="C116" s="29" t="s">
        <v>3318</v>
      </c>
      <c r="D116" s="29" t="s">
        <v>3319</v>
      </c>
      <c r="E116" s="29" t="s">
        <v>1008</v>
      </c>
      <c r="F116" s="29" t="s">
        <v>3320</v>
      </c>
      <c r="G116" s="29" t="s">
        <v>1655</v>
      </c>
      <c r="H116" s="29" t="s">
        <v>3205</v>
      </c>
      <c r="I116" s="29" t="s">
        <v>3273</v>
      </c>
      <c r="J116" s="32">
        <v>27.4</v>
      </c>
    </row>
    <row r="117" spans="1:10" ht="15.75" thickBot="1" x14ac:dyDescent="0.3">
      <c r="A117" t="str">
        <f t="shared" si="2"/>
        <v>Marilyn Mitchell</v>
      </c>
      <c r="B117" t="str">
        <f t="shared" si="3"/>
        <v>New York NY</v>
      </c>
      <c r="C117" s="29" t="s">
        <v>2184</v>
      </c>
      <c r="D117" s="29" t="s">
        <v>1430</v>
      </c>
      <c r="E117" s="29" t="s">
        <v>1013</v>
      </c>
      <c r="F117" s="29" t="s">
        <v>1604</v>
      </c>
      <c r="G117" s="29" t="s">
        <v>1524</v>
      </c>
      <c r="H117" s="29" t="s">
        <v>3237</v>
      </c>
      <c r="I117" s="29" t="s">
        <v>3273</v>
      </c>
      <c r="J117" s="32">
        <v>0</v>
      </c>
    </row>
    <row r="118" spans="1:10" ht="15.75" thickBot="1" x14ac:dyDescent="0.3">
      <c r="A118" t="str">
        <f t="shared" si="2"/>
        <v>Daniel Murdock</v>
      </c>
      <c r="B118" t="str">
        <f t="shared" si="3"/>
        <v>Brookville PA</v>
      </c>
      <c r="C118" s="29" t="s">
        <v>2018</v>
      </c>
      <c r="D118" s="29" t="s">
        <v>2655</v>
      </c>
      <c r="E118" s="29" t="s">
        <v>1005</v>
      </c>
      <c r="F118" s="29" t="s">
        <v>2092</v>
      </c>
      <c r="G118" s="29" t="s">
        <v>1452</v>
      </c>
      <c r="H118" s="29" t="s">
        <v>3213</v>
      </c>
      <c r="I118" s="29" t="s">
        <v>3273</v>
      </c>
      <c r="J118" s="32">
        <v>23.5</v>
      </c>
    </row>
    <row r="119" spans="1:10" ht="15.75" thickBot="1" x14ac:dyDescent="0.3">
      <c r="A119" t="str">
        <f t="shared" si="2"/>
        <v>Sumi Onodera-Leonard</v>
      </c>
      <c r="B119" t="str">
        <f t="shared" si="3"/>
        <v>Huntington Beach CA</v>
      </c>
      <c r="C119" s="29" t="s">
        <v>2697</v>
      </c>
      <c r="D119" s="29" t="s">
        <v>2698</v>
      </c>
      <c r="E119" s="29" t="s">
        <v>1016</v>
      </c>
      <c r="F119" s="29" t="s">
        <v>2699</v>
      </c>
      <c r="G119" s="29" t="s">
        <v>1502</v>
      </c>
      <c r="H119" s="29" t="s">
        <v>3192</v>
      </c>
      <c r="I119" s="29" t="s">
        <v>3273</v>
      </c>
      <c r="J119" s="32">
        <v>0</v>
      </c>
    </row>
    <row r="120" spans="1:10" ht="15.75" thickBot="1" x14ac:dyDescent="0.3">
      <c r="A120" t="str">
        <f t="shared" si="2"/>
        <v>James Paddie</v>
      </c>
      <c r="B120" t="str">
        <f t="shared" si="3"/>
        <v>Shreveport LA</v>
      </c>
      <c r="C120" s="29" t="s">
        <v>1169</v>
      </c>
      <c r="D120" s="29" t="s">
        <v>3321</v>
      </c>
      <c r="E120" s="29" t="s">
        <v>1014</v>
      </c>
      <c r="F120" s="29" t="s">
        <v>3322</v>
      </c>
      <c r="G120" s="29" t="s">
        <v>1487</v>
      </c>
      <c r="H120" s="29" t="s">
        <v>3323</v>
      </c>
      <c r="I120" s="29" t="s">
        <v>3273</v>
      </c>
      <c r="J120" s="32">
        <v>27.1</v>
      </c>
    </row>
    <row r="121" spans="1:10" ht="15.75" thickBot="1" x14ac:dyDescent="0.3">
      <c r="A121" t="str">
        <f t="shared" si="2"/>
        <v>Liz Palmer</v>
      </c>
      <c r="B121" t="str">
        <f t="shared" si="3"/>
        <v>Folsom CA</v>
      </c>
      <c r="C121" s="29" t="s">
        <v>3324</v>
      </c>
      <c r="D121" s="29" t="s">
        <v>3325</v>
      </c>
      <c r="E121" s="29" t="s">
        <v>1009</v>
      </c>
      <c r="F121" s="29" t="s">
        <v>2892</v>
      </c>
      <c r="G121" s="29" t="s">
        <v>1502</v>
      </c>
      <c r="H121" s="29" t="s">
        <v>3229</v>
      </c>
      <c r="I121" s="29" t="s">
        <v>3273</v>
      </c>
      <c r="J121" s="32">
        <v>27.87</v>
      </c>
    </row>
    <row r="122" spans="1:10" ht="15.75" thickBot="1" x14ac:dyDescent="0.3">
      <c r="A122" t="str">
        <f t="shared" si="2"/>
        <v>Emil Pawlik</v>
      </c>
      <c r="B122" t="str">
        <f t="shared" si="3"/>
        <v>Jackson MS</v>
      </c>
      <c r="C122" s="29" t="s">
        <v>3326</v>
      </c>
      <c r="D122" s="29" t="s">
        <v>1315</v>
      </c>
      <c r="E122" s="29" t="s">
        <v>1014</v>
      </c>
      <c r="F122" s="29" t="s">
        <v>1139</v>
      </c>
      <c r="G122" s="29" t="s">
        <v>3327</v>
      </c>
      <c r="H122" s="29" t="s">
        <v>3254</v>
      </c>
      <c r="I122" s="29" t="s">
        <v>3273</v>
      </c>
      <c r="J122" s="32">
        <v>30.41</v>
      </c>
    </row>
    <row r="123" spans="1:10" ht="15.75" thickBot="1" x14ac:dyDescent="0.3">
      <c r="A123" t="str">
        <f t="shared" si="2"/>
        <v>Kim Pearman</v>
      </c>
      <c r="B123" t="str">
        <f t="shared" si="3"/>
        <v>Van Nuys CA</v>
      </c>
      <c r="C123" s="29" t="s">
        <v>1614</v>
      </c>
      <c r="D123" s="29" t="s">
        <v>3328</v>
      </c>
      <c r="E123" s="29" t="s">
        <v>1014</v>
      </c>
      <c r="F123" s="29" t="s">
        <v>2480</v>
      </c>
      <c r="G123" s="29" t="s">
        <v>1502</v>
      </c>
      <c r="H123" s="29" t="s">
        <v>3192</v>
      </c>
      <c r="I123" s="29" t="s">
        <v>3273</v>
      </c>
      <c r="J123" s="32">
        <v>32.43</v>
      </c>
    </row>
    <row r="124" spans="1:10" ht="15.75" thickBot="1" x14ac:dyDescent="0.3">
      <c r="A124" t="str">
        <f t="shared" si="2"/>
        <v>Alfy Pettes</v>
      </c>
      <c r="B124" t="str">
        <f t="shared" si="3"/>
        <v>Omaha NE</v>
      </c>
      <c r="C124" s="29" t="s">
        <v>3329</v>
      </c>
      <c r="D124" s="29" t="s">
        <v>3330</v>
      </c>
      <c r="E124" s="29" t="s">
        <v>1005</v>
      </c>
      <c r="F124" s="29" t="s">
        <v>3331</v>
      </c>
      <c r="G124" s="29" t="s">
        <v>3332</v>
      </c>
      <c r="H124" s="29" t="s">
        <v>3192</v>
      </c>
      <c r="I124" s="29" t="s">
        <v>3273</v>
      </c>
      <c r="J124" s="32">
        <v>22.74</v>
      </c>
    </row>
    <row r="125" spans="1:10" ht="15.75" thickBot="1" x14ac:dyDescent="0.3">
      <c r="A125" t="str">
        <f t="shared" si="2"/>
        <v>Roger Pierce</v>
      </c>
      <c r="B125" t="str">
        <f t="shared" si="3"/>
        <v>Essex MA</v>
      </c>
      <c r="C125" s="29" t="s">
        <v>1757</v>
      </c>
      <c r="D125" s="29" t="s">
        <v>1311</v>
      </c>
      <c r="E125" s="29" t="s">
        <v>1013</v>
      </c>
      <c r="F125" s="29" t="s">
        <v>2908</v>
      </c>
      <c r="G125" s="29" t="s">
        <v>1531</v>
      </c>
      <c r="H125" s="29" t="s">
        <v>3219</v>
      </c>
      <c r="I125" s="29" t="s">
        <v>3273</v>
      </c>
      <c r="J125" s="32">
        <v>26</v>
      </c>
    </row>
    <row r="126" spans="1:10" ht="15.75" thickBot="1" x14ac:dyDescent="0.3">
      <c r="A126" t="str">
        <f t="shared" si="2"/>
        <v>Matthew Pruitt</v>
      </c>
      <c r="B126" t="str">
        <f t="shared" si="3"/>
        <v>Brentwood CA</v>
      </c>
      <c r="C126" s="29" t="s">
        <v>3079</v>
      </c>
      <c r="D126" s="29" t="s">
        <v>3333</v>
      </c>
      <c r="E126" s="29" t="s">
        <v>1012</v>
      </c>
      <c r="F126" s="29" t="s">
        <v>2087</v>
      </c>
      <c r="G126" s="29" t="s">
        <v>1502</v>
      </c>
      <c r="H126" s="29" t="s">
        <v>3229</v>
      </c>
      <c r="I126" s="29" t="s">
        <v>3273</v>
      </c>
      <c r="J126" s="32">
        <v>26.4</v>
      </c>
    </row>
    <row r="127" spans="1:10" ht="15.75" thickBot="1" x14ac:dyDescent="0.3">
      <c r="A127" t="str">
        <f t="shared" si="2"/>
        <v>Phil Raschker</v>
      </c>
      <c r="B127" t="str">
        <f t="shared" si="3"/>
        <v>Marietta GA</v>
      </c>
      <c r="C127" s="29" t="s">
        <v>2122</v>
      </c>
      <c r="D127" s="29" t="s">
        <v>3334</v>
      </c>
      <c r="E127" s="29" t="s">
        <v>1012</v>
      </c>
      <c r="F127" s="29" t="s">
        <v>1889</v>
      </c>
      <c r="G127" s="29" t="s">
        <v>1464</v>
      </c>
      <c r="H127" s="29" t="s">
        <v>3195</v>
      </c>
      <c r="I127" s="29" t="s">
        <v>3273</v>
      </c>
      <c r="J127" s="32">
        <v>29.42</v>
      </c>
    </row>
    <row r="128" spans="1:10" ht="15.75" thickBot="1" x14ac:dyDescent="0.3">
      <c r="A128" t="str">
        <f t="shared" si="2"/>
        <v>James Roberson</v>
      </c>
      <c r="B128" t="str">
        <f t="shared" si="3"/>
        <v>Seattle WA</v>
      </c>
      <c r="C128" s="29" t="s">
        <v>1169</v>
      </c>
      <c r="D128" s="29" t="s">
        <v>3335</v>
      </c>
      <c r="E128" s="29" t="s">
        <v>1010</v>
      </c>
      <c r="F128" s="29" t="s">
        <v>1931</v>
      </c>
      <c r="G128" s="29" t="s">
        <v>1655</v>
      </c>
      <c r="H128" s="29" t="s">
        <v>3205</v>
      </c>
      <c r="I128" s="29" t="s">
        <v>3273</v>
      </c>
      <c r="J128" s="32">
        <v>25.2</v>
      </c>
    </row>
    <row r="129" spans="1:10" ht="15.75" thickBot="1" x14ac:dyDescent="0.3">
      <c r="A129" t="str">
        <f t="shared" si="2"/>
        <v>Lynwood Robinson</v>
      </c>
      <c r="B129" t="str">
        <f t="shared" si="3"/>
        <v>Burbank CA</v>
      </c>
      <c r="C129" s="29" t="s">
        <v>3336</v>
      </c>
      <c r="D129" s="29" t="s">
        <v>2812</v>
      </c>
      <c r="E129" s="29" t="s">
        <v>1008</v>
      </c>
      <c r="F129" s="29" t="s">
        <v>3337</v>
      </c>
      <c r="G129" s="29" t="s">
        <v>1502</v>
      </c>
      <c r="H129" s="29" t="s">
        <v>3192</v>
      </c>
      <c r="I129" s="29" t="s">
        <v>3273</v>
      </c>
      <c r="J129" s="32">
        <v>0</v>
      </c>
    </row>
    <row r="130" spans="1:10" ht="15.75" thickBot="1" x14ac:dyDescent="0.3">
      <c r="A130" t="str">
        <f t="shared" si="2"/>
        <v>Christine Roemer</v>
      </c>
      <c r="B130" t="str">
        <f t="shared" si="3"/>
        <v>Summit NJ</v>
      </c>
      <c r="C130" s="29" t="s">
        <v>2531</v>
      </c>
      <c r="D130" s="29" t="s">
        <v>3338</v>
      </c>
      <c r="E130" s="29" t="s">
        <v>1008</v>
      </c>
      <c r="F130" s="29" t="s">
        <v>3339</v>
      </c>
      <c r="G130" s="29" t="s">
        <v>1580</v>
      </c>
      <c r="H130" s="29" t="s">
        <v>3213</v>
      </c>
      <c r="I130" s="29" t="s">
        <v>3273</v>
      </c>
      <c r="J130" s="32">
        <v>31.66</v>
      </c>
    </row>
    <row r="131" spans="1:10" ht="15.75" thickBot="1" x14ac:dyDescent="0.3">
      <c r="A131" t="str">
        <f t="shared" si="2"/>
        <v>Orville Rogers</v>
      </c>
      <c r="B131" t="str">
        <f t="shared" si="3"/>
        <v>Dallas TX</v>
      </c>
      <c r="C131" s="29" t="s">
        <v>2582</v>
      </c>
      <c r="D131" s="29" t="s">
        <v>3149</v>
      </c>
      <c r="E131" s="29" t="s">
        <v>3253</v>
      </c>
      <c r="F131" s="29" t="s">
        <v>2347</v>
      </c>
      <c r="G131" s="29" t="s">
        <v>1456</v>
      </c>
      <c r="H131" s="29" t="s">
        <v>3254</v>
      </c>
      <c r="I131" s="29" t="s">
        <v>3273</v>
      </c>
      <c r="J131" s="32">
        <v>0</v>
      </c>
    </row>
    <row r="132" spans="1:10" ht="15.75" thickBot="1" x14ac:dyDescent="0.3">
      <c r="A132" t="str">
        <f t="shared" si="2"/>
        <v>Maryline Roux</v>
      </c>
      <c r="B132" t="str">
        <f t="shared" si="3"/>
        <v>Davidson NC</v>
      </c>
      <c r="C132" s="29" t="s">
        <v>2834</v>
      </c>
      <c r="D132" s="29" t="s">
        <v>1368</v>
      </c>
      <c r="E132" s="29" t="s">
        <v>1008</v>
      </c>
      <c r="F132" s="29" t="s">
        <v>1916</v>
      </c>
      <c r="G132" s="29" t="s">
        <v>1554</v>
      </c>
      <c r="H132" s="29" t="s">
        <v>3213</v>
      </c>
      <c r="I132" s="29" t="s">
        <v>3273</v>
      </c>
      <c r="J132" s="32">
        <v>27.75</v>
      </c>
    </row>
    <row r="133" spans="1:10" ht="15.75" thickBot="1" x14ac:dyDescent="0.3">
      <c r="A133" t="str">
        <f t="shared" si="2"/>
        <v>Carol Ruth</v>
      </c>
      <c r="B133" t="str">
        <f t="shared" si="3"/>
        <v>Stanford CA</v>
      </c>
      <c r="C133" s="29" t="s">
        <v>1961</v>
      </c>
      <c r="D133" s="29" t="s">
        <v>2384</v>
      </c>
      <c r="E133" s="29" t="s">
        <v>1010</v>
      </c>
      <c r="F133" s="29" t="s">
        <v>3340</v>
      </c>
      <c r="G133" s="29" t="s">
        <v>1502</v>
      </c>
      <c r="H133" s="29" t="s">
        <v>3229</v>
      </c>
      <c r="I133" s="29" t="s">
        <v>3273</v>
      </c>
      <c r="J133" s="32">
        <v>34.200000000000003</v>
      </c>
    </row>
    <row r="134" spans="1:10" ht="15.75" thickBot="1" x14ac:dyDescent="0.3">
      <c r="A134" t="str">
        <f t="shared" si="2"/>
        <v>Leo Sanders</v>
      </c>
      <c r="B134" t="str">
        <f t="shared" si="3"/>
        <v>Virginia Beach VA</v>
      </c>
      <c r="C134" s="29" t="s">
        <v>2499</v>
      </c>
      <c r="D134" s="29" t="s">
        <v>3341</v>
      </c>
      <c r="E134" s="29" t="s">
        <v>1011</v>
      </c>
      <c r="F134" s="29" t="s">
        <v>3342</v>
      </c>
      <c r="G134" s="29" t="s">
        <v>1471</v>
      </c>
      <c r="H134" s="29" t="s">
        <v>3213</v>
      </c>
      <c r="I134" s="29" t="s">
        <v>3273</v>
      </c>
      <c r="J134" s="32">
        <v>25.94</v>
      </c>
    </row>
    <row r="135" spans="1:10" ht="15.75" thickBot="1" x14ac:dyDescent="0.3">
      <c r="A135" t="str">
        <f t="shared" ref="A135:A198" si="4">+C135&amp;" "&amp;D135</f>
        <v>Marcus Shute</v>
      </c>
      <c r="B135" t="str">
        <f t="shared" ref="B135:B198" si="5">+F135&amp;" "&amp;G135</f>
        <v>Conyers GA</v>
      </c>
      <c r="C135" s="29" t="s">
        <v>1592</v>
      </c>
      <c r="D135" s="29" t="s">
        <v>1151</v>
      </c>
      <c r="E135" s="29" t="s">
        <v>1009</v>
      </c>
      <c r="F135" s="29" t="s">
        <v>3343</v>
      </c>
      <c r="G135" s="29" t="s">
        <v>1464</v>
      </c>
      <c r="H135" s="29" t="s">
        <v>3254</v>
      </c>
      <c r="I135" s="29" t="s">
        <v>3273</v>
      </c>
      <c r="J135" s="32">
        <v>23.47</v>
      </c>
    </row>
    <row r="136" spans="1:10" ht="15.75" thickBot="1" x14ac:dyDescent="0.3">
      <c r="A136" t="str">
        <f t="shared" si="4"/>
        <v>Becky Sisley</v>
      </c>
      <c r="B136" t="str">
        <f t="shared" si="5"/>
        <v>Eugene OR</v>
      </c>
      <c r="C136" s="29" t="s">
        <v>2926</v>
      </c>
      <c r="D136" s="29" t="s">
        <v>3344</v>
      </c>
      <c r="E136" s="29" t="s">
        <v>1014</v>
      </c>
      <c r="F136" s="29" t="s">
        <v>3039</v>
      </c>
      <c r="G136" s="29" t="s">
        <v>1864</v>
      </c>
      <c r="H136" s="29" t="s">
        <v>3222</v>
      </c>
      <c r="I136" s="29" t="s">
        <v>3273</v>
      </c>
      <c r="J136" s="32">
        <v>37.99</v>
      </c>
    </row>
    <row r="137" spans="1:10" ht="15.75" thickBot="1" x14ac:dyDescent="0.3">
      <c r="A137" t="str">
        <f t="shared" si="4"/>
        <v>Daphne Sluys</v>
      </c>
      <c r="B137" t="str">
        <f t="shared" si="5"/>
        <v>Bellingham WA</v>
      </c>
      <c r="C137" s="29" t="s">
        <v>2944</v>
      </c>
      <c r="D137" s="29" t="s">
        <v>1390</v>
      </c>
      <c r="E137" s="29" t="s">
        <v>1009</v>
      </c>
      <c r="F137" s="29" t="s">
        <v>1654</v>
      </c>
      <c r="G137" s="29" t="s">
        <v>1655</v>
      </c>
      <c r="H137" s="29" t="s">
        <v>3205</v>
      </c>
      <c r="I137" s="29" t="s">
        <v>3273</v>
      </c>
      <c r="J137" s="32">
        <v>29.09</v>
      </c>
    </row>
    <row r="138" spans="1:10" ht="15.75" thickBot="1" x14ac:dyDescent="0.3">
      <c r="A138" t="str">
        <f t="shared" si="4"/>
        <v>Gary Snyder</v>
      </c>
      <c r="B138" t="str">
        <f t="shared" si="5"/>
        <v>Boston MA</v>
      </c>
      <c r="C138" s="29" t="s">
        <v>1933</v>
      </c>
      <c r="D138" s="29" t="s">
        <v>1295</v>
      </c>
      <c r="E138" s="29" t="s">
        <v>1013</v>
      </c>
      <c r="F138" s="29" t="s">
        <v>3345</v>
      </c>
      <c r="G138" s="29" t="s">
        <v>1531</v>
      </c>
      <c r="H138" s="29" t="s">
        <v>3219</v>
      </c>
      <c r="I138" s="29" t="s">
        <v>3273</v>
      </c>
      <c r="J138" s="32">
        <v>31.43</v>
      </c>
    </row>
    <row r="139" spans="1:10" ht="15.75" thickBot="1" x14ac:dyDescent="0.3">
      <c r="A139" t="str">
        <f t="shared" si="4"/>
        <v>Leonard Sokoloski</v>
      </c>
      <c r="B139" t="str">
        <f t="shared" si="5"/>
        <v>Fort Collins CO</v>
      </c>
      <c r="C139" s="29" t="s">
        <v>2829</v>
      </c>
      <c r="D139" s="29" t="s">
        <v>3346</v>
      </c>
      <c r="E139" s="29" t="s">
        <v>1013</v>
      </c>
      <c r="F139" s="29" t="s">
        <v>3347</v>
      </c>
      <c r="G139" s="29" t="s">
        <v>1479</v>
      </c>
      <c r="H139" s="29" t="s">
        <v>3182</v>
      </c>
      <c r="I139" s="29" t="s">
        <v>3273</v>
      </c>
      <c r="J139" s="32">
        <v>30.35</v>
      </c>
    </row>
    <row r="140" spans="1:10" ht="15.75" thickBot="1" x14ac:dyDescent="0.3">
      <c r="A140" t="str">
        <f t="shared" si="4"/>
        <v>Aaron Thigpen</v>
      </c>
      <c r="B140" t="str">
        <f t="shared" si="5"/>
        <v>Brentwood CA</v>
      </c>
      <c r="C140" s="29" t="s">
        <v>3348</v>
      </c>
      <c r="D140" s="29" t="s">
        <v>3349</v>
      </c>
      <c r="E140" s="29" t="s">
        <v>1009</v>
      </c>
      <c r="F140" s="29" t="s">
        <v>2087</v>
      </c>
      <c r="G140" s="29" t="s">
        <v>1502</v>
      </c>
      <c r="H140" s="29" t="s">
        <v>3229</v>
      </c>
      <c r="I140" s="29" t="s">
        <v>3273</v>
      </c>
      <c r="J140" s="32">
        <v>22.7</v>
      </c>
    </row>
    <row r="141" spans="1:10" ht="15.75" thickBot="1" x14ac:dyDescent="0.3">
      <c r="A141" t="str">
        <f t="shared" si="4"/>
        <v>Kenneth Thomas</v>
      </c>
      <c r="B141" t="str">
        <f t="shared" si="5"/>
        <v>Houston TX</v>
      </c>
      <c r="C141" s="29" t="s">
        <v>2269</v>
      </c>
      <c r="D141" s="29" t="s">
        <v>1109</v>
      </c>
      <c r="E141" s="29" t="s">
        <v>1010</v>
      </c>
      <c r="F141" s="29" t="s">
        <v>1505</v>
      </c>
      <c r="G141" s="29" t="s">
        <v>1456</v>
      </c>
      <c r="H141" s="29" t="s">
        <v>3286</v>
      </c>
      <c r="I141" s="29" t="s">
        <v>3273</v>
      </c>
      <c r="J141" s="32">
        <v>24.5</v>
      </c>
    </row>
    <row r="142" spans="1:10" ht="15.75" thickBot="1" x14ac:dyDescent="0.3">
      <c r="A142" t="str">
        <f t="shared" si="4"/>
        <v>Robert Thomas</v>
      </c>
      <c r="B142" t="str">
        <f t="shared" si="5"/>
        <v>Grand Prairie TX</v>
      </c>
      <c r="C142" s="29" t="s">
        <v>1513</v>
      </c>
      <c r="D142" s="29" t="s">
        <v>1109</v>
      </c>
      <c r="E142" s="29" t="s">
        <v>1008</v>
      </c>
      <c r="F142" s="29" t="s">
        <v>3350</v>
      </c>
      <c r="G142" s="29" t="s">
        <v>1456</v>
      </c>
      <c r="H142" s="29" t="s">
        <v>3254</v>
      </c>
      <c r="I142" s="29" t="s">
        <v>3273</v>
      </c>
      <c r="J142" s="32">
        <v>22.7</v>
      </c>
    </row>
    <row r="143" spans="1:10" ht="15.75" thickBot="1" x14ac:dyDescent="0.3">
      <c r="A143" t="str">
        <f t="shared" si="4"/>
        <v>Mary Trotto</v>
      </c>
      <c r="B143" t="str">
        <f t="shared" si="5"/>
        <v>Kihei HI</v>
      </c>
      <c r="C143" s="29" t="s">
        <v>2255</v>
      </c>
      <c r="D143" s="29" t="s">
        <v>1420</v>
      </c>
      <c r="E143" s="29" t="s">
        <v>1012</v>
      </c>
      <c r="F143" s="29" t="s">
        <v>3037</v>
      </c>
      <c r="G143" s="29" t="s">
        <v>3038</v>
      </c>
      <c r="H143" s="29" t="s">
        <v>3211</v>
      </c>
      <c r="I143" s="29" t="s">
        <v>3273</v>
      </c>
      <c r="J143" s="32">
        <v>39.5</v>
      </c>
    </row>
    <row r="144" spans="1:10" ht="15.75" thickBot="1" x14ac:dyDescent="0.3">
      <c r="A144" t="str">
        <f t="shared" si="4"/>
        <v>Joy Upshaw-Margerum</v>
      </c>
      <c r="B144" t="str">
        <f t="shared" si="5"/>
        <v>Los Altos Hills CA</v>
      </c>
      <c r="C144" s="29" t="s">
        <v>3351</v>
      </c>
      <c r="D144" s="29" t="s">
        <v>3352</v>
      </c>
      <c r="E144" s="29" t="s">
        <v>1009</v>
      </c>
      <c r="F144" s="29" t="s">
        <v>2760</v>
      </c>
      <c r="G144" s="29" t="s">
        <v>1502</v>
      </c>
      <c r="H144" s="29" t="s">
        <v>3229</v>
      </c>
      <c r="I144" s="29" t="s">
        <v>3273</v>
      </c>
      <c r="J144" s="32">
        <v>26.61</v>
      </c>
    </row>
    <row r="145" spans="1:10" ht="15.75" thickBot="1" x14ac:dyDescent="0.3">
      <c r="A145" t="str">
        <f t="shared" si="4"/>
        <v>Johnnye Valien</v>
      </c>
      <c r="B145" t="str">
        <f t="shared" si="5"/>
        <v>Los Angeles CA</v>
      </c>
      <c r="C145" s="29" t="s">
        <v>3353</v>
      </c>
      <c r="D145" s="29" t="s">
        <v>3354</v>
      </c>
      <c r="E145" s="29" t="s">
        <v>1016</v>
      </c>
      <c r="F145" s="29" t="s">
        <v>1710</v>
      </c>
      <c r="G145" s="29" t="s">
        <v>1502</v>
      </c>
      <c r="H145" s="29" t="s">
        <v>3192</v>
      </c>
      <c r="I145" s="29" t="s">
        <v>3273</v>
      </c>
      <c r="J145" s="32">
        <v>0</v>
      </c>
    </row>
    <row r="146" spans="1:10" ht="15.75" thickBot="1" x14ac:dyDescent="0.3">
      <c r="A146" t="str">
        <f t="shared" si="4"/>
        <v>Michael Waller</v>
      </c>
      <c r="B146" t="str">
        <f t="shared" si="5"/>
        <v>Federal Way WA</v>
      </c>
      <c r="C146" s="29" t="s">
        <v>1506</v>
      </c>
      <c r="D146" s="29" t="s">
        <v>3355</v>
      </c>
      <c r="E146" s="29" t="s">
        <v>1010</v>
      </c>
      <c r="F146" s="29" t="s">
        <v>3312</v>
      </c>
      <c r="G146" s="29" t="s">
        <v>1655</v>
      </c>
      <c r="H146" s="29" t="s">
        <v>3205</v>
      </c>
      <c r="I146" s="29" t="s">
        <v>3273</v>
      </c>
      <c r="J146" s="32">
        <v>22.74</v>
      </c>
    </row>
    <row r="147" spans="1:10" ht="15.75" thickBot="1" x14ac:dyDescent="0.3">
      <c r="A147" t="str">
        <f t="shared" si="4"/>
        <v>Michael Wolfe</v>
      </c>
      <c r="B147" t="str">
        <f t="shared" si="5"/>
        <v>Colorado Springs CO</v>
      </c>
      <c r="C147" s="29" t="s">
        <v>1506</v>
      </c>
      <c r="D147" s="29" t="s">
        <v>3144</v>
      </c>
      <c r="E147" s="29" t="s">
        <v>1010</v>
      </c>
      <c r="F147" s="29" t="s">
        <v>1973</v>
      </c>
      <c r="G147" s="29" t="s">
        <v>1479</v>
      </c>
      <c r="H147" s="29" t="s">
        <v>3182</v>
      </c>
      <c r="I147" s="29" t="s">
        <v>3273</v>
      </c>
      <c r="J147" s="32">
        <v>25.51</v>
      </c>
    </row>
    <row r="148" spans="1:10" ht="15.75" thickBot="1" x14ac:dyDescent="0.3">
      <c r="A148" t="str">
        <f t="shared" si="4"/>
        <v>Madeline Bost</v>
      </c>
      <c r="B148" t="str">
        <f t="shared" si="5"/>
        <v>Randolph NJ</v>
      </c>
      <c r="C148" s="29" t="s">
        <v>3216</v>
      </c>
      <c r="D148" s="29" t="s">
        <v>3217</v>
      </c>
      <c r="E148" s="29" t="s">
        <v>1014</v>
      </c>
      <c r="F148" s="29" t="s">
        <v>2781</v>
      </c>
      <c r="G148" s="29" t="s">
        <v>1580</v>
      </c>
      <c r="H148" s="29" t="s">
        <v>3218</v>
      </c>
      <c r="I148" s="29" t="s">
        <v>3356</v>
      </c>
      <c r="J148" s="32">
        <v>0</v>
      </c>
    </row>
    <row r="149" spans="1:10" ht="15.75" thickBot="1" x14ac:dyDescent="0.3">
      <c r="A149" t="str">
        <f t="shared" si="4"/>
        <v>Francis Burdett</v>
      </c>
      <c r="B149" t="str">
        <f t="shared" si="5"/>
        <v>Worcester MA</v>
      </c>
      <c r="C149" s="29" t="s">
        <v>1114</v>
      </c>
      <c r="D149" s="29" t="s">
        <v>1144</v>
      </c>
      <c r="E149" s="29" t="s">
        <v>1009</v>
      </c>
      <c r="F149" s="29" t="s">
        <v>1748</v>
      </c>
      <c r="G149" s="29" t="s">
        <v>1531</v>
      </c>
      <c r="H149" s="29" t="s">
        <v>3219</v>
      </c>
      <c r="I149" s="29" t="s">
        <v>3356</v>
      </c>
      <c r="J149" s="31">
        <v>6.1342592592592594E-3</v>
      </c>
    </row>
    <row r="150" spans="1:10" ht="15.75" thickBot="1" x14ac:dyDescent="0.3">
      <c r="A150" t="str">
        <f t="shared" si="4"/>
        <v>Andi Camp</v>
      </c>
      <c r="B150" t="str">
        <f t="shared" si="5"/>
        <v>Portland OR</v>
      </c>
      <c r="C150" s="29" t="s">
        <v>3220</v>
      </c>
      <c r="D150" s="29" t="s">
        <v>3221</v>
      </c>
      <c r="E150" s="29" t="s">
        <v>1005</v>
      </c>
      <c r="F150" s="29" t="s">
        <v>3100</v>
      </c>
      <c r="G150" s="29" t="s">
        <v>1864</v>
      </c>
      <c r="H150" s="29" t="s">
        <v>3222</v>
      </c>
      <c r="I150" s="29" t="s">
        <v>3356</v>
      </c>
      <c r="J150" s="31">
        <v>7.5347222222222213E-3</v>
      </c>
    </row>
    <row r="151" spans="1:10" ht="15.75" thickBot="1" x14ac:dyDescent="0.3">
      <c r="A151" t="str">
        <f t="shared" si="4"/>
        <v>Stephen Chantry</v>
      </c>
      <c r="B151" t="str">
        <f t="shared" si="5"/>
        <v>Williamsburg VA</v>
      </c>
      <c r="C151" s="29" t="s">
        <v>1564</v>
      </c>
      <c r="D151" s="29" t="s">
        <v>1247</v>
      </c>
      <c r="E151" s="29" t="s">
        <v>1011</v>
      </c>
      <c r="F151" s="29" t="s">
        <v>1801</v>
      </c>
      <c r="G151" s="29" t="s">
        <v>1471</v>
      </c>
      <c r="H151" s="29" t="s">
        <v>3226</v>
      </c>
      <c r="I151" s="29" t="s">
        <v>3356</v>
      </c>
      <c r="J151" s="31">
        <v>6.6319444444444446E-3</v>
      </c>
    </row>
    <row r="152" spans="1:10" ht="15.75" thickBot="1" x14ac:dyDescent="0.3">
      <c r="A152" t="str">
        <f t="shared" si="4"/>
        <v>Mark Cleary</v>
      </c>
      <c r="B152" t="str">
        <f t="shared" si="5"/>
        <v>Rancho Santa Margarita CA</v>
      </c>
      <c r="C152" s="29" t="s">
        <v>3</v>
      </c>
      <c r="D152" s="29" t="s">
        <v>1191</v>
      </c>
      <c r="E152" s="29" t="s">
        <v>1010</v>
      </c>
      <c r="F152" s="29" t="s">
        <v>1833</v>
      </c>
      <c r="G152" s="29" t="s">
        <v>1502</v>
      </c>
      <c r="H152" s="29" t="s">
        <v>3192</v>
      </c>
      <c r="I152" s="29" t="s">
        <v>3356</v>
      </c>
      <c r="J152" s="31">
        <v>7.1759259259259259E-3</v>
      </c>
    </row>
    <row r="153" spans="1:10" ht="15.75" thickBot="1" x14ac:dyDescent="0.3">
      <c r="A153" t="str">
        <f t="shared" si="4"/>
        <v>Robert Conradt</v>
      </c>
      <c r="B153" t="str">
        <f t="shared" si="5"/>
        <v>Portland OR</v>
      </c>
      <c r="C153" s="29" t="s">
        <v>1513</v>
      </c>
      <c r="D153" s="29" t="s">
        <v>3357</v>
      </c>
      <c r="E153" s="29" t="s">
        <v>1010</v>
      </c>
      <c r="F153" s="29" t="s">
        <v>3100</v>
      </c>
      <c r="G153" s="29" t="s">
        <v>1864</v>
      </c>
      <c r="H153" s="29" t="s">
        <v>3222</v>
      </c>
      <c r="I153" s="29" t="s">
        <v>3356</v>
      </c>
      <c r="J153" s="31">
        <v>6.9444444444444441E-3</v>
      </c>
    </row>
    <row r="154" spans="1:10" ht="15.75" thickBot="1" x14ac:dyDescent="0.3">
      <c r="A154" t="str">
        <f t="shared" si="4"/>
        <v>Joe Cordero</v>
      </c>
      <c r="B154" t="str">
        <f t="shared" si="5"/>
        <v>Islip Terrace NY</v>
      </c>
      <c r="C154" s="29" t="s">
        <v>1780</v>
      </c>
      <c r="D154" s="29" t="s">
        <v>1856</v>
      </c>
      <c r="E154" s="29" t="s">
        <v>1014</v>
      </c>
      <c r="F154" s="29" t="s">
        <v>3230</v>
      </c>
      <c r="G154" s="29" t="s">
        <v>1524</v>
      </c>
      <c r="H154" s="29" t="s">
        <v>3211</v>
      </c>
      <c r="I154" s="29" t="s">
        <v>3356</v>
      </c>
      <c r="J154" s="32">
        <v>0</v>
      </c>
    </row>
    <row r="155" spans="1:10" ht="15.75" thickBot="1" x14ac:dyDescent="0.3">
      <c r="A155" t="str">
        <f t="shared" si="4"/>
        <v>Roland Cormier</v>
      </c>
      <c r="B155" t="str">
        <f t="shared" si="5"/>
        <v>Jackson NJ</v>
      </c>
      <c r="C155" s="29" t="s">
        <v>1861</v>
      </c>
      <c r="D155" s="29" t="s">
        <v>1103</v>
      </c>
      <c r="E155" s="29" t="s">
        <v>1014</v>
      </c>
      <c r="F155" s="29" t="s">
        <v>1139</v>
      </c>
      <c r="G155" s="29" t="s">
        <v>1580</v>
      </c>
      <c r="H155" s="29" t="s">
        <v>3218</v>
      </c>
      <c r="I155" s="29" t="s">
        <v>3356</v>
      </c>
      <c r="J155" s="32">
        <v>0</v>
      </c>
    </row>
    <row r="156" spans="1:10" ht="15.75" thickBot="1" x14ac:dyDescent="0.3">
      <c r="A156" t="str">
        <f t="shared" si="4"/>
        <v>Roy Englert</v>
      </c>
      <c r="B156" t="str">
        <f t="shared" si="5"/>
        <v>Springfield VA</v>
      </c>
      <c r="C156" s="29" t="s">
        <v>3232</v>
      </c>
      <c r="D156" s="29" t="s">
        <v>3233</v>
      </c>
      <c r="E156" s="29" t="s">
        <v>1017</v>
      </c>
      <c r="F156" s="29" t="s">
        <v>1601</v>
      </c>
      <c r="G156" s="29" t="s">
        <v>1471</v>
      </c>
      <c r="H156" s="29" t="s">
        <v>3234</v>
      </c>
      <c r="I156" s="29" t="s">
        <v>3356</v>
      </c>
      <c r="J156" s="32">
        <v>0</v>
      </c>
    </row>
    <row r="157" spans="1:10" ht="15.75" thickBot="1" x14ac:dyDescent="0.3">
      <c r="A157" t="str">
        <f t="shared" si="4"/>
        <v>Gary Hall</v>
      </c>
      <c r="B157" t="str">
        <f t="shared" si="5"/>
        <v>Fresno CA</v>
      </c>
      <c r="C157" s="29" t="s">
        <v>1933</v>
      </c>
      <c r="D157" s="29" t="s">
        <v>1166</v>
      </c>
      <c r="E157" s="29" t="s">
        <v>1012</v>
      </c>
      <c r="F157" s="29" t="s">
        <v>2469</v>
      </c>
      <c r="G157" s="29" t="s">
        <v>1502</v>
      </c>
      <c r="H157" s="29" t="s">
        <v>3229</v>
      </c>
      <c r="I157" s="29" t="s">
        <v>3356</v>
      </c>
      <c r="J157" s="31">
        <v>7.9745370370370369E-3</v>
      </c>
    </row>
    <row r="158" spans="1:10" ht="15.75" thickBot="1" x14ac:dyDescent="0.3">
      <c r="A158" t="str">
        <f t="shared" si="4"/>
        <v>Mary Harada</v>
      </c>
      <c r="B158" t="str">
        <f t="shared" si="5"/>
        <v>West Newbury MA</v>
      </c>
      <c r="C158" s="29" t="s">
        <v>2255</v>
      </c>
      <c r="D158" s="29" t="s">
        <v>1444</v>
      </c>
      <c r="E158" s="29" t="s">
        <v>1014</v>
      </c>
      <c r="F158" s="29" t="s">
        <v>3235</v>
      </c>
      <c r="G158" s="29" t="s">
        <v>1531</v>
      </c>
      <c r="H158" s="29" t="s">
        <v>3219</v>
      </c>
      <c r="I158" s="29" t="s">
        <v>3356</v>
      </c>
      <c r="J158" s="31">
        <v>1.045138888888889E-2</v>
      </c>
    </row>
    <row r="159" spans="1:10" ht="15.75" thickBot="1" x14ac:dyDescent="0.3">
      <c r="A159" t="str">
        <f t="shared" si="4"/>
        <v>Latashia Key</v>
      </c>
      <c r="B159" t="str">
        <f t="shared" si="5"/>
        <v>Indianapolis IN</v>
      </c>
      <c r="C159" s="29" t="s">
        <v>2424</v>
      </c>
      <c r="D159" s="29" t="s">
        <v>1348</v>
      </c>
      <c r="E159" s="29" t="s">
        <v>1005</v>
      </c>
      <c r="F159" s="29" t="s">
        <v>2425</v>
      </c>
      <c r="G159" s="29" t="s">
        <v>1544</v>
      </c>
      <c r="H159" s="29" t="s">
        <v>3358</v>
      </c>
      <c r="I159" s="29" t="s">
        <v>3356</v>
      </c>
      <c r="J159" s="32">
        <v>0</v>
      </c>
    </row>
    <row r="160" spans="1:10" ht="15.75" thickBot="1" x14ac:dyDescent="0.3">
      <c r="A160" t="str">
        <f t="shared" si="4"/>
        <v>Kathryn Martin</v>
      </c>
      <c r="B160" t="str">
        <f t="shared" si="5"/>
        <v>Northport NY</v>
      </c>
      <c r="C160" s="29" t="s">
        <v>3241</v>
      </c>
      <c r="D160" s="29" t="s">
        <v>1124</v>
      </c>
      <c r="E160" s="29" t="s">
        <v>1011</v>
      </c>
      <c r="F160" s="29" t="s">
        <v>3242</v>
      </c>
      <c r="G160" s="29" t="s">
        <v>1524</v>
      </c>
      <c r="H160" s="29" t="s">
        <v>3211</v>
      </c>
      <c r="I160" s="29" t="s">
        <v>3356</v>
      </c>
      <c r="J160" s="32">
        <v>0</v>
      </c>
    </row>
    <row r="161" spans="1:10" ht="15.75" thickBot="1" x14ac:dyDescent="0.3">
      <c r="A161" t="str">
        <f t="shared" si="4"/>
        <v>Sheryl Miller</v>
      </c>
      <c r="B161" t="str">
        <f t="shared" si="5"/>
        <v>Coralville IA</v>
      </c>
      <c r="C161" s="29" t="s">
        <v>3359</v>
      </c>
      <c r="D161" s="29" t="s">
        <v>2611</v>
      </c>
      <c r="E161" s="29" t="s">
        <v>1009</v>
      </c>
      <c r="F161" s="29" t="s">
        <v>3360</v>
      </c>
      <c r="G161" s="29" t="s">
        <v>1559</v>
      </c>
      <c r="H161" s="29" t="s">
        <v>3361</v>
      </c>
      <c r="I161" s="29" t="s">
        <v>3356</v>
      </c>
      <c r="J161" s="31">
        <v>7.5000000000000006E-3</v>
      </c>
    </row>
    <row r="162" spans="1:10" ht="15.75" thickBot="1" x14ac:dyDescent="0.3">
      <c r="A162" t="str">
        <f t="shared" si="4"/>
        <v>Bill Newsham</v>
      </c>
      <c r="B162" t="str">
        <f t="shared" si="5"/>
        <v>Brookline NH</v>
      </c>
      <c r="C162" s="29" t="s">
        <v>1848</v>
      </c>
      <c r="D162" s="29" t="s">
        <v>1162</v>
      </c>
      <c r="E162" s="29" t="s">
        <v>1009</v>
      </c>
      <c r="F162" s="29" t="s">
        <v>2674</v>
      </c>
      <c r="G162" s="29" t="s">
        <v>1571</v>
      </c>
      <c r="H162" s="29" t="s">
        <v>3219</v>
      </c>
      <c r="I162" s="29" t="s">
        <v>3356</v>
      </c>
      <c r="J162" s="31">
        <v>6.8634259259259256E-3</v>
      </c>
    </row>
    <row r="163" spans="1:10" ht="15.75" thickBot="1" x14ac:dyDescent="0.3">
      <c r="A163" t="str">
        <f t="shared" si="4"/>
        <v>Ken Ogden</v>
      </c>
      <c r="B163" t="str">
        <f t="shared" si="5"/>
        <v>Salem OR</v>
      </c>
      <c r="C163" s="29" t="s">
        <v>2690</v>
      </c>
      <c r="D163" s="29" t="s">
        <v>2691</v>
      </c>
      <c r="E163" s="29" t="s">
        <v>1014</v>
      </c>
      <c r="F163" s="29" t="s">
        <v>2437</v>
      </c>
      <c r="G163" s="29" t="s">
        <v>1864</v>
      </c>
      <c r="H163" s="29" t="s">
        <v>3222</v>
      </c>
      <c r="I163" s="29" t="s">
        <v>3356</v>
      </c>
      <c r="J163" s="31">
        <v>9.1898148148148139E-3</v>
      </c>
    </row>
    <row r="164" spans="1:10" ht="15.75" thickBot="1" x14ac:dyDescent="0.3">
      <c r="A164" t="str">
        <f t="shared" si="4"/>
        <v>Gary Patton</v>
      </c>
      <c r="B164" t="str">
        <f t="shared" si="5"/>
        <v>Rock Rapids IA</v>
      </c>
      <c r="C164" s="29" t="s">
        <v>1933</v>
      </c>
      <c r="D164" s="29" t="s">
        <v>2722</v>
      </c>
      <c r="E164" s="29" t="s">
        <v>1012</v>
      </c>
      <c r="F164" s="29" t="s">
        <v>2723</v>
      </c>
      <c r="G164" s="29" t="s">
        <v>1559</v>
      </c>
      <c r="H164" s="29" t="s">
        <v>3229</v>
      </c>
      <c r="I164" s="29" t="s">
        <v>3356</v>
      </c>
      <c r="J164" s="31">
        <v>7.4537037037037028E-3</v>
      </c>
    </row>
    <row r="165" spans="1:10" ht="15.75" thickBot="1" x14ac:dyDescent="0.3">
      <c r="A165" t="str">
        <f t="shared" si="4"/>
        <v>Brian Pilcher</v>
      </c>
      <c r="B165" t="str">
        <f t="shared" si="5"/>
        <v>Ross CA</v>
      </c>
      <c r="C165" s="29" t="s">
        <v>1525</v>
      </c>
      <c r="D165" s="29" t="s">
        <v>1172</v>
      </c>
      <c r="E165" s="29" t="s">
        <v>1010</v>
      </c>
      <c r="F165" s="29" t="s">
        <v>2391</v>
      </c>
      <c r="G165" s="29" t="s">
        <v>1502</v>
      </c>
      <c r="H165" s="29" t="s">
        <v>3229</v>
      </c>
      <c r="I165" s="29" t="s">
        <v>3356</v>
      </c>
      <c r="J165" s="31">
        <v>6.5277777777777782E-3</v>
      </c>
    </row>
    <row r="166" spans="1:10" ht="15.75" thickBot="1" x14ac:dyDescent="0.3">
      <c r="A166" t="str">
        <f t="shared" si="4"/>
        <v>Roger Price</v>
      </c>
      <c r="B166" t="str">
        <f t="shared" si="5"/>
        <v>Randolph NJ</v>
      </c>
      <c r="C166" s="29" t="s">
        <v>1757</v>
      </c>
      <c r="D166" s="29" t="s">
        <v>3250</v>
      </c>
      <c r="E166" s="29" t="s">
        <v>1012</v>
      </c>
      <c r="F166" s="29" t="s">
        <v>2781</v>
      </c>
      <c r="G166" s="29" t="s">
        <v>1580</v>
      </c>
      <c r="H166" s="29" t="s">
        <v>3218</v>
      </c>
      <c r="I166" s="29" t="s">
        <v>3356</v>
      </c>
      <c r="J166" s="31">
        <v>7.2222222222222228E-3</v>
      </c>
    </row>
    <row r="167" spans="1:10" ht="15.75" thickBot="1" x14ac:dyDescent="0.3">
      <c r="A167" t="str">
        <f t="shared" si="4"/>
        <v>Christine Reaser</v>
      </c>
      <c r="B167" t="str">
        <f t="shared" si="5"/>
        <v>Dayton ME</v>
      </c>
      <c r="C167" s="29" t="s">
        <v>2531</v>
      </c>
      <c r="D167" s="29" t="s">
        <v>3251</v>
      </c>
      <c r="E167" s="29" t="s">
        <v>1008</v>
      </c>
      <c r="F167" s="29" t="s">
        <v>3252</v>
      </c>
      <c r="G167" s="29" t="s">
        <v>2492</v>
      </c>
      <c r="H167" s="29" t="s">
        <v>3192</v>
      </c>
      <c r="I167" s="29" t="s">
        <v>3356</v>
      </c>
      <c r="J167" s="31">
        <v>7.3611111111111108E-3</v>
      </c>
    </row>
    <row r="168" spans="1:10" ht="15.75" thickBot="1" x14ac:dyDescent="0.3">
      <c r="A168" t="str">
        <f t="shared" si="4"/>
        <v>Orville Rogers</v>
      </c>
      <c r="B168" t="str">
        <f t="shared" si="5"/>
        <v>Dallas TX</v>
      </c>
      <c r="C168" s="29" t="s">
        <v>2582</v>
      </c>
      <c r="D168" s="29" t="s">
        <v>3149</v>
      </c>
      <c r="E168" s="29" t="s">
        <v>3253</v>
      </c>
      <c r="F168" s="29" t="s">
        <v>2347</v>
      </c>
      <c r="G168" s="29" t="s">
        <v>1456</v>
      </c>
      <c r="H168" s="29" t="s">
        <v>3254</v>
      </c>
      <c r="I168" s="29" t="s">
        <v>3356</v>
      </c>
      <c r="J168" s="32">
        <v>0</v>
      </c>
    </row>
    <row r="169" spans="1:10" ht="15.75" thickBot="1" x14ac:dyDescent="0.3">
      <c r="A169" t="str">
        <f t="shared" si="4"/>
        <v>Alyssa Tower</v>
      </c>
      <c r="B169" t="str">
        <f t="shared" si="5"/>
        <v>Vancouver WA</v>
      </c>
      <c r="C169" s="29" t="s">
        <v>3263</v>
      </c>
      <c r="D169" s="29" t="s">
        <v>3264</v>
      </c>
      <c r="E169" s="29" t="s">
        <v>1009</v>
      </c>
      <c r="F169" s="29" t="s">
        <v>3265</v>
      </c>
      <c r="G169" s="29" t="s">
        <v>1655</v>
      </c>
      <c r="H169" s="29" t="s">
        <v>3205</v>
      </c>
      <c r="I169" s="29" t="s">
        <v>3356</v>
      </c>
      <c r="J169" s="31">
        <v>7.4768518518518526E-3</v>
      </c>
    </row>
    <row r="170" spans="1:10" ht="15.75" thickBot="1" x14ac:dyDescent="0.3">
      <c r="A170" t="str">
        <f t="shared" si="4"/>
        <v>Thom Weddle</v>
      </c>
      <c r="B170" t="str">
        <f t="shared" si="5"/>
        <v>Minneapolis MN</v>
      </c>
      <c r="C170" s="29" t="s">
        <v>3266</v>
      </c>
      <c r="D170" s="29" t="s">
        <v>3267</v>
      </c>
      <c r="E170" s="29" t="s">
        <v>1014</v>
      </c>
      <c r="F170" s="29" t="s">
        <v>3268</v>
      </c>
      <c r="G170" s="29" t="s">
        <v>1723</v>
      </c>
      <c r="H170" s="29" t="s">
        <v>3269</v>
      </c>
      <c r="I170" s="29" t="s">
        <v>3356</v>
      </c>
      <c r="J170" s="31">
        <v>8.2523148148148148E-3</v>
      </c>
    </row>
    <row r="171" spans="1:10" ht="15.75" thickBot="1" x14ac:dyDescent="0.3">
      <c r="A171" t="str">
        <f t="shared" si="4"/>
        <v>Robert Weiner</v>
      </c>
      <c r="B171" t="str">
        <f t="shared" si="5"/>
        <v>Accokeek MD</v>
      </c>
      <c r="C171" s="29" t="s">
        <v>1513</v>
      </c>
      <c r="D171" s="29" t="s">
        <v>1282</v>
      </c>
      <c r="E171" s="29" t="s">
        <v>1012</v>
      </c>
      <c r="F171" s="29" t="s">
        <v>2736</v>
      </c>
      <c r="G171" s="29" t="s">
        <v>1595</v>
      </c>
      <c r="H171" s="29" t="s">
        <v>3234</v>
      </c>
      <c r="I171" s="29" t="s">
        <v>3356</v>
      </c>
      <c r="J171" s="32">
        <v>0</v>
      </c>
    </row>
    <row r="172" spans="1:10" ht="15.75" thickBot="1" x14ac:dyDescent="0.3">
      <c r="A172" t="str">
        <f t="shared" si="4"/>
        <v>Doug Winn</v>
      </c>
      <c r="B172" t="str">
        <f t="shared" si="5"/>
        <v>Portland OR</v>
      </c>
      <c r="C172" s="29" t="s">
        <v>1734</v>
      </c>
      <c r="D172" s="29" t="s">
        <v>3362</v>
      </c>
      <c r="E172" s="29" t="s">
        <v>1012</v>
      </c>
      <c r="F172" s="29" t="s">
        <v>3100</v>
      </c>
      <c r="G172" s="29" t="s">
        <v>1864</v>
      </c>
      <c r="H172" s="29" t="s">
        <v>3222</v>
      </c>
      <c r="I172" s="29" t="s">
        <v>3356</v>
      </c>
      <c r="J172" s="31">
        <v>7.3958333333333341E-3</v>
      </c>
    </row>
    <row r="173" spans="1:10" ht="15.75" thickBot="1" x14ac:dyDescent="0.3">
      <c r="A173" t="str">
        <f t="shared" si="4"/>
        <v>Christopher Yorges</v>
      </c>
      <c r="B173" t="str">
        <f t="shared" si="5"/>
        <v>Eugene OR</v>
      </c>
      <c r="C173" s="29" t="s">
        <v>1669</v>
      </c>
      <c r="D173" s="29" t="s">
        <v>3270</v>
      </c>
      <c r="E173" s="29" t="s">
        <v>1008</v>
      </c>
      <c r="F173" s="29" t="s">
        <v>3039</v>
      </c>
      <c r="G173" s="29" t="s">
        <v>1864</v>
      </c>
      <c r="H173" s="29" t="s">
        <v>3222</v>
      </c>
      <c r="I173" s="29" t="s">
        <v>3356</v>
      </c>
      <c r="J173" s="31">
        <v>6.4004629629629628E-3</v>
      </c>
    </row>
    <row r="174" spans="1:10" ht="15.75" thickBot="1" x14ac:dyDescent="0.3">
      <c r="A174" t="str">
        <f t="shared" si="4"/>
        <v>Tommy Aunan</v>
      </c>
      <c r="B174" t="str">
        <f t="shared" si="5"/>
        <v>Bellevue WA</v>
      </c>
      <c r="C174" s="29" t="s">
        <v>3180</v>
      </c>
      <c r="D174" s="29" t="s">
        <v>1212</v>
      </c>
      <c r="E174" s="29" t="s">
        <v>1010</v>
      </c>
      <c r="F174" s="29" t="s">
        <v>3181</v>
      </c>
      <c r="G174" s="29" t="s">
        <v>1655</v>
      </c>
      <c r="H174" s="29" t="s">
        <v>3182</v>
      </c>
      <c r="I174" s="29" t="s">
        <v>3363</v>
      </c>
      <c r="J174" s="31">
        <v>1.0937500000000001E-2</v>
      </c>
    </row>
    <row r="175" spans="1:10" ht="15.75" thickBot="1" x14ac:dyDescent="0.3">
      <c r="A175" t="str">
        <f t="shared" si="4"/>
        <v>Michael Blanchard</v>
      </c>
      <c r="B175" t="str">
        <f t="shared" si="5"/>
        <v>Castle Rock CO</v>
      </c>
      <c r="C175" s="29" t="s">
        <v>1506</v>
      </c>
      <c r="D175" s="29" t="s">
        <v>1154</v>
      </c>
      <c r="E175" s="29" t="s">
        <v>1009</v>
      </c>
      <c r="F175" s="29" t="s">
        <v>3183</v>
      </c>
      <c r="G175" s="29" t="s">
        <v>1479</v>
      </c>
      <c r="H175" s="29" t="s">
        <v>3182</v>
      </c>
      <c r="I175" s="29" t="s">
        <v>3363</v>
      </c>
      <c r="J175" s="32">
        <v>0</v>
      </c>
    </row>
    <row r="176" spans="1:10" ht="15.75" thickBot="1" x14ac:dyDescent="0.3">
      <c r="A176" t="str">
        <f t="shared" si="4"/>
        <v>Glen Bodet</v>
      </c>
      <c r="B176" t="str">
        <f t="shared" si="5"/>
        <v>Edmonton AB</v>
      </c>
      <c r="C176" s="29" t="s">
        <v>3184</v>
      </c>
      <c r="D176" s="29" t="s">
        <v>3185</v>
      </c>
      <c r="E176" s="29" t="s">
        <v>1009</v>
      </c>
      <c r="F176" s="29" t="s">
        <v>2303</v>
      </c>
      <c r="G176" s="29" t="s">
        <v>2197</v>
      </c>
      <c r="H176" s="29" t="s">
        <v>3186</v>
      </c>
      <c r="I176" s="29" t="s">
        <v>3363</v>
      </c>
      <c r="J176" s="31">
        <v>1.0115740740740741E-2</v>
      </c>
    </row>
    <row r="177" spans="1:10" ht="15.75" thickBot="1" x14ac:dyDescent="0.3">
      <c r="A177" t="str">
        <f t="shared" si="4"/>
        <v>Alfred Dubois</v>
      </c>
      <c r="B177" t="str">
        <f t="shared" si="5"/>
        <v>West Allis WI</v>
      </c>
      <c r="C177" s="29" t="s">
        <v>2914</v>
      </c>
      <c r="D177" s="29" t="s">
        <v>3187</v>
      </c>
      <c r="E177" s="29" t="s">
        <v>1015</v>
      </c>
      <c r="F177" s="29" t="s">
        <v>3188</v>
      </c>
      <c r="G177" s="29" t="s">
        <v>2358</v>
      </c>
      <c r="H177" s="29" t="s">
        <v>3189</v>
      </c>
      <c r="I177" s="29" t="s">
        <v>3363</v>
      </c>
      <c r="J177" s="31">
        <v>1.3726851851851851E-2</v>
      </c>
    </row>
    <row r="178" spans="1:10" ht="15.75" thickBot="1" x14ac:dyDescent="0.3">
      <c r="A178" t="str">
        <f t="shared" si="4"/>
        <v>Yoko Eichel</v>
      </c>
      <c r="B178" t="str">
        <f t="shared" si="5"/>
        <v>Woodland Hills CA</v>
      </c>
      <c r="C178" s="29" t="s">
        <v>3190</v>
      </c>
      <c r="D178" s="29" t="s">
        <v>1423</v>
      </c>
      <c r="E178" s="29" t="s">
        <v>1012</v>
      </c>
      <c r="F178" s="29" t="s">
        <v>3191</v>
      </c>
      <c r="G178" s="29" t="s">
        <v>1502</v>
      </c>
      <c r="H178" s="29" t="s">
        <v>3192</v>
      </c>
      <c r="I178" s="29" t="s">
        <v>3363</v>
      </c>
      <c r="J178" s="32">
        <v>0</v>
      </c>
    </row>
    <row r="179" spans="1:10" ht="15.75" thickBot="1" x14ac:dyDescent="0.3">
      <c r="A179" t="str">
        <f t="shared" si="4"/>
        <v>Bernie Finch</v>
      </c>
      <c r="B179" t="str">
        <f t="shared" si="5"/>
        <v>Pepin WI</v>
      </c>
      <c r="C179" s="29" t="s">
        <v>2502</v>
      </c>
      <c r="D179" s="29" t="s">
        <v>3193</v>
      </c>
      <c r="E179" s="29" t="s">
        <v>1014</v>
      </c>
      <c r="F179" s="29" t="s">
        <v>3194</v>
      </c>
      <c r="G179" s="29" t="s">
        <v>2358</v>
      </c>
      <c r="H179" s="29" t="s">
        <v>3195</v>
      </c>
      <c r="I179" s="29" t="s">
        <v>3363</v>
      </c>
      <c r="J179" s="31">
        <v>1.3541666666666667E-2</v>
      </c>
    </row>
    <row r="180" spans="1:10" ht="15.75" thickBot="1" x14ac:dyDescent="0.3">
      <c r="A180" t="str">
        <f t="shared" si="4"/>
        <v>Kathleen Frable</v>
      </c>
      <c r="B180" t="str">
        <f t="shared" si="5"/>
        <v>Ivins UT</v>
      </c>
      <c r="C180" s="29" t="s">
        <v>1488</v>
      </c>
      <c r="D180" s="29" t="s">
        <v>1277</v>
      </c>
      <c r="E180" s="29" t="s">
        <v>1012</v>
      </c>
      <c r="F180" s="29" t="s">
        <v>3196</v>
      </c>
      <c r="G180" s="29" t="s">
        <v>2034</v>
      </c>
      <c r="H180" s="29" t="s">
        <v>3192</v>
      </c>
      <c r="I180" s="29" t="s">
        <v>3363</v>
      </c>
      <c r="J180" s="32">
        <v>0</v>
      </c>
    </row>
    <row r="181" spans="1:10" ht="15.75" thickBot="1" x14ac:dyDescent="0.3">
      <c r="A181" t="str">
        <f t="shared" si="4"/>
        <v>Norman Frable</v>
      </c>
      <c r="B181" t="str">
        <f t="shared" si="5"/>
        <v>Ivins UT</v>
      </c>
      <c r="C181" s="29" t="s">
        <v>2590</v>
      </c>
      <c r="D181" s="29" t="s">
        <v>1277</v>
      </c>
      <c r="E181" s="29" t="s">
        <v>1012</v>
      </c>
      <c r="F181" s="29" t="s">
        <v>3196</v>
      </c>
      <c r="G181" s="29" t="s">
        <v>2034</v>
      </c>
      <c r="H181" s="29" t="s">
        <v>3197</v>
      </c>
      <c r="I181" s="29" t="s">
        <v>3363</v>
      </c>
      <c r="J181" s="31">
        <v>1.1111111111111112E-2</v>
      </c>
    </row>
    <row r="182" spans="1:10" ht="15.75" thickBot="1" x14ac:dyDescent="0.3">
      <c r="A182" t="str">
        <f t="shared" si="4"/>
        <v>Steve Harper</v>
      </c>
      <c r="B182" t="str">
        <f t="shared" si="5"/>
        <v>Helena MT</v>
      </c>
      <c r="C182" s="29" t="s">
        <v>1728</v>
      </c>
      <c r="D182" s="29" t="s">
        <v>2242</v>
      </c>
      <c r="E182" s="29" t="s">
        <v>1011</v>
      </c>
      <c r="F182" s="29" t="s">
        <v>3198</v>
      </c>
      <c r="G182" s="29" t="s">
        <v>1751</v>
      </c>
      <c r="H182" s="29" t="s">
        <v>3199</v>
      </c>
      <c r="I182" s="29" t="s">
        <v>3363</v>
      </c>
      <c r="J182" s="32">
        <v>0</v>
      </c>
    </row>
    <row r="183" spans="1:10" ht="15.75" thickBot="1" x14ac:dyDescent="0.3">
      <c r="A183" t="str">
        <f t="shared" si="4"/>
        <v>Leon Jasionowski</v>
      </c>
      <c r="B183" t="str">
        <f t="shared" si="5"/>
        <v>East China MI</v>
      </c>
      <c r="C183" s="29" t="s">
        <v>1798</v>
      </c>
      <c r="D183" s="29" t="s">
        <v>2362</v>
      </c>
      <c r="E183" s="29" t="s">
        <v>1013</v>
      </c>
      <c r="F183" s="29" t="s">
        <v>2363</v>
      </c>
      <c r="G183" s="29" t="s">
        <v>1636</v>
      </c>
      <c r="H183" s="29" t="s">
        <v>3197</v>
      </c>
      <c r="I183" s="29" t="s">
        <v>3363</v>
      </c>
      <c r="J183" s="31">
        <v>1.1018518518518518E-2</v>
      </c>
    </row>
    <row r="184" spans="1:10" ht="15.75" thickBot="1" x14ac:dyDescent="0.3">
      <c r="A184" t="str">
        <f t="shared" si="4"/>
        <v>Marianne Martino</v>
      </c>
      <c r="B184" t="str">
        <f t="shared" si="5"/>
        <v>Littleton CO</v>
      </c>
      <c r="C184" s="29" t="s">
        <v>3200</v>
      </c>
      <c r="D184" s="29" t="s">
        <v>1419</v>
      </c>
      <c r="E184" s="29" t="s">
        <v>1011</v>
      </c>
      <c r="F184" s="29" t="s">
        <v>3201</v>
      </c>
      <c r="G184" s="29" t="s">
        <v>1479</v>
      </c>
      <c r="H184" s="29" t="s">
        <v>3182</v>
      </c>
      <c r="I184" s="29" t="s">
        <v>3363</v>
      </c>
      <c r="J184" s="31">
        <v>1.1898148148148149E-2</v>
      </c>
    </row>
    <row r="185" spans="1:10" ht="15.75" thickBot="1" x14ac:dyDescent="0.3">
      <c r="A185" t="str">
        <f t="shared" si="4"/>
        <v>Jonathan Matthews</v>
      </c>
      <c r="B185" t="str">
        <f t="shared" si="5"/>
        <v>Helena MT</v>
      </c>
      <c r="C185" s="29" t="s">
        <v>3115</v>
      </c>
      <c r="D185" s="29" t="s">
        <v>1415</v>
      </c>
      <c r="E185" s="29" t="s">
        <v>1010</v>
      </c>
      <c r="F185" s="29" t="s">
        <v>3198</v>
      </c>
      <c r="G185" s="29" t="s">
        <v>1751</v>
      </c>
      <c r="H185" s="29" t="s">
        <v>3199</v>
      </c>
      <c r="I185" s="29" t="s">
        <v>3363</v>
      </c>
      <c r="J185" s="31">
        <v>9.2013888888888892E-3</v>
      </c>
    </row>
    <row r="186" spans="1:10" ht="15.75" thickBot="1" x14ac:dyDescent="0.3">
      <c r="A186" t="str">
        <f t="shared" si="4"/>
        <v>Bev McCall</v>
      </c>
      <c r="B186" t="str">
        <f t="shared" si="5"/>
        <v>Mazama WA</v>
      </c>
      <c r="C186" s="29" t="s">
        <v>3202</v>
      </c>
      <c r="D186" s="29" t="s">
        <v>3203</v>
      </c>
      <c r="E186" s="29" t="s">
        <v>1014</v>
      </c>
      <c r="F186" s="29" t="s">
        <v>3204</v>
      </c>
      <c r="G186" s="29" t="s">
        <v>1655</v>
      </c>
      <c r="H186" s="29" t="s">
        <v>3205</v>
      </c>
      <c r="I186" s="29" t="s">
        <v>3363</v>
      </c>
      <c r="J186" s="31">
        <v>1.3946759259259258E-2</v>
      </c>
    </row>
    <row r="187" spans="1:10" ht="15.75" thickBot="1" x14ac:dyDescent="0.3">
      <c r="A187" t="str">
        <f t="shared" si="4"/>
        <v>Art Morrow</v>
      </c>
      <c r="B187" t="str">
        <f t="shared" si="5"/>
        <v>Palm Desert CA</v>
      </c>
      <c r="C187" s="29" t="s">
        <v>3045</v>
      </c>
      <c r="D187" s="29" t="s">
        <v>3206</v>
      </c>
      <c r="E187" s="29" t="s">
        <v>1009</v>
      </c>
      <c r="F187" s="29" t="s">
        <v>3207</v>
      </c>
      <c r="G187" s="29" t="s">
        <v>1502</v>
      </c>
      <c r="H187" s="29" t="s">
        <v>3192</v>
      </c>
      <c r="I187" s="29" t="s">
        <v>3363</v>
      </c>
      <c r="J187" s="32">
        <v>0</v>
      </c>
    </row>
    <row r="188" spans="1:10" ht="15.75" thickBot="1" x14ac:dyDescent="0.3">
      <c r="A188" t="str">
        <f t="shared" si="4"/>
        <v>Ken Ogden</v>
      </c>
      <c r="B188" t="str">
        <f t="shared" si="5"/>
        <v>Salem OR</v>
      </c>
      <c r="C188" s="29" t="s">
        <v>2690</v>
      </c>
      <c r="D188" s="29" t="s">
        <v>2691</v>
      </c>
      <c r="E188" s="29" t="s">
        <v>1014</v>
      </c>
      <c r="F188" s="29" t="s">
        <v>2437</v>
      </c>
      <c r="G188" s="29" t="s">
        <v>1864</v>
      </c>
      <c r="H188" s="29" t="s">
        <v>3222</v>
      </c>
      <c r="I188" s="29" t="s">
        <v>3363</v>
      </c>
      <c r="J188" s="31">
        <v>1.4594907407407405E-2</v>
      </c>
    </row>
    <row r="189" spans="1:10" ht="15.75" thickBot="1" x14ac:dyDescent="0.3">
      <c r="A189" t="str">
        <f t="shared" si="4"/>
        <v>Christopher Penoyar</v>
      </c>
      <c r="B189" t="str">
        <f t="shared" si="5"/>
        <v>Shelton WA</v>
      </c>
      <c r="C189" s="29" t="s">
        <v>1669</v>
      </c>
      <c r="D189" s="29" t="s">
        <v>3364</v>
      </c>
      <c r="E189" s="29" t="s">
        <v>1011</v>
      </c>
      <c r="F189" s="29" t="s">
        <v>1163</v>
      </c>
      <c r="G189" s="29" t="s">
        <v>1655</v>
      </c>
      <c r="H189" s="29" t="s">
        <v>3205</v>
      </c>
      <c r="I189" s="29" t="s">
        <v>3363</v>
      </c>
      <c r="J189" s="32">
        <v>0</v>
      </c>
    </row>
    <row r="190" spans="1:10" ht="15.75" thickBot="1" x14ac:dyDescent="0.3">
      <c r="A190" t="str">
        <f t="shared" si="4"/>
        <v>Rebecca Penoyar</v>
      </c>
      <c r="B190" t="str">
        <f t="shared" si="5"/>
        <v>Shelton WA</v>
      </c>
      <c r="C190" s="29" t="s">
        <v>2111</v>
      </c>
      <c r="D190" s="29" t="s">
        <v>3364</v>
      </c>
      <c r="E190" s="29" t="s">
        <v>1010</v>
      </c>
      <c r="F190" s="29" t="s">
        <v>1163</v>
      </c>
      <c r="G190" s="29" t="s">
        <v>1655</v>
      </c>
      <c r="H190" s="29" t="s">
        <v>3205</v>
      </c>
      <c r="I190" s="29" t="s">
        <v>3363</v>
      </c>
      <c r="J190" s="32">
        <v>0</v>
      </c>
    </row>
    <row r="191" spans="1:10" ht="15.75" thickBot="1" x14ac:dyDescent="0.3">
      <c r="A191" t="str">
        <f t="shared" si="4"/>
        <v>Lawrence Reynolds</v>
      </c>
      <c r="B191" t="str">
        <f t="shared" si="5"/>
        <v>Portland OR</v>
      </c>
      <c r="C191" s="29" t="s">
        <v>2057</v>
      </c>
      <c r="D191" s="29" t="s">
        <v>2794</v>
      </c>
      <c r="E191" s="29" t="s">
        <v>1009</v>
      </c>
      <c r="F191" s="29" t="s">
        <v>3100</v>
      </c>
      <c r="G191" s="29" t="s">
        <v>1864</v>
      </c>
      <c r="H191" s="29" t="s">
        <v>3222</v>
      </c>
      <c r="I191" s="29" t="s">
        <v>3363</v>
      </c>
      <c r="J191" s="32">
        <v>0</v>
      </c>
    </row>
    <row r="192" spans="1:10" ht="15.75" thickBot="1" x14ac:dyDescent="0.3">
      <c r="A192" t="str">
        <f t="shared" si="4"/>
        <v>Rita Sinkovec</v>
      </c>
      <c r="B192" t="str">
        <f t="shared" si="5"/>
        <v>Evergreen CO</v>
      </c>
      <c r="C192" s="29" t="s">
        <v>2232</v>
      </c>
      <c r="D192" s="29" t="s">
        <v>1437</v>
      </c>
      <c r="E192" s="29" t="s">
        <v>1014</v>
      </c>
      <c r="F192" s="29" t="s">
        <v>1978</v>
      </c>
      <c r="G192" s="29" t="s">
        <v>1479</v>
      </c>
      <c r="H192" s="29" t="s">
        <v>3182</v>
      </c>
      <c r="I192" s="29" t="s">
        <v>3363</v>
      </c>
      <c r="J192" s="31">
        <v>1.4560185185185183E-2</v>
      </c>
    </row>
    <row r="193" spans="1:10" ht="15.75" thickBot="1" x14ac:dyDescent="0.3">
      <c r="A193" t="str">
        <f t="shared" si="4"/>
        <v>Edoardo Sorrenti</v>
      </c>
      <c r="B193" t="str">
        <f t="shared" si="5"/>
        <v>Greenwood Lake NY</v>
      </c>
      <c r="C193" s="29" t="s">
        <v>3208</v>
      </c>
      <c r="D193" s="29" t="s">
        <v>3209</v>
      </c>
      <c r="E193" s="29" t="s">
        <v>1013</v>
      </c>
      <c r="F193" s="29" t="s">
        <v>3210</v>
      </c>
      <c r="G193" s="29" t="s">
        <v>1524</v>
      </c>
      <c r="H193" s="29" t="s">
        <v>3211</v>
      </c>
      <c r="I193" s="29" t="s">
        <v>3363</v>
      </c>
      <c r="J193" s="32">
        <v>0</v>
      </c>
    </row>
    <row r="194" spans="1:10" ht="15.75" thickBot="1" x14ac:dyDescent="0.3">
      <c r="A194" t="str">
        <f t="shared" si="4"/>
        <v>John Starr</v>
      </c>
      <c r="B194" t="str">
        <f t="shared" si="5"/>
        <v>Wallingford PA</v>
      </c>
      <c r="C194" s="29" t="s">
        <v>1457</v>
      </c>
      <c r="D194" s="29" t="s">
        <v>2899</v>
      </c>
      <c r="E194" s="29" t="s">
        <v>1016</v>
      </c>
      <c r="F194" s="29" t="s">
        <v>3212</v>
      </c>
      <c r="G194" s="29" t="s">
        <v>1452</v>
      </c>
      <c r="H194" s="29" t="s">
        <v>3213</v>
      </c>
      <c r="I194" s="29" t="s">
        <v>3363</v>
      </c>
      <c r="J194" s="31">
        <v>1.4583333333333332E-2</v>
      </c>
    </row>
    <row r="195" spans="1:10" ht="15.75" thickBot="1" x14ac:dyDescent="0.3">
      <c r="A195" t="str">
        <f t="shared" si="4"/>
        <v>Laurent Birade</v>
      </c>
      <c r="B195" t="str">
        <f t="shared" si="5"/>
        <v>Bellingham WA</v>
      </c>
      <c r="C195" s="29" t="s">
        <v>1656</v>
      </c>
      <c r="D195" s="29" t="s">
        <v>1653</v>
      </c>
      <c r="E195" s="29" t="s">
        <v>1008</v>
      </c>
      <c r="F195" s="29" t="s">
        <v>1654</v>
      </c>
      <c r="G195" s="29" t="s">
        <v>1655</v>
      </c>
      <c r="H195" s="29" t="s">
        <v>3192</v>
      </c>
      <c r="I195" s="29" t="s">
        <v>3365</v>
      </c>
      <c r="J195" s="32">
        <v>53.5</v>
      </c>
    </row>
    <row r="196" spans="1:10" ht="15.75" thickBot="1" x14ac:dyDescent="0.3">
      <c r="A196" t="str">
        <f t="shared" si="4"/>
        <v>Lionel Bonck</v>
      </c>
      <c r="B196" t="str">
        <f t="shared" si="5"/>
        <v>Lake Mary FL</v>
      </c>
      <c r="C196" s="29" t="s">
        <v>1674</v>
      </c>
      <c r="D196" s="29" t="s">
        <v>1675</v>
      </c>
      <c r="E196" s="29" t="s">
        <v>1013</v>
      </c>
      <c r="F196" s="29" t="s">
        <v>1616</v>
      </c>
      <c r="G196" s="29" t="s">
        <v>1460</v>
      </c>
      <c r="H196" s="29" t="s">
        <v>3195</v>
      </c>
      <c r="I196" s="29" t="s">
        <v>3365</v>
      </c>
      <c r="J196" s="31">
        <v>7.5231481481481471E-4</v>
      </c>
    </row>
    <row r="197" spans="1:10" ht="15.75" thickBot="1" x14ac:dyDescent="0.3">
      <c r="A197" t="str">
        <f t="shared" si="4"/>
        <v>Jeanne Bowman</v>
      </c>
      <c r="B197" t="str">
        <f t="shared" si="5"/>
        <v>Santa Ana CA</v>
      </c>
      <c r="C197" s="29" t="s">
        <v>1693</v>
      </c>
      <c r="D197" s="29" t="s">
        <v>1694</v>
      </c>
      <c r="E197" s="29" t="s">
        <v>1011</v>
      </c>
      <c r="F197" s="29" t="s">
        <v>1695</v>
      </c>
      <c r="G197" s="29" t="s">
        <v>1502</v>
      </c>
      <c r="H197" s="29" t="s">
        <v>3192</v>
      </c>
      <c r="I197" s="29" t="s">
        <v>3365</v>
      </c>
      <c r="J197" s="31">
        <v>8.3333333333333339E-4</v>
      </c>
    </row>
    <row r="198" spans="1:10" ht="15.75" thickBot="1" x14ac:dyDescent="0.3">
      <c r="A198" t="str">
        <f t="shared" si="4"/>
        <v>James Chinn</v>
      </c>
      <c r="B198" t="str">
        <f t="shared" si="5"/>
        <v>Oceanside CA</v>
      </c>
      <c r="C198" s="29" t="s">
        <v>1169</v>
      </c>
      <c r="D198" s="29" t="s">
        <v>1185</v>
      </c>
      <c r="E198" s="29" t="s">
        <v>1010</v>
      </c>
      <c r="F198" s="29" t="s">
        <v>3279</v>
      </c>
      <c r="G198" s="29" t="s">
        <v>1502</v>
      </c>
      <c r="H198" s="29" t="s">
        <v>3280</v>
      </c>
      <c r="I198" s="29" t="s">
        <v>3365</v>
      </c>
      <c r="J198" s="32">
        <v>53.5</v>
      </c>
    </row>
    <row r="199" spans="1:10" ht="15.75" thickBot="1" x14ac:dyDescent="0.3">
      <c r="A199" t="str">
        <f t="shared" ref="A199:A262" si="6">+C199&amp;" "&amp;D199</f>
        <v>William Clark</v>
      </c>
      <c r="B199" t="str">
        <f t="shared" ref="B199:B262" si="7">+F199&amp;" "&amp;G199</f>
        <v>Sicklerville NJ</v>
      </c>
      <c r="C199" s="29" t="s">
        <v>1528</v>
      </c>
      <c r="D199" s="29" t="s">
        <v>1061</v>
      </c>
      <c r="E199" s="29" t="s">
        <v>1015</v>
      </c>
      <c r="F199" s="29" t="s">
        <v>3283</v>
      </c>
      <c r="G199" s="29" t="s">
        <v>1580</v>
      </c>
      <c r="H199" s="29" t="s">
        <v>3218</v>
      </c>
      <c r="I199" s="29" t="s">
        <v>3365</v>
      </c>
      <c r="J199" s="31">
        <v>8.564814814814815E-4</v>
      </c>
    </row>
    <row r="200" spans="1:10" ht="15.75" thickBot="1" x14ac:dyDescent="0.3">
      <c r="A200" t="str">
        <f t="shared" si="6"/>
        <v>Cletus Coffey</v>
      </c>
      <c r="B200" t="str">
        <f t="shared" si="7"/>
        <v>Seattle WA</v>
      </c>
      <c r="C200" s="29" t="s">
        <v>3284</v>
      </c>
      <c r="D200" s="29" t="s">
        <v>3285</v>
      </c>
      <c r="E200" s="29" t="s">
        <v>1005</v>
      </c>
      <c r="F200" s="29" t="s">
        <v>1931</v>
      </c>
      <c r="G200" s="29" t="s">
        <v>1655</v>
      </c>
      <c r="H200" s="29" t="s">
        <v>3205</v>
      </c>
      <c r="I200" s="29" t="s">
        <v>3365</v>
      </c>
      <c r="J200" s="32">
        <v>53.93</v>
      </c>
    </row>
    <row r="201" spans="1:10" ht="15.75" thickBot="1" x14ac:dyDescent="0.3">
      <c r="A201" t="str">
        <f t="shared" si="6"/>
        <v>Bill Collins</v>
      </c>
      <c r="B201" t="str">
        <f t="shared" si="7"/>
        <v>Houston TX</v>
      </c>
      <c r="C201" s="29" t="s">
        <v>1848</v>
      </c>
      <c r="D201" s="29" t="s">
        <v>1849</v>
      </c>
      <c r="E201" s="29" t="s">
        <v>1011</v>
      </c>
      <c r="F201" s="29" t="s">
        <v>1505</v>
      </c>
      <c r="G201" s="29" t="s">
        <v>1456</v>
      </c>
      <c r="H201" s="29" t="s">
        <v>3286</v>
      </c>
      <c r="I201" s="29" t="s">
        <v>3365</v>
      </c>
      <c r="J201" s="32">
        <v>53.7</v>
      </c>
    </row>
    <row r="202" spans="1:10" ht="15.75" thickBot="1" x14ac:dyDescent="0.3">
      <c r="A202" t="str">
        <f t="shared" si="6"/>
        <v>Lisa Daley</v>
      </c>
      <c r="B202" t="str">
        <f t="shared" si="7"/>
        <v>White Plains NY</v>
      </c>
      <c r="C202" s="29" t="s">
        <v>2017</v>
      </c>
      <c r="D202" s="29" t="s">
        <v>1366</v>
      </c>
      <c r="E202" s="29" t="s">
        <v>1008</v>
      </c>
      <c r="F202" s="29" t="s">
        <v>3287</v>
      </c>
      <c r="G202" s="29" t="s">
        <v>1524</v>
      </c>
      <c r="H202" s="29" t="s">
        <v>3237</v>
      </c>
      <c r="I202" s="29" t="s">
        <v>3365</v>
      </c>
      <c r="J202" s="32">
        <v>57.1</v>
      </c>
    </row>
    <row r="203" spans="1:10" ht="15.75" thickBot="1" x14ac:dyDescent="0.3">
      <c r="A203" t="str">
        <f t="shared" si="6"/>
        <v>Jeanne Daprano</v>
      </c>
      <c r="B203" t="str">
        <f t="shared" si="7"/>
        <v>Fayetteville GA</v>
      </c>
      <c r="C203" s="29" t="s">
        <v>1693</v>
      </c>
      <c r="D203" s="29" t="s">
        <v>1435</v>
      </c>
      <c r="E203" s="29" t="s">
        <v>1014</v>
      </c>
      <c r="F203" s="29" t="s">
        <v>1886</v>
      </c>
      <c r="G203" s="29" t="s">
        <v>1464</v>
      </c>
      <c r="H203" s="29" t="s">
        <v>3231</v>
      </c>
      <c r="I203" s="29" t="s">
        <v>3365</v>
      </c>
      <c r="J203" s="31">
        <v>9.6064814814814808E-4</v>
      </c>
    </row>
    <row r="204" spans="1:10" ht="15.75" thickBot="1" x14ac:dyDescent="0.3">
      <c r="A204" t="str">
        <f t="shared" si="6"/>
        <v>Latrica Dendy</v>
      </c>
      <c r="B204" t="str">
        <f t="shared" si="7"/>
        <v>New York NY</v>
      </c>
      <c r="C204" s="29" t="s">
        <v>3288</v>
      </c>
      <c r="D204" s="29" t="s">
        <v>1349</v>
      </c>
      <c r="E204" s="29" t="s">
        <v>1005</v>
      </c>
      <c r="F204" s="29" t="s">
        <v>1604</v>
      </c>
      <c r="G204" s="29" t="s">
        <v>1524</v>
      </c>
      <c r="H204" s="29" t="s">
        <v>3234</v>
      </c>
      <c r="I204" s="29" t="s">
        <v>3365</v>
      </c>
      <c r="J204" s="32">
        <v>59.3</v>
      </c>
    </row>
    <row r="205" spans="1:10" ht="15.75" thickBot="1" x14ac:dyDescent="0.3">
      <c r="A205" t="str">
        <f t="shared" si="6"/>
        <v>Blair DeSio</v>
      </c>
      <c r="B205" t="str">
        <f t="shared" si="7"/>
        <v>Hill AFB UT</v>
      </c>
      <c r="C205" s="29" t="s">
        <v>1943</v>
      </c>
      <c r="D205" s="29" t="s">
        <v>1944</v>
      </c>
      <c r="E205" s="29" t="s">
        <v>1005</v>
      </c>
      <c r="F205" s="29" t="s">
        <v>3366</v>
      </c>
      <c r="G205" s="29" t="s">
        <v>2034</v>
      </c>
      <c r="H205" s="29" t="s">
        <v>3367</v>
      </c>
      <c r="I205" s="29" t="s">
        <v>3365</v>
      </c>
      <c r="J205" s="32">
        <v>52.34</v>
      </c>
    </row>
    <row r="206" spans="1:10" ht="15.75" thickBot="1" x14ac:dyDescent="0.3">
      <c r="A206" t="str">
        <f t="shared" si="6"/>
        <v>Debra Deutsch</v>
      </c>
      <c r="B206" t="str">
        <f t="shared" si="7"/>
        <v>Los Altos CA</v>
      </c>
      <c r="C206" s="29" t="s">
        <v>1767</v>
      </c>
      <c r="D206" s="29" t="s">
        <v>3368</v>
      </c>
      <c r="E206" s="29" t="s">
        <v>1010</v>
      </c>
      <c r="F206" s="29" t="s">
        <v>2687</v>
      </c>
      <c r="G206" s="29" t="s">
        <v>1502</v>
      </c>
      <c r="H206" s="29" t="s">
        <v>3229</v>
      </c>
      <c r="I206" s="29" t="s">
        <v>3365</v>
      </c>
      <c r="J206" s="31">
        <v>7.5231481481481471E-4</v>
      </c>
    </row>
    <row r="207" spans="1:10" ht="15.75" thickBot="1" x14ac:dyDescent="0.3">
      <c r="A207" t="str">
        <f t="shared" si="6"/>
        <v>David DiMassa</v>
      </c>
      <c r="B207" t="str">
        <f t="shared" si="7"/>
        <v>Phoenix AZ</v>
      </c>
      <c r="C207" s="29" t="s">
        <v>1465</v>
      </c>
      <c r="D207" s="29" t="s">
        <v>3289</v>
      </c>
      <c r="E207" s="29" t="s">
        <v>1010</v>
      </c>
      <c r="F207" s="29" t="s">
        <v>2727</v>
      </c>
      <c r="G207" s="29" t="s">
        <v>1475</v>
      </c>
      <c r="H207" s="29" t="s">
        <v>3290</v>
      </c>
      <c r="I207" s="29" t="s">
        <v>3365</v>
      </c>
      <c r="J207" s="32">
        <v>57.8</v>
      </c>
    </row>
    <row r="208" spans="1:10" ht="15.75" thickBot="1" x14ac:dyDescent="0.3">
      <c r="A208" t="str">
        <f t="shared" si="6"/>
        <v>Dennis Duffy</v>
      </c>
      <c r="B208" t="str">
        <f t="shared" si="7"/>
        <v>Fresno CA</v>
      </c>
      <c r="C208" s="29" t="s">
        <v>1132</v>
      </c>
      <c r="D208" s="29" t="s">
        <v>1293</v>
      </c>
      <c r="E208" s="29" t="s">
        <v>1013</v>
      </c>
      <c r="F208" s="29" t="s">
        <v>2469</v>
      </c>
      <c r="G208" s="29" t="s">
        <v>1502</v>
      </c>
      <c r="H208" s="29" t="s">
        <v>3229</v>
      </c>
      <c r="I208" s="29" t="s">
        <v>3365</v>
      </c>
      <c r="J208" s="32">
        <v>0</v>
      </c>
    </row>
    <row r="209" spans="1:10" ht="15.75" thickBot="1" x14ac:dyDescent="0.3">
      <c r="A209" t="str">
        <f t="shared" si="6"/>
        <v>Ricky Easley</v>
      </c>
      <c r="B209" t="str">
        <f t="shared" si="7"/>
        <v>Greenville TX</v>
      </c>
      <c r="C209" s="29" t="s">
        <v>2004</v>
      </c>
      <c r="D209" s="29" t="s">
        <v>1243</v>
      </c>
      <c r="E209" s="29" t="s">
        <v>1011</v>
      </c>
      <c r="F209" s="29" t="s">
        <v>2005</v>
      </c>
      <c r="G209" s="29" t="s">
        <v>1456</v>
      </c>
      <c r="H209" s="29" t="s">
        <v>3192</v>
      </c>
      <c r="I209" s="29" t="s">
        <v>3365</v>
      </c>
      <c r="J209" s="32">
        <v>57.6</v>
      </c>
    </row>
    <row r="210" spans="1:10" ht="15.75" thickBot="1" x14ac:dyDescent="0.3">
      <c r="A210" t="str">
        <f t="shared" si="6"/>
        <v>Roy Englert</v>
      </c>
      <c r="B210" t="str">
        <f t="shared" si="7"/>
        <v>Springfield VA</v>
      </c>
      <c r="C210" s="29" t="s">
        <v>3232</v>
      </c>
      <c r="D210" s="29" t="s">
        <v>3233</v>
      </c>
      <c r="E210" s="29" t="s">
        <v>1017</v>
      </c>
      <c r="F210" s="29" t="s">
        <v>1601</v>
      </c>
      <c r="G210" s="29" t="s">
        <v>1471</v>
      </c>
      <c r="H210" s="29" t="s">
        <v>3234</v>
      </c>
      <c r="I210" s="29" t="s">
        <v>3365</v>
      </c>
      <c r="J210" s="32">
        <v>0</v>
      </c>
    </row>
    <row r="211" spans="1:10" ht="15.75" thickBot="1" x14ac:dyDescent="0.3">
      <c r="A211" t="str">
        <f t="shared" si="6"/>
        <v>Alyson Ford</v>
      </c>
      <c r="B211" t="str">
        <f t="shared" si="7"/>
        <v>Los Angeles CA</v>
      </c>
      <c r="C211" s="29" t="s">
        <v>3292</v>
      </c>
      <c r="D211" s="29" t="s">
        <v>1274</v>
      </c>
      <c r="E211" s="29" t="s">
        <v>1009</v>
      </c>
      <c r="F211" s="29" t="s">
        <v>1710</v>
      </c>
      <c r="G211" s="29" t="s">
        <v>1502</v>
      </c>
      <c r="H211" s="29" t="s">
        <v>3192</v>
      </c>
      <c r="I211" s="29" t="s">
        <v>3365</v>
      </c>
      <c r="J211" s="31">
        <v>8.7962962962962962E-4</v>
      </c>
    </row>
    <row r="212" spans="1:10" ht="15.75" thickBot="1" x14ac:dyDescent="0.3">
      <c r="A212" t="str">
        <f t="shared" si="6"/>
        <v>Archie Glaspy</v>
      </c>
      <c r="B212" t="str">
        <f t="shared" si="7"/>
        <v>Basking Ridge NJ</v>
      </c>
      <c r="C212" s="29" t="s">
        <v>3297</v>
      </c>
      <c r="D212" s="29" t="s">
        <v>3298</v>
      </c>
      <c r="E212" s="29" t="s">
        <v>1011</v>
      </c>
      <c r="F212" s="29" t="s">
        <v>3299</v>
      </c>
      <c r="G212" s="29" t="s">
        <v>1580</v>
      </c>
      <c r="H212" s="29" t="s">
        <v>3237</v>
      </c>
      <c r="I212" s="29" t="s">
        <v>3365</v>
      </c>
      <c r="J212" s="32">
        <v>0</v>
      </c>
    </row>
    <row r="213" spans="1:10" ht="15.75" thickBot="1" x14ac:dyDescent="0.3">
      <c r="A213" t="str">
        <f t="shared" si="6"/>
        <v>Gary Hall</v>
      </c>
      <c r="B213" t="str">
        <f t="shared" si="7"/>
        <v>Fresno CA</v>
      </c>
      <c r="C213" s="29" t="s">
        <v>1933</v>
      </c>
      <c r="D213" s="29" t="s">
        <v>1166</v>
      </c>
      <c r="E213" s="29" t="s">
        <v>1012</v>
      </c>
      <c r="F213" s="29" t="s">
        <v>2469</v>
      </c>
      <c r="G213" s="29" t="s">
        <v>1502</v>
      </c>
      <c r="H213" s="29" t="s">
        <v>3229</v>
      </c>
      <c r="I213" s="29" t="s">
        <v>3365</v>
      </c>
      <c r="J213" s="31">
        <v>7.7546296296296304E-4</v>
      </c>
    </row>
    <row r="214" spans="1:10" ht="15.75" thickBot="1" x14ac:dyDescent="0.3">
      <c r="A214" t="str">
        <f t="shared" si="6"/>
        <v>Brian Hankerson</v>
      </c>
      <c r="B214" t="str">
        <f t="shared" si="7"/>
        <v>Hollywood FL</v>
      </c>
      <c r="C214" s="29" t="s">
        <v>1525</v>
      </c>
      <c r="D214" s="29" t="s">
        <v>2228</v>
      </c>
      <c r="E214" s="29" t="s">
        <v>1010</v>
      </c>
      <c r="F214" s="29" t="s">
        <v>2229</v>
      </c>
      <c r="G214" s="29" t="s">
        <v>1460</v>
      </c>
      <c r="H214" s="29" t="s">
        <v>3195</v>
      </c>
      <c r="I214" s="29" t="s">
        <v>3365</v>
      </c>
      <c r="J214" s="32">
        <v>57.1</v>
      </c>
    </row>
    <row r="215" spans="1:10" ht="15.75" thickBot="1" x14ac:dyDescent="0.3">
      <c r="A215" t="str">
        <f t="shared" si="6"/>
        <v>Rita Hanscom</v>
      </c>
      <c r="B215" t="str">
        <f t="shared" si="7"/>
        <v>San Diego CA</v>
      </c>
      <c r="C215" s="29" t="s">
        <v>2232</v>
      </c>
      <c r="D215" s="29" t="s">
        <v>1412</v>
      </c>
      <c r="E215" s="29" t="s">
        <v>1011</v>
      </c>
      <c r="F215" s="29" t="s">
        <v>2233</v>
      </c>
      <c r="G215" s="29" t="s">
        <v>1502</v>
      </c>
      <c r="H215" s="29" t="s">
        <v>3192</v>
      </c>
      <c r="I215" s="29" t="s">
        <v>3365</v>
      </c>
      <c r="J215" s="31">
        <v>7.7546296296296304E-4</v>
      </c>
    </row>
    <row r="216" spans="1:10" ht="15.75" thickBot="1" x14ac:dyDescent="0.3">
      <c r="A216" t="str">
        <f t="shared" si="6"/>
        <v>Mary Harada</v>
      </c>
      <c r="B216" t="str">
        <f t="shared" si="7"/>
        <v>West Newbury MA</v>
      </c>
      <c r="C216" s="29" t="s">
        <v>2255</v>
      </c>
      <c r="D216" s="29" t="s">
        <v>1444</v>
      </c>
      <c r="E216" s="29" t="s">
        <v>1014</v>
      </c>
      <c r="F216" s="29" t="s">
        <v>3235</v>
      </c>
      <c r="G216" s="29" t="s">
        <v>1531</v>
      </c>
      <c r="H216" s="29" t="s">
        <v>3219</v>
      </c>
      <c r="I216" s="29" t="s">
        <v>3365</v>
      </c>
      <c r="J216" s="32">
        <v>0</v>
      </c>
    </row>
    <row r="217" spans="1:10" ht="15.75" thickBot="1" x14ac:dyDescent="0.3">
      <c r="A217" t="str">
        <f t="shared" si="6"/>
        <v>Steve Hardison</v>
      </c>
      <c r="B217" t="str">
        <f t="shared" si="7"/>
        <v>Fresno CA</v>
      </c>
      <c r="C217" s="29" t="s">
        <v>1728</v>
      </c>
      <c r="D217" s="29" t="s">
        <v>1288</v>
      </c>
      <c r="E217" s="29" t="s">
        <v>1011</v>
      </c>
      <c r="F217" s="29" t="s">
        <v>2469</v>
      </c>
      <c r="G217" s="29" t="s">
        <v>1502</v>
      </c>
      <c r="H217" s="29" t="s">
        <v>3229</v>
      </c>
      <c r="I217" s="29" t="s">
        <v>3365</v>
      </c>
      <c r="J217" s="32">
        <v>58</v>
      </c>
    </row>
    <row r="218" spans="1:10" ht="15.75" thickBot="1" x14ac:dyDescent="0.3">
      <c r="A218" t="str">
        <f t="shared" si="6"/>
        <v>Julie Hayden</v>
      </c>
      <c r="B218" t="str">
        <f t="shared" si="7"/>
        <v>Ashburn VA</v>
      </c>
      <c r="C218" s="29" t="s">
        <v>2600</v>
      </c>
      <c r="D218" s="29" t="s">
        <v>3236</v>
      </c>
      <c r="E218" s="29" t="s">
        <v>1010</v>
      </c>
      <c r="F218" s="29" t="s">
        <v>2975</v>
      </c>
      <c r="G218" s="29" t="s">
        <v>1471</v>
      </c>
      <c r="H218" s="29" t="s">
        <v>3213</v>
      </c>
      <c r="I218" s="29" t="s">
        <v>3365</v>
      </c>
      <c r="J218" s="31">
        <v>7.8703703703703705E-4</v>
      </c>
    </row>
    <row r="219" spans="1:10" ht="15.75" thickBot="1" x14ac:dyDescent="0.3">
      <c r="A219" t="str">
        <f t="shared" si="6"/>
        <v>George Haywood</v>
      </c>
      <c r="B219" t="str">
        <f t="shared" si="7"/>
        <v>Washington DC</v>
      </c>
      <c r="C219" s="29" t="s">
        <v>2268</v>
      </c>
      <c r="D219" s="29" t="s">
        <v>1227</v>
      </c>
      <c r="E219" s="29" t="s">
        <v>1011</v>
      </c>
      <c r="F219" s="29" t="s">
        <v>1566</v>
      </c>
      <c r="G219" s="29" t="s">
        <v>1567</v>
      </c>
      <c r="H219" s="29" t="s">
        <v>3286</v>
      </c>
      <c r="I219" s="29" t="s">
        <v>3365</v>
      </c>
      <c r="J219" s="32">
        <v>58.25</v>
      </c>
    </row>
    <row r="220" spans="1:10" ht="15.75" thickBot="1" x14ac:dyDescent="0.3">
      <c r="A220" t="str">
        <f t="shared" si="6"/>
        <v>George Hernandez</v>
      </c>
      <c r="B220" t="str">
        <f t="shared" si="7"/>
        <v>Seattle WA</v>
      </c>
      <c r="C220" s="29" t="s">
        <v>2268</v>
      </c>
      <c r="D220" s="29" t="s">
        <v>2281</v>
      </c>
      <c r="E220" s="29" t="s">
        <v>1013</v>
      </c>
      <c r="F220" s="29" t="s">
        <v>1931</v>
      </c>
      <c r="G220" s="29" t="s">
        <v>1655</v>
      </c>
      <c r="H220" s="29" t="s">
        <v>3205</v>
      </c>
      <c r="I220" s="29" t="s">
        <v>3365</v>
      </c>
      <c r="J220" s="31">
        <v>8.7962962962962962E-4</v>
      </c>
    </row>
    <row r="221" spans="1:10" ht="15.75" thickBot="1" x14ac:dyDescent="0.3">
      <c r="A221" t="str">
        <f t="shared" si="6"/>
        <v>David Hockersmith</v>
      </c>
      <c r="B221" t="str">
        <f t="shared" si="7"/>
        <v>Scottsdale AZ</v>
      </c>
      <c r="C221" s="29" t="s">
        <v>1465</v>
      </c>
      <c r="D221" s="29" t="s">
        <v>3304</v>
      </c>
      <c r="E221" s="29" t="s">
        <v>1010</v>
      </c>
      <c r="F221" s="29" t="s">
        <v>1648</v>
      </c>
      <c r="G221" s="29" t="s">
        <v>1475</v>
      </c>
      <c r="H221" s="29" t="s">
        <v>3192</v>
      </c>
      <c r="I221" s="29" t="s">
        <v>3365</v>
      </c>
      <c r="J221" s="32">
        <v>56.64</v>
      </c>
    </row>
    <row r="222" spans="1:10" ht="15.75" thickBot="1" x14ac:dyDescent="0.3">
      <c r="A222" t="str">
        <f t="shared" si="6"/>
        <v>Andrew Hogue</v>
      </c>
      <c r="B222" t="str">
        <f t="shared" si="7"/>
        <v>New York NY</v>
      </c>
      <c r="C222" s="29" t="s">
        <v>2947</v>
      </c>
      <c r="D222" s="29" t="s">
        <v>1073</v>
      </c>
      <c r="E222" s="29" t="s">
        <v>1005</v>
      </c>
      <c r="F222" s="29" t="s">
        <v>1604</v>
      </c>
      <c r="G222" s="29" t="s">
        <v>1524</v>
      </c>
      <c r="H222" s="29" t="s">
        <v>3237</v>
      </c>
      <c r="I222" s="29" t="s">
        <v>3365</v>
      </c>
      <c r="J222" s="32">
        <v>53.14</v>
      </c>
    </row>
    <row r="223" spans="1:10" ht="15.75" thickBot="1" x14ac:dyDescent="0.3">
      <c r="A223" t="str">
        <f t="shared" si="6"/>
        <v>Ben James</v>
      </c>
      <c r="B223" t="str">
        <f t="shared" si="7"/>
        <v>Honeoye Falls NY</v>
      </c>
      <c r="C223" s="29" t="s">
        <v>2354</v>
      </c>
      <c r="D223" s="29" t="s">
        <v>1169</v>
      </c>
      <c r="E223" s="29" t="s">
        <v>1010</v>
      </c>
      <c r="F223" s="29" t="s">
        <v>2355</v>
      </c>
      <c r="G223" s="29" t="s">
        <v>1524</v>
      </c>
      <c r="H223" s="29" t="s">
        <v>3237</v>
      </c>
      <c r="I223" s="29" t="s">
        <v>3365</v>
      </c>
      <c r="J223" s="32">
        <v>53.8</v>
      </c>
    </row>
    <row r="224" spans="1:10" ht="15.75" thickBot="1" x14ac:dyDescent="0.3">
      <c r="A224" t="str">
        <f t="shared" si="6"/>
        <v>David Jones</v>
      </c>
      <c r="B224" t="str">
        <f t="shared" si="7"/>
        <v>Bellaire TX</v>
      </c>
      <c r="C224" s="29" t="s">
        <v>1465</v>
      </c>
      <c r="D224" s="29" t="s">
        <v>1087</v>
      </c>
      <c r="E224" s="29" t="s">
        <v>1009</v>
      </c>
      <c r="F224" s="29" t="s">
        <v>1389</v>
      </c>
      <c r="G224" s="29" t="s">
        <v>1456</v>
      </c>
      <c r="H224" s="29" t="s">
        <v>3254</v>
      </c>
      <c r="I224" s="29" t="s">
        <v>3365</v>
      </c>
      <c r="J224" s="32">
        <v>51.18</v>
      </c>
    </row>
    <row r="225" spans="1:10" ht="15.75" thickBot="1" x14ac:dyDescent="0.3">
      <c r="A225" t="str">
        <f t="shared" si="6"/>
        <v>Donald Kane</v>
      </c>
      <c r="B225" t="str">
        <f t="shared" si="7"/>
        <v>North Plains OR</v>
      </c>
      <c r="C225" s="29" t="s">
        <v>1745</v>
      </c>
      <c r="D225" s="29" t="s">
        <v>3308</v>
      </c>
      <c r="E225" s="29" t="s">
        <v>1015</v>
      </c>
      <c r="F225" s="29" t="s">
        <v>3309</v>
      </c>
      <c r="G225" s="29" t="s">
        <v>1864</v>
      </c>
      <c r="H225" s="29" t="s">
        <v>3222</v>
      </c>
      <c r="I225" s="29" t="s">
        <v>3365</v>
      </c>
      <c r="J225" s="31">
        <v>8.449074074074075E-4</v>
      </c>
    </row>
    <row r="226" spans="1:10" ht="15.75" thickBot="1" x14ac:dyDescent="0.3">
      <c r="A226" t="str">
        <f t="shared" si="6"/>
        <v>Gail Kuhnly</v>
      </c>
      <c r="B226" t="str">
        <f t="shared" si="7"/>
        <v>Federal Way WA</v>
      </c>
      <c r="C226" s="29" t="s">
        <v>3310</v>
      </c>
      <c r="D226" s="29" t="s">
        <v>3311</v>
      </c>
      <c r="E226" s="29" t="s">
        <v>1009</v>
      </c>
      <c r="F226" s="29" t="s">
        <v>3312</v>
      </c>
      <c r="G226" s="29" t="s">
        <v>1655</v>
      </c>
      <c r="H226" s="29" t="s">
        <v>3205</v>
      </c>
      <c r="I226" s="29" t="s">
        <v>3365</v>
      </c>
      <c r="J226" s="31">
        <v>8.1018518518518516E-4</v>
      </c>
    </row>
    <row r="227" spans="1:10" ht="15.75" thickBot="1" x14ac:dyDescent="0.3">
      <c r="A227" t="str">
        <f t="shared" si="6"/>
        <v>Sarah Lawson</v>
      </c>
      <c r="B227" t="str">
        <f t="shared" si="7"/>
        <v>Wayland MA</v>
      </c>
      <c r="C227" s="29" t="s">
        <v>1496</v>
      </c>
      <c r="D227" s="29" t="s">
        <v>1279</v>
      </c>
      <c r="E227" s="29" t="s">
        <v>1009</v>
      </c>
      <c r="F227" s="29" t="s">
        <v>3313</v>
      </c>
      <c r="G227" s="29" t="s">
        <v>1531</v>
      </c>
      <c r="H227" s="29" t="s">
        <v>3219</v>
      </c>
      <c r="I227" s="29" t="s">
        <v>3365</v>
      </c>
      <c r="J227" s="31">
        <v>7.7546296296296304E-4</v>
      </c>
    </row>
    <row r="228" spans="1:10" ht="15.75" thickBot="1" x14ac:dyDescent="0.3">
      <c r="A228" t="str">
        <f t="shared" si="6"/>
        <v>Alan Lewandowski</v>
      </c>
      <c r="B228" t="str">
        <f t="shared" si="7"/>
        <v>Austin TX</v>
      </c>
      <c r="C228" s="29" t="s">
        <v>1985</v>
      </c>
      <c r="D228" s="29" t="s">
        <v>3369</v>
      </c>
      <c r="E228" s="29" t="s">
        <v>1012</v>
      </c>
      <c r="F228" s="29" t="s">
        <v>1659</v>
      </c>
      <c r="G228" s="29" t="s">
        <v>1456</v>
      </c>
      <c r="H228" s="29" t="s">
        <v>3278</v>
      </c>
      <c r="I228" s="29" t="s">
        <v>3365</v>
      </c>
      <c r="J228" s="31">
        <v>7.175925925925927E-4</v>
      </c>
    </row>
    <row r="229" spans="1:10" ht="15.75" thickBot="1" x14ac:dyDescent="0.3">
      <c r="A229" t="str">
        <f t="shared" si="6"/>
        <v>Robert Lida</v>
      </c>
      <c r="B229" t="str">
        <f t="shared" si="7"/>
        <v>Wichita KS</v>
      </c>
      <c r="C229" s="29" t="s">
        <v>1513</v>
      </c>
      <c r="D229" s="29" t="s">
        <v>1321</v>
      </c>
      <c r="E229" s="29" t="s">
        <v>1014</v>
      </c>
      <c r="F229" s="29" t="s">
        <v>2495</v>
      </c>
      <c r="G229" s="29" t="s">
        <v>1971</v>
      </c>
      <c r="H229" s="29" t="s">
        <v>3237</v>
      </c>
      <c r="I229" s="29" t="s">
        <v>3365</v>
      </c>
      <c r="J229" s="31">
        <v>7.0601851851851847E-4</v>
      </c>
    </row>
    <row r="230" spans="1:10" ht="15.75" thickBot="1" x14ac:dyDescent="0.3">
      <c r="A230" t="str">
        <f t="shared" si="6"/>
        <v>Jeff Lindsay</v>
      </c>
      <c r="B230" t="str">
        <f t="shared" si="7"/>
        <v>Tulsa OK</v>
      </c>
      <c r="C230" s="29" t="s">
        <v>1719</v>
      </c>
      <c r="D230" s="29" t="s">
        <v>1187</v>
      </c>
      <c r="E230" s="29" t="s">
        <v>1010</v>
      </c>
      <c r="F230" s="29" t="s">
        <v>3238</v>
      </c>
      <c r="G230" s="29" t="s">
        <v>3239</v>
      </c>
      <c r="H230" s="29" t="s">
        <v>3240</v>
      </c>
      <c r="I230" s="29" t="s">
        <v>3365</v>
      </c>
      <c r="J230" s="32">
        <v>54.2</v>
      </c>
    </row>
    <row r="231" spans="1:10" ht="15.75" thickBot="1" x14ac:dyDescent="0.3">
      <c r="A231" t="str">
        <f t="shared" si="6"/>
        <v>Brenda Matthews</v>
      </c>
      <c r="B231" t="str">
        <f t="shared" si="7"/>
        <v>Anaheim CA</v>
      </c>
      <c r="C231" s="29" t="s">
        <v>1541</v>
      </c>
      <c r="D231" s="29" t="s">
        <v>1415</v>
      </c>
      <c r="E231" s="29" t="s">
        <v>1012</v>
      </c>
      <c r="F231" s="29" t="s">
        <v>3314</v>
      </c>
      <c r="G231" s="29" t="s">
        <v>1502</v>
      </c>
      <c r="H231" s="29" t="s">
        <v>3192</v>
      </c>
      <c r="I231" s="29" t="s">
        <v>3365</v>
      </c>
      <c r="J231" s="31">
        <v>9.0277777777777784E-4</v>
      </c>
    </row>
    <row r="232" spans="1:10" ht="15.75" thickBot="1" x14ac:dyDescent="0.3">
      <c r="A232" t="str">
        <f t="shared" si="6"/>
        <v>William McMillen</v>
      </c>
      <c r="B232" t="str">
        <f t="shared" si="7"/>
        <v>San Jose CA</v>
      </c>
      <c r="C232" s="29" t="s">
        <v>1528</v>
      </c>
      <c r="D232" s="29" t="s">
        <v>3370</v>
      </c>
      <c r="E232" s="29" t="s">
        <v>1014</v>
      </c>
      <c r="F232" s="29" t="s">
        <v>3371</v>
      </c>
      <c r="G232" s="29" t="s">
        <v>1502</v>
      </c>
      <c r="H232" s="29" t="s">
        <v>3229</v>
      </c>
      <c r="I232" s="29" t="s">
        <v>3365</v>
      </c>
      <c r="J232" s="31">
        <v>9.0277777777777784E-4</v>
      </c>
    </row>
    <row r="233" spans="1:10" ht="15.75" thickBot="1" x14ac:dyDescent="0.3">
      <c r="A233" t="str">
        <f t="shared" si="6"/>
        <v>Joan McMullan</v>
      </c>
      <c r="B233" t="str">
        <f t="shared" si="7"/>
        <v>Mountlake Terrace WA</v>
      </c>
      <c r="C233" s="29" t="s">
        <v>1633</v>
      </c>
      <c r="D233" s="29" t="s">
        <v>3316</v>
      </c>
      <c r="E233" s="29" t="s">
        <v>1012</v>
      </c>
      <c r="F233" s="29" t="s">
        <v>3317</v>
      </c>
      <c r="G233" s="29" t="s">
        <v>1655</v>
      </c>
      <c r="H233" s="29" t="s">
        <v>3213</v>
      </c>
      <c r="I233" s="29" t="s">
        <v>3365</v>
      </c>
      <c r="J233" s="32">
        <v>0</v>
      </c>
    </row>
    <row r="234" spans="1:10" ht="15.75" thickBot="1" x14ac:dyDescent="0.3">
      <c r="A234" t="str">
        <f t="shared" si="6"/>
        <v>Daniel Murdock</v>
      </c>
      <c r="B234" t="str">
        <f t="shared" si="7"/>
        <v>Brookville PA</v>
      </c>
      <c r="C234" s="29" t="s">
        <v>2018</v>
      </c>
      <c r="D234" s="29" t="s">
        <v>2655</v>
      </c>
      <c r="E234" s="29" t="s">
        <v>1005</v>
      </c>
      <c r="F234" s="29" t="s">
        <v>2092</v>
      </c>
      <c r="G234" s="29" t="s">
        <v>1452</v>
      </c>
      <c r="H234" s="29" t="s">
        <v>3213</v>
      </c>
      <c r="I234" s="29" t="s">
        <v>3365</v>
      </c>
      <c r="J234" s="32">
        <v>53.94</v>
      </c>
    </row>
    <row r="235" spans="1:10" ht="15.75" thickBot="1" x14ac:dyDescent="0.3">
      <c r="A235" t="str">
        <f t="shared" si="6"/>
        <v>Sumi Onodera-Leonard</v>
      </c>
      <c r="B235" t="str">
        <f t="shared" si="7"/>
        <v>Huntington Beach CA</v>
      </c>
      <c r="C235" s="29" t="s">
        <v>2697</v>
      </c>
      <c r="D235" s="29" t="s">
        <v>2698</v>
      </c>
      <c r="E235" s="29" t="s">
        <v>1016</v>
      </c>
      <c r="F235" s="29" t="s">
        <v>2699</v>
      </c>
      <c r="G235" s="29" t="s">
        <v>1502</v>
      </c>
      <c r="H235" s="29" t="s">
        <v>3192</v>
      </c>
      <c r="I235" s="29" t="s">
        <v>3365</v>
      </c>
      <c r="J235" s="32">
        <v>0</v>
      </c>
    </row>
    <row r="236" spans="1:10" ht="15.75" thickBot="1" x14ac:dyDescent="0.3">
      <c r="A236" t="str">
        <f t="shared" si="6"/>
        <v>Ronald Pate</v>
      </c>
      <c r="B236" t="str">
        <f t="shared" si="7"/>
        <v>Honolulu HI</v>
      </c>
      <c r="C236" s="29" t="s">
        <v>2170</v>
      </c>
      <c r="D236" s="29" t="s">
        <v>1284</v>
      </c>
      <c r="E236" s="29" t="s">
        <v>1012</v>
      </c>
      <c r="F236" s="29" t="s">
        <v>3129</v>
      </c>
      <c r="G236" s="29" t="s">
        <v>3038</v>
      </c>
      <c r="H236" s="29" t="s">
        <v>3372</v>
      </c>
      <c r="I236" s="29" t="s">
        <v>3365</v>
      </c>
      <c r="J236" s="31">
        <v>7.407407407407407E-4</v>
      </c>
    </row>
    <row r="237" spans="1:10" ht="15.75" thickBot="1" x14ac:dyDescent="0.3">
      <c r="A237" t="str">
        <f t="shared" si="6"/>
        <v>Roger Pierce</v>
      </c>
      <c r="B237" t="str">
        <f t="shared" si="7"/>
        <v>Essex MA</v>
      </c>
      <c r="C237" s="29" t="s">
        <v>1757</v>
      </c>
      <c r="D237" s="29" t="s">
        <v>1311</v>
      </c>
      <c r="E237" s="29" t="s">
        <v>1013</v>
      </c>
      <c r="F237" s="29" t="s">
        <v>2908</v>
      </c>
      <c r="G237" s="29" t="s">
        <v>1531</v>
      </c>
      <c r="H237" s="29" t="s">
        <v>3219</v>
      </c>
      <c r="I237" s="29" t="s">
        <v>3365</v>
      </c>
      <c r="J237" s="32">
        <v>59.1</v>
      </c>
    </row>
    <row r="238" spans="1:10" ht="15.75" thickBot="1" x14ac:dyDescent="0.3">
      <c r="A238" t="str">
        <f t="shared" si="6"/>
        <v>Matthew Pruitt</v>
      </c>
      <c r="B238" t="str">
        <f t="shared" si="7"/>
        <v>Brentwood CA</v>
      </c>
      <c r="C238" s="29" t="s">
        <v>3079</v>
      </c>
      <c r="D238" s="29" t="s">
        <v>3333</v>
      </c>
      <c r="E238" s="29" t="s">
        <v>1012</v>
      </c>
      <c r="F238" s="29" t="s">
        <v>2087</v>
      </c>
      <c r="G238" s="29" t="s">
        <v>1502</v>
      </c>
      <c r="H238" s="29" t="s">
        <v>3229</v>
      </c>
      <c r="I238" s="29" t="s">
        <v>3365</v>
      </c>
      <c r="J238" s="32">
        <v>59.5</v>
      </c>
    </row>
    <row r="239" spans="1:10" ht="15.75" thickBot="1" x14ac:dyDescent="0.3">
      <c r="A239" t="str">
        <f t="shared" si="6"/>
        <v>Phil Raschker</v>
      </c>
      <c r="B239" t="str">
        <f t="shared" si="7"/>
        <v>Marietta GA</v>
      </c>
      <c r="C239" s="29" t="s">
        <v>2122</v>
      </c>
      <c r="D239" s="29" t="s">
        <v>3334</v>
      </c>
      <c r="E239" s="29" t="s">
        <v>1012</v>
      </c>
      <c r="F239" s="29" t="s">
        <v>1889</v>
      </c>
      <c r="G239" s="29" t="s">
        <v>1464</v>
      </c>
      <c r="H239" s="29" t="s">
        <v>3195</v>
      </c>
      <c r="I239" s="29" t="s">
        <v>3365</v>
      </c>
      <c r="J239" s="31">
        <v>7.9861111111111105E-4</v>
      </c>
    </row>
    <row r="240" spans="1:10" ht="15.75" thickBot="1" x14ac:dyDescent="0.3">
      <c r="A240" t="str">
        <f t="shared" si="6"/>
        <v>James Roberson</v>
      </c>
      <c r="B240" t="str">
        <f t="shared" si="7"/>
        <v>Seattle WA</v>
      </c>
      <c r="C240" s="29" t="s">
        <v>1169</v>
      </c>
      <c r="D240" s="29" t="s">
        <v>3335</v>
      </c>
      <c r="E240" s="29" t="s">
        <v>1010</v>
      </c>
      <c r="F240" s="29" t="s">
        <v>1931</v>
      </c>
      <c r="G240" s="29" t="s">
        <v>1655</v>
      </c>
      <c r="H240" s="29" t="s">
        <v>3205</v>
      </c>
      <c r="I240" s="29" t="s">
        <v>3365</v>
      </c>
      <c r="J240" s="32">
        <v>56.5</v>
      </c>
    </row>
    <row r="241" spans="1:10" ht="15.75" thickBot="1" x14ac:dyDescent="0.3">
      <c r="A241" t="str">
        <f t="shared" si="6"/>
        <v>Orville Rogers</v>
      </c>
      <c r="B241" t="str">
        <f t="shared" si="7"/>
        <v>Dallas TX</v>
      </c>
      <c r="C241" s="29" t="s">
        <v>2582</v>
      </c>
      <c r="D241" s="29" t="s">
        <v>3149</v>
      </c>
      <c r="E241" s="29" t="s">
        <v>3253</v>
      </c>
      <c r="F241" s="29" t="s">
        <v>2347</v>
      </c>
      <c r="G241" s="29" t="s">
        <v>1456</v>
      </c>
      <c r="H241" s="29" t="s">
        <v>3254</v>
      </c>
      <c r="I241" s="29" t="s">
        <v>3365</v>
      </c>
      <c r="J241" s="32">
        <v>0</v>
      </c>
    </row>
    <row r="242" spans="1:10" ht="15.75" thickBot="1" x14ac:dyDescent="0.3">
      <c r="A242" t="str">
        <f t="shared" si="6"/>
        <v>Maryline Roux</v>
      </c>
      <c r="B242" t="str">
        <f t="shared" si="7"/>
        <v>Davidson NC</v>
      </c>
      <c r="C242" s="29" t="s">
        <v>2834</v>
      </c>
      <c r="D242" s="29" t="s">
        <v>1368</v>
      </c>
      <c r="E242" s="29" t="s">
        <v>1008</v>
      </c>
      <c r="F242" s="29" t="s">
        <v>1916</v>
      </c>
      <c r="G242" s="29" t="s">
        <v>1554</v>
      </c>
      <c r="H242" s="29" t="s">
        <v>3213</v>
      </c>
      <c r="I242" s="29" t="s">
        <v>3365</v>
      </c>
      <c r="J242" s="31">
        <v>7.291666666666667E-4</v>
      </c>
    </row>
    <row r="243" spans="1:10" ht="15.75" thickBot="1" x14ac:dyDescent="0.3">
      <c r="A243" t="str">
        <f t="shared" si="6"/>
        <v>Carol Ruth</v>
      </c>
      <c r="B243" t="str">
        <f t="shared" si="7"/>
        <v>Stanford CA</v>
      </c>
      <c r="C243" s="29" t="s">
        <v>1961</v>
      </c>
      <c r="D243" s="29" t="s">
        <v>2384</v>
      </c>
      <c r="E243" s="29" t="s">
        <v>1010</v>
      </c>
      <c r="F243" s="29" t="s">
        <v>3340</v>
      </c>
      <c r="G243" s="29" t="s">
        <v>1502</v>
      </c>
      <c r="H243" s="29" t="s">
        <v>3229</v>
      </c>
      <c r="I243" s="29" t="s">
        <v>3365</v>
      </c>
      <c r="J243" s="31">
        <v>9.0277777777777784E-4</v>
      </c>
    </row>
    <row r="244" spans="1:10" ht="15.75" thickBot="1" x14ac:dyDescent="0.3">
      <c r="A244" t="str">
        <f t="shared" si="6"/>
        <v>Michael Sawyer</v>
      </c>
      <c r="B244" t="str">
        <f t="shared" si="7"/>
        <v>Forest Park IL</v>
      </c>
      <c r="C244" s="29" t="s">
        <v>1506</v>
      </c>
      <c r="D244" s="29" t="s">
        <v>3373</v>
      </c>
      <c r="E244" s="29" t="s">
        <v>1008</v>
      </c>
      <c r="F244" s="29" t="s">
        <v>3374</v>
      </c>
      <c r="G244" s="29" t="s">
        <v>1692</v>
      </c>
      <c r="H244" s="29" t="s">
        <v>3300</v>
      </c>
      <c r="I244" s="29" t="s">
        <v>3365</v>
      </c>
      <c r="J244" s="32">
        <v>56.57</v>
      </c>
    </row>
    <row r="245" spans="1:10" ht="15.75" thickBot="1" x14ac:dyDescent="0.3">
      <c r="A245" t="str">
        <f t="shared" si="6"/>
        <v>Jeff Schaller</v>
      </c>
      <c r="B245" t="str">
        <f t="shared" si="7"/>
        <v>Pullman WA</v>
      </c>
      <c r="C245" s="29" t="s">
        <v>1719</v>
      </c>
      <c r="D245" s="29" t="s">
        <v>3375</v>
      </c>
      <c r="E245" s="29" t="s">
        <v>1012</v>
      </c>
      <c r="F245" s="29" t="s">
        <v>3245</v>
      </c>
      <c r="G245" s="29" t="s">
        <v>1655</v>
      </c>
      <c r="H245" s="29" t="s">
        <v>3246</v>
      </c>
      <c r="I245" s="29" t="s">
        <v>3365</v>
      </c>
      <c r="J245" s="32">
        <v>0</v>
      </c>
    </row>
    <row r="246" spans="1:10" ht="15.75" thickBot="1" x14ac:dyDescent="0.3">
      <c r="A246" t="str">
        <f t="shared" si="6"/>
        <v>Marcus Shute</v>
      </c>
      <c r="B246" t="str">
        <f t="shared" si="7"/>
        <v>Conyers GA</v>
      </c>
      <c r="C246" s="29" t="s">
        <v>1592</v>
      </c>
      <c r="D246" s="29" t="s">
        <v>1151</v>
      </c>
      <c r="E246" s="29" t="s">
        <v>1009</v>
      </c>
      <c r="F246" s="29" t="s">
        <v>3343</v>
      </c>
      <c r="G246" s="29" t="s">
        <v>1464</v>
      </c>
      <c r="H246" s="29" t="s">
        <v>3254</v>
      </c>
      <c r="I246" s="29" t="s">
        <v>3365</v>
      </c>
      <c r="J246" s="32">
        <v>51.99</v>
      </c>
    </row>
    <row r="247" spans="1:10" ht="15.75" thickBot="1" x14ac:dyDescent="0.3">
      <c r="A247" t="str">
        <f t="shared" si="6"/>
        <v>Coreen Steinbach</v>
      </c>
      <c r="B247" t="str">
        <f t="shared" si="7"/>
        <v>Pompey NY</v>
      </c>
      <c r="C247" s="29" t="s">
        <v>2980</v>
      </c>
      <c r="D247" s="29" t="s">
        <v>1408</v>
      </c>
      <c r="E247" s="29" t="s">
        <v>1011</v>
      </c>
      <c r="F247" s="29" t="s">
        <v>2981</v>
      </c>
      <c r="G247" s="29" t="s">
        <v>1524</v>
      </c>
      <c r="H247" s="29" t="s">
        <v>3260</v>
      </c>
      <c r="I247" s="29" t="s">
        <v>3365</v>
      </c>
      <c r="J247" s="31">
        <v>8.1018518518518516E-4</v>
      </c>
    </row>
    <row r="248" spans="1:10" ht="15.75" thickBot="1" x14ac:dyDescent="0.3">
      <c r="A248" t="str">
        <f t="shared" si="6"/>
        <v>Salih Talib</v>
      </c>
      <c r="B248" t="str">
        <f t="shared" si="7"/>
        <v>Bronx NY</v>
      </c>
      <c r="C248" s="29" t="s">
        <v>3005</v>
      </c>
      <c r="D248" s="29" t="s">
        <v>3006</v>
      </c>
      <c r="E248" s="29" t="s">
        <v>1012</v>
      </c>
      <c r="F248" s="29" t="s">
        <v>2016</v>
      </c>
      <c r="G248" s="29" t="s">
        <v>1524</v>
      </c>
      <c r="H248" s="29" t="s">
        <v>3192</v>
      </c>
      <c r="I248" s="29" t="s">
        <v>3365</v>
      </c>
      <c r="J248" s="31">
        <v>7.407407407407407E-4</v>
      </c>
    </row>
    <row r="249" spans="1:10" ht="15.75" thickBot="1" x14ac:dyDescent="0.3">
      <c r="A249" t="str">
        <f t="shared" si="6"/>
        <v>Robert Thomas</v>
      </c>
      <c r="B249" t="str">
        <f t="shared" si="7"/>
        <v>Grand Prairie TX</v>
      </c>
      <c r="C249" s="29" t="s">
        <v>1513</v>
      </c>
      <c r="D249" s="29" t="s">
        <v>1109</v>
      </c>
      <c r="E249" s="29" t="s">
        <v>1008</v>
      </c>
      <c r="F249" s="29" t="s">
        <v>3350</v>
      </c>
      <c r="G249" s="29" t="s">
        <v>1456</v>
      </c>
      <c r="H249" s="29" t="s">
        <v>3254</v>
      </c>
      <c r="I249" s="29" t="s">
        <v>3365</v>
      </c>
      <c r="J249" s="32">
        <v>49.62</v>
      </c>
    </row>
    <row r="250" spans="1:10" ht="15.75" thickBot="1" x14ac:dyDescent="0.3">
      <c r="A250" t="str">
        <f t="shared" si="6"/>
        <v>Mary Trotto</v>
      </c>
      <c r="B250" t="str">
        <f t="shared" si="7"/>
        <v>Kihei HI</v>
      </c>
      <c r="C250" s="29" t="s">
        <v>2255</v>
      </c>
      <c r="D250" s="29" t="s">
        <v>1420</v>
      </c>
      <c r="E250" s="29" t="s">
        <v>1012</v>
      </c>
      <c r="F250" s="29" t="s">
        <v>3037</v>
      </c>
      <c r="G250" s="29" t="s">
        <v>3038</v>
      </c>
      <c r="H250" s="29" t="s">
        <v>3211</v>
      </c>
      <c r="I250" s="29" t="s">
        <v>3365</v>
      </c>
      <c r="J250" s="31">
        <v>1.2152777777777778E-3</v>
      </c>
    </row>
    <row r="251" spans="1:10" ht="15.75" thickBot="1" x14ac:dyDescent="0.3">
      <c r="A251" t="str">
        <f t="shared" si="6"/>
        <v>Michael Waller</v>
      </c>
      <c r="B251" t="str">
        <f t="shared" si="7"/>
        <v>Federal Way WA</v>
      </c>
      <c r="C251" s="29" t="s">
        <v>1506</v>
      </c>
      <c r="D251" s="29" t="s">
        <v>3355</v>
      </c>
      <c r="E251" s="29" t="s">
        <v>1010</v>
      </c>
      <c r="F251" s="29" t="s">
        <v>3312</v>
      </c>
      <c r="G251" s="29" t="s">
        <v>1655</v>
      </c>
      <c r="H251" s="29" t="s">
        <v>3205</v>
      </c>
      <c r="I251" s="29" t="s">
        <v>3365</v>
      </c>
      <c r="J251" s="32">
        <v>53.24</v>
      </c>
    </row>
    <row r="252" spans="1:10" ht="15.75" thickBot="1" x14ac:dyDescent="0.3">
      <c r="A252" t="str">
        <f t="shared" si="6"/>
        <v>Susan Wiemer</v>
      </c>
      <c r="B252" t="str">
        <f t="shared" si="7"/>
        <v>Freeport ME</v>
      </c>
      <c r="C252" s="29" t="s">
        <v>1461</v>
      </c>
      <c r="D252" s="29" t="s">
        <v>3376</v>
      </c>
      <c r="E252" s="29" t="s">
        <v>1008</v>
      </c>
      <c r="F252" s="29" t="s">
        <v>1805</v>
      </c>
      <c r="G252" s="29" t="s">
        <v>2492</v>
      </c>
      <c r="H252" s="29" t="s">
        <v>3377</v>
      </c>
      <c r="I252" s="29" t="s">
        <v>3365</v>
      </c>
      <c r="J252" s="31">
        <v>7.407407407407407E-4</v>
      </c>
    </row>
    <row r="253" spans="1:10" ht="15.75" thickBot="1" x14ac:dyDescent="0.3">
      <c r="A253" t="str">
        <f t="shared" si="6"/>
        <v>Michael Wolfe</v>
      </c>
      <c r="B253" t="str">
        <f t="shared" si="7"/>
        <v>Colorado Springs CO</v>
      </c>
      <c r="C253" s="29" t="s">
        <v>1506</v>
      </c>
      <c r="D253" s="29" t="s">
        <v>3144</v>
      </c>
      <c r="E253" s="29" t="s">
        <v>1010</v>
      </c>
      <c r="F253" s="29" t="s">
        <v>1973</v>
      </c>
      <c r="G253" s="29" t="s">
        <v>1479</v>
      </c>
      <c r="H253" s="29" t="s">
        <v>3182</v>
      </c>
      <c r="I253" s="29" t="s">
        <v>3365</v>
      </c>
      <c r="J253" s="32">
        <v>55.83</v>
      </c>
    </row>
    <row r="254" spans="1:10" ht="15.75" thickBot="1" x14ac:dyDescent="0.3">
      <c r="A254" t="str">
        <f t="shared" si="6"/>
        <v>Eugene Anton</v>
      </c>
      <c r="B254" t="str">
        <f t="shared" si="7"/>
        <v>St. Charles MO</v>
      </c>
      <c r="C254" s="29" t="s">
        <v>3039</v>
      </c>
      <c r="D254" s="29" t="s">
        <v>3378</v>
      </c>
      <c r="E254" s="29" t="s">
        <v>1010</v>
      </c>
      <c r="F254" s="29" t="s">
        <v>3379</v>
      </c>
      <c r="G254" s="29" t="s">
        <v>1509</v>
      </c>
      <c r="H254" s="29" t="s">
        <v>3380</v>
      </c>
      <c r="I254" s="29" t="s">
        <v>3381</v>
      </c>
      <c r="J254" s="32">
        <v>0</v>
      </c>
    </row>
    <row r="255" spans="1:10" ht="15.75" thickBot="1" x14ac:dyDescent="0.3">
      <c r="A255" t="str">
        <f t="shared" si="6"/>
        <v>Val Barnwell</v>
      </c>
      <c r="B255" t="str">
        <f t="shared" si="7"/>
        <v>Brooklyn NY</v>
      </c>
      <c r="C255" s="29" t="s">
        <v>3271</v>
      </c>
      <c r="D255" s="29" t="s">
        <v>3272</v>
      </c>
      <c r="E255" s="29" t="s">
        <v>1010</v>
      </c>
      <c r="F255" s="29" t="s">
        <v>2190</v>
      </c>
      <c r="G255" s="29" t="s">
        <v>1524</v>
      </c>
      <c r="H255" s="29" t="s">
        <v>3237</v>
      </c>
      <c r="I255" s="29" t="s">
        <v>3381</v>
      </c>
      <c r="J255" s="32">
        <v>0</v>
      </c>
    </row>
    <row r="256" spans="1:10" ht="15.75" thickBot="1" x14ac:dyDescent="0.3">
      <c r="A256" t="str">
        <f t="shared" si="6"/>
        <v>James Barr</v>
      </c>
      <c r="B256" t="str">
        <f t="shared" si="7"/>
        <v>Arlington VA</v>
      </c>
      <c r="C256" s="29" t="s">
        <v>1169</v>
      </c>
      <c r="D256" s="29" t="s">
        <v>3382</v>
      </c>
      <c r="E256" s="29" t="s">
        <v>1008</v>
      </c>
      <c r="F256" s="29" t="s">
        <v>1623</v>
      </c>
      <c r="G256" s="29" t="s">
        <v>1471</v>
      </c>
      <c r="H256" s="29" t="s">
        <v>3234</v>
      </c>
      <c r="I256" s="29" t="s">
        <v>3381</v>
      </c>
      <c r="J256" s="32">
        <v>0</v>
      </c>
    </row>
    <row r="257" spans="1:10" ht="15.75" thickBot="1" x14ac:dyDescent="0.3">
      <c r="A257" t="str">
        <f t="shared" si="6"/>
        <v>Louis Baucom</v>
      </c>
      <c r="B257" t="str">
        <f t="shared" si="7"/>
        <v>Vancouver WA</v>
      </c>
      <c r="C257" s="29" t="s">
        <v>3383</v>
      </c>
      <c r="D257" s="29" t="s">
        <v>3384</v>
      </c>
      <c r="E257" s="29" t="s">
        <v>1010</v>
      </c>
      <c r="F257" s="29" t="s">
        <v>3265</v>
      </c>
      <c r="G257" s="29" t="s">
        <v>1655</v>
      </c>
      <c r="H257" s="29" t="s">
        <v>3205</v>
      </c>
      <c r="I257" s="29" t="s">
        <v>3381</v>
      </c>
      <c r="J257" s="32">
        <v>0</v>
      </c>
    </row>
    <row r="258" spans="1:10" ht="15.75" thickBot="1" x14ac:dyDescent="0.3">
      <c r="A258" t="str">
        <f t="shared" si="6"/>
        <v>Laurent Birade</v>
      </c>
      <c r="B258" t="str">
        <f t="shared" si="7"/>
        <v>Bellingham WA</v>
      </c>
      <c r="C258" s="29" t="s">
        <v>1656</v>
      </c>
      <c r="D258" s="29" t="s">
        <v>1653</v>
      </c>
      <c r="E258" s="29" t="s">
        <v>1008</v>
      </c>
      <c r="F258" s="29" t="s">
        <v>1654</v>
      </c>
      <c r="G258" s="29" t="s">
        <v>1655</v>
      </c>
      <c r="H258" s="29" t="s">
        <v>3192</v>
      </c>
      <c r="I258" s="29" t="s">
        <v>3381</v>
      </c>
      <c r="J258" s="32">
        <v>0</v>
      </c>
    </row>
    <row r="259" spans="1:10" ht="15.75" thickBot="1" x14ac:dyDescent="0.3">
      <c r="A259" t="str">
        <f t="shared" si="6"/>
        <v>Lionel Bonck</v>
      </c>
      <c r="B259" t="str">
        <f t="shared" si="7"/>
        <v>Lake Mary FL</v>
      </c>
      <c r="C259" s="29" t="s">
        <v>1674</v>
      </c>
      <c r="D259" s="29" t="s">
        <v>1675</v>
      </c>
      <c r="E259" s="29" t="s">
        <v>1013</v>
      </c>
      <c r="F259" s="29" t="s">
        <v>1616</v>
      </c>
      <c r="G259" s="29" t="s">
        <v>1460</v>
      </c>
      <c r="H259" s="29" t="s">
        <v>3195</v>
      </c>
      <c r="I259" s="29" t="s">
        <v>3381</v>
      </c>
      <c r="J259" s="32">
        <v>0</v>
      </c>
    </row>
    <row r="260" spans="1:10" ht="15.75" thickBot="1" x14ac:dyDescent="0.3">
      <c r="A260" t="str">
        <f t="shared" si="6"/>
        <v>Howard Booth</v>
      </c>
      <c r="B260" t="str">
        <f t="shared" si="7"/>
        <v>Gregory MI</v>
      </c>
      <c r="C260" s="29" t="s">
        <v>1299</v>
      </c>
      <c r="D260" s="29" t="s">
        <v>1300</v>
      </c>
      <c r="E260" s="29" t="s">
        <v>1013</v>
      </c>
      <c r="F260" s="29" t="s">
        <v>1684</v>
      </c>
      <c r="G260" s="29" t="s">
        <v>1636</v>
      </c>
      <c r="H260" s="29" t="s">
        <v>3197</v>
      </c>
      <c r="I260" s="29" t="s">
        <v>3381</v>
      </c>
      <c r="J260" s="32">
        <v>0</v>
      </c>
    </row>
    <row r="261" spans="1:10" ht="15.75" thickBot="1" x14ac:dyDescent="0.3">
      <c r="A261" t="str">
        <f t="shared" si="6"/>
        <v>Jeanne Bowman</v>
      </c>
      <c r="B261" t="str">
        <f t="shared" si="7"/>
        <v>Santa Ana CA</v>
      </c>
      <c r="C261" s="29" t="s">
        <v>1693</v>
      </c>
      <c r="D261" s="29" t="s">
        <v>1694</v>
      </c>
      <c r="E261" s="29" t="s">
        <v>1011</v>
      </c>
      <c r="F261" s="29" t="s">
        <v>1695</v>
      </c>
      <c r="G261" s="29" t="s">
        <v>1502</v>
      </c>
      <c r="H261" s="29" t="s">
        <v>3192</v>
      </c>
      <c r="I261" s="29" t="s">
        <v>3381</v>
      </c>
      <c r="J261" s="32">
        <v>0</v>
      </c>
    </row>
    <row r="262" spans="1:10" ht="15.75" thickBot="1" x14ac:dyDescent="0.3">
      <c r="A262" t="str">
        <f t="shared" si="6"/>
        <v>Charles Brocato</v>
      </c>
      <c r="B262" t="str">
        <f t="shared" si="7"/>
        <v>Gig Harbor WA</v>
      </c>
      <c r="C262" s="29" t="s">
        <v>1175</v>
      </c>
      <c r="D262" s="29" t="s">
        <v>3276</v>
      </c>
      <c r="E262" s="29" t="s">
        <v>1013</v>
      </c>
      <c r="F262" s="29" t="s">
        <v>3277</v>
      </c>
      <c r="G262" s="29" t="s">
        <v>1655</v>
      </c>
      <c r="H262" s="29" t="s">
        <v>3205</v>
      </c>
      <c r="I262" s="29" t="s">
        <v>3381</v>
      </c>
      <c r="J262" s="32">
        <v>0</v>
      </c>
    </row>
    <row r="263" spans="1:10" ht="15.75" thickBot="1" x14ac:dyDescent="0.3">
      <c r="A263" t="str">
        <f t="shared" ref="A263:A326" si="8">+C263&amp;" "&amp;D263</f>
        <v>James Broun</v>
      </c>
      <c r="B263" t="str">
        <f t="shared" ref="B263:B326" si="9">+F263&amp;" "&amp;G263</f>
        <v>Sarasota FL</v>
      </c>
      <c r="C263" s="29" t="s">
        <v>1169</v>
      </c>
      <c r="D263" s="29" t="s">
        <v>3385</v>
      </c>
      <c r="E263" s="29" t="s">
        <v>1011</v>
      </c>
      <c r="F263" s="29" t="s">
        <v>1606</v>
      </c>
      <c r="G263" s="29" t="s">
        <v>1460</v>
      </c>
      <c r="H263" s="29" t="s">
        <v>3195</v>
      </c>
      <c r="I263" s="29" t="s">
        <v>3381</v>
      </c>
      <c r="J263" s="32">
        <v>0</v>
      </c>
    </row>
    <row r="264" spans="1:10" ht="15.75" thickBot="1" x14ac:dyDescent="0.3">
      <c r="A264" t="str">
        <f t="shared" si="8"/>
        <v>Jeff Brower</v>
      </c>
      <c r="B264" t="str">
        <f t="shared" si="9"/>
        <v>Austin TX</v>
      </c>
      <c r="C264" s="29" t="s">
        <v>1719</v>
      </c>
      <c r="D264" s="29" t="s">
        <v>1186</v>
      </c>
      <c r="E264" s="29" t="s">
        <v>1010</v>
      </c>
      <c r="F264" s="29" t="s">
        <v>1659</v>
      </c>
      <c r="G264" s="29" t="s">
        <v>1456</v>
      </c>
      <c r="H264" s="29" t="s">
        <v>3278</v>
      </c>
      <c r="I264" s="29" t="s">
        <v>3381</v>
      </c>
      <c r="J264" s="32">
        <v>0</v>
      </c>
    </row>
    <row r="265" spans="1:10" ht="15.75" thickBot="1" x14ac:dyDescent="0.3">
      <c r="A265" t="str">
        <f t="shared" si="8"/>
        <v>James Chinn</v>
      </c>
      <c r="B265" t="str">
        <f t="shared" si="9"/>
        <v>Oceanside CA</v>
      </c>
      <c r="C265" s="29" t="s">
        <v>1169</v>
      </c>
      <c r="D265" s="29" t="s">
        <v>1185</v>
      </c>
      <c r="E265" s="29" t="s">
        <v>1010</v>
      </c>
      <c r="F265" s="29" t="s">
        <v>3279</v>
      </c>
      <c r="G265" s="29" t="s">
        <v>1502</v>
      </c>
      <c r="H265" s="29" t="s">
        <v>3280</v>
      </c>
      <c r="I265" s="29" t="s">
        <v>3381</v>
      </c>
      <c r="J265" s="32">
        <v>0</v>
      </c>
    </row>
    <row r="266" spans="1:10" ht="15.75" thickBot="1" x14ac:dyDescent="0.3">
      <c r="A266" t="str">
        <f t="shared" si="8"/>
        <v>William Clark</v>
      </c>
      <c r="B266" t="str">
        <f t="shared" si="9"/>
        <v>Sicklerville NJ</v>
      </c>
      <c r="C266" s="29" t="s">
        <v>1528</v>
      </c>
      <c r="D266" s="29" t="s">
        <v>1061</v>
      </c>
      <c r="E266" s="29" t="s">
        <v>1015</v>
      </c>
      <c r="F266" s="29" t="s">
        <v>3283</v>
      </c>
      <c r="G266" s="29" t="s">
        <v>1580</v>
      </c>
      <c r="H266" s="29" t="s">
        <v>3218</v>
      </c>
      <c r="I266" s="29" t="s">
        <v>3381</v>
      </c>
      <c r="J266" s="32">
        <v>0</v>
      </c>
    </row>
    <row r="267" spans="1:10" ht="15.75" thickBot="1" x14ac:dyDescent="0.3">
      <c r="A267" t="str">
        <f t="shared" si="8"/>
        <v>Cletus Coffey</v>
      </c>
      <c r="B267" t="str">
        <f t="shared" si="9"/>
        <v>Seattle WA</v>
      </c>
      <c r="C267" s="29" t="s">
        <v>3284</v>
      </c>
      <c r="D267" s="29" t="s">
        <v>3285</v>
      </c>
      <c r="E267" s="29" t="s">
        <v>1005</v>
      </c>
      <c r="F267" s="29" t="s">
        <v>1931</v>
      </c>
      <c r="G267" s="29" t="s">
        <v>1655</v>
      </c>
      <c r="H267" s="29" t="s">
        <v>3205</v>
      </c>
      <c r="I267" s="29" t="s">
        <v>3381</v>
      </c>
      <c r="J267" s="32">
        <v>0</v>
      </c>
    </row>
    <row r="268" spans="1:10" ht="15.75" thickBot="1" x14ac:dyDescent="0.3">
      <c r="A268" t="str">
        <f t="shared" si="8"/>
        <v>Bill Collins</v>
      </c>
      <c r="B268" t="str">
        <f t="shared" si="9"/>
        <v>Houston TX</v>
      </c>
      <c r="C268" s="29" t="s">
        <v>1848</v>
      </c>
      <c r="D268" s="29" t="s">
        <v>1849</v>
      </c>
      <c r="E268" s="29" t="s">
        <v>1011</v>
      </c>
      <c r="F268" s="29" t="s">
        <v>1505</v>
      </c>
      <c r="G268" s="29" t="s">
        <v>1456</v>
      </c>
      <c r="H268" s="29" t="s">
        <v>3286</v>
      </c>
      <c r="I268" s="29" t="s">
        <v>3381</v>
      </c>
      <c r="J268" s="32">
        <v>0</v>
      </c>
    </row>
    <row r="269" spans="1:10" ht="15.75" thickBot="1" x14ac:dyDescent="0.3">
      <c r="A269" t="str">
        <f t="shared" si="8"/>
        <v>Frank Condon</v>
      </c>
      <c r="B269" t="str">
        <f t="shared" si="9"/>
        <v>Chico CA</v>
      </c>
      <c r="C269" s="29" t="s">
        <v>1715</v>
      </c>
      <c r="D269" s="29" t="s">
        <v>3227</v>
      </c>
      <c r="E269" s="29" t="s">
        <v>1013</v>
      </c>
      <c r="F269" s="29" t="s">
        <v>3228</v>
      </c>
      <c r="G269" s="29" t="s">
        <v>1502</v>
      </c>
      <c r="H269" s="29" t="s">
        <v>3229</v>
      </c>
      <c r="I269" s="29" t="s">
        <v>3381</v>
      </c>
      <c r="J269" s="32">
        <v>0</v>
      </c>
    </row>
    <row r="270" spans="1:10" ht="15.75" thickBot="1" x14ac:dyDescent="0.3">
      <c r="A270" t="str">
        <f t="shared" si="8"/>
        <v>Brian Conley</v>
      </c>
      <c r="B270" t="str">
        <f t="shared" si="9"/>
        <v>Livermore CA</v>
      </c>
      <c r="C270" s="29" t="s">
        <v>1525</v>
      </c>
      <c r="D270" s="29" t="s">
        <v>1171</v>
      </c>
      <c r="E270" s="29" t="s">
        <v>1009</v>
      </c>
      <c r="F270" s="29" t="s">
        <v>3386</v>
      </c>
      <c r="G270" s="29" t="s">
        <v>1502</v>
      </c>
      <c r="H270" s="29" t="s">
        <v>3229</v>
      </c>
      <c r="I270" s="29" t="s">
        <v>3381</v>
      </c>
      <c r="J270" s="32">
        <v>0</v>
      </c>
    </row>
    <row r="271" spans="1:10" ht="15.75" thickBot="1" x14ac:dyDescent="0.3">
      <c r="A271" t="str">
        <f t="shared" si="8"/>
        <v>Lisa Daley</v>
      </c>
      <c r="B271" t="str">
        <f t="shared" si="9"/>
        <v>White Plains NY</v>
      </c>
      <c r="C271" s="29" t="s">
        <v>2017</v>
      </c>
      <c r="D271" s="29" t="s">
        <v>1366</v>
      </c>
      <c r="E271" s="29" t="s">
        <v>1008</v>
      </c>
      <c r="F271" s="29" t="s">
        <v>3287</v>
      </c>
      <c r="G271" s="29" t="s">
        <v>1524</v>
      </c>
      <c r="H271" s="29" t="s">
        <v>3237</v>
      </c>
      <c r="I271" s="29" t="s">
        <v>3381</v>
      </c>
      <c r="J271" s="32">
        <v>0</v>
      </c>
    </row>
    <row r="272" spans="1:10" ht="15.75" thickBot="1" x14ac:dyDescent="0.3">
      <c r="A272" t="str">
        <f t="shared" si="8"/>
        <v>Jeanne Daprano</v>
      </c>
      <c r="B272" t="str">
        <f t="shared" si="9"/>
        <v>Fayetteville GA</v>
      </c>
      <c r="C272" s="29" t="s">
        <v>1693</v>
      </c>
      <c r="D272" s="29" t="s">
        <v>1435</v>
      </c>
      <c r="E272" s="29" t="s">
        <v>1014</v>
      </c>
      <c r="F272" s="29" t="s">
        <v>1886</v>
      </c>
      <c r="G272" s="29" t="s">
        <v>1464</v>
      </c>
      <c r="H272" s="29" t="s">
        <v>3231</v>
      </c>
      <c r="I272" s="29" t="s">
        <v>3381</v>
      </c>
      <c r="J272" s="32">
        <v>0</v>
      </c>
    </row>
    <row r="273" spans="1:10" ht="15.75" thickBot="1" x14ac:dyDescent="0.3">
      <c r="A273" t="str">
        <f t="shared" si="8"/>
        <v>William Daprano</v>
      </c>
      <c r="B273" t="str">
        <f t="shared" si="9"/>
        <v>Fayetteville GA</v>
      </c>
      <c r="C273" s="29" t="s">
        <v>1528</v>
      </c>
      <c r="D273" s="29" t="s">
        <v>1435</v>
      </c>
      <c r="E273" s="29" t="s">
        <v>1016</v>
      </c>
      <c r="F273" s="29" t="s">
        <v>1886</v>
      </c>
      <c r="G273" s="29" t="s">
        <v>1464</v>
      </c>
      <c r="H273" s="29" t="s">
        <v>3231</v>
      </c>
      <c r="I273" s="29" t="s">
        <v>3381</v>
      </c>
      <c r="J273" s="32">
        <v>0</v>
      </c>
    </row>
    <row r="274" spans="1:10" ht="15.75" thickBot="1" x14ac:dyDescent="0.3">
      <c r="A274" t="str">
        <f t="shared" si="8"/>
        <v>Michael DeJesus</v>
      </c>
      <c r="B274" t="str">
        <f t="shared" si="9"/>
        <v>Peekskill NY</v>
      </c>
      <c r="C274" s="29" t="s">
        <v>1506</v>
      </c>
      <c r="D274" s="29" t="s">
        <v>3387</v>
      </c>
      <c r="E274" s="29" t="s">
        <v>1012</v>
      </c>
      <c r="F274" s="29" t="s">
        <v>3388</v>
      </c>
      <c r="G274" s="29" t="s">
        <v>1524</v>
      </c>
      <c r="H274" s="29" t="s">
        <v>3237</v>
      </c>
      <c r="I274" s="29" t="s">
        <v>3381</v>
      </c>
      <c r="J274" s="32">
        <v>0</v>
      </c>
    </row>
    <row r="275" spans="1:10" ht="15.75" thickBot="1" x14ac:dyDescent="0.3">
      <c r="A275" t="str">
        <f t="shared" si="8"/>
        <v>Blair DeSio</v>
      </c>
      <c r="B275" t="str">
        <f t="shared" si="9"/>
        <v>Hill AFB UT</v>
      </c>
      <c r="C275" s="29" t="s">
        <v>1943</v>
      </c>
      <c r="D275" s="29" t="s">
        <v>1944</v>
      </c>
      <c r="E275" s="29" t="s">
        <v>1005</v>
      </c>
      <c r="F275" s="29" t="s">
        <v>3366</v>
      </c>
      <c r="G275" s="29" t="s">
        <v>2034</v>
      </c>
      <c r="H275" s="29" t="s">
        <v>3367</v>
      </c>
      <c r="I275" s="29" t="s">
        <v>3381</v>
      </c>
      <c r="J275" s="32">
        <v>0</v>
      </c>
    </row>
    <row r="276" spans="1:10" ht="15.75" thickBot="1" x14ac:dyDescent="0.3">
      <c r="A276" t="str">
        <f t="shared" si="8"/>
        <v>Debra Deutsch</v>
      </c>
      <c r="B276" t="str">
        <f t="shared" si="9"/>
        <v>Los Altos CA</v>
      </c>
      <c r="C276" s="29" t="s">
        <v>1767</v>
      </c>
      <c r="D276" s="29" t="s">
        <v>3368</v>
      </c>
      <c r="E276" s="29" t="s">
        <v>1010</v>
      </c>
      <c r="F276" s="29" t="s">
        <v>2687</v>
      </c>
      <c r="G276" s="29" t="s">
        <v>1502</v>
      </c>
      <c r="H276" s="29" t="s">
        <v>3229</v>
      </c>
      <c r="I276" s="29" t="s">
        <v>3381</v>
      </c>
      <c r="J276" s="32">
        <v>0</v>
      </c>
    </row>
    <row r="277" spans="1:10" ht="15.75" thickBot="1" x14ac:dyDescent="0.3">
      <c r="A277" t="str">
        <f t="shared" si="8"/>
        <v>David DiMassa</v>
      </c>
      <c r="B277" t="str">
        <f t="shared" si="9"/>
        <v>Phoenix AZ</v>
      </c>
      <c r="C277" s="29" t="s">
        <v>1465</v>
      </c>
      <c r="D277" s="29" t="s">
        <v>3289</v>
      </c>
      <c r="E277" s="29" t="s">
        <v>1010</v>
      </c>
      <c r="F277" s="29" t="s">
        <v>2727</v>
      </c>
      <c r="G277" s="29" t="s">
        <v>1475</v>
      </c>
      <c r="H277" s="29" t="s">
        <v>3290</v>
      </c>
      <c r="I277" s="29" t="s">
        <v>3381</v>
      </c>
      <c r="J277" s="32">
        <v>0</v>
      </c>
    </row>
    <row r="278" spans="1:10" ht="15.75" thickBot="1" x14ac:dyDescent="0.3">
      <c r="A278" t="str">
        <f t="shared" si="8"/>
        <v>Tony Disalvo</v>
      </c>
      <c r="B278" t="str">
        <f t="shared" si="9"/>
        <v>Williamsport PA</v>
      </c>
      <c r="C278" s="29" t="s">
        <v>1958</v>
      </c>
      <c r="D278" s="29" t="s">
        <v>1959</v>
      </c>
      <c r="E278" s="29" t="s">
        <v>1010</v>
      </c>
      <c r="F278" s="29" t="s">
        <v>1960</v>
      </c>
      <c r="G278" s="29" t="s">
        <v>1452</v>
      </c>
      <c r="H278" s="29" t="s">
        <v>3213</v>
      </c>
      <c r="I278" s="29" t="s">
        <v>3381</v>
      </c>
      <c r="J278" s="32">
        <v>0</v>
      </c>
    </row>
    <row r="279" spans="1:10" ht="15.75" thickBot="1" x14ac:dyDescent="0.3">
      <c r="A279" t="str">
        <f t="shared" si="8"/>
        <v>Christel Donley</v>
      </c>
      <c r="B279" t="str">
        <f t="shared" si="9"/>
        <v>Colorado Springs CO</v>
      </c>
      <c r="C279" s="29" t="s">
        <v>1972</v>
      </c>
      <c r="D279" s="29" t="s">
        <v>1332</v>
      </c>
      <c r="E279" s="29" t="s">
        <v>1015</v>
      </c>
      <c r="F279" s="29" t="s">
        <v>1973</v>
      </c>
      <c r="G279" s="29" t="s">
        <v>1479</v>
      </c>
      <c r="H279" s="29" t="s">
        <v>3182</v>
      </c>
      <c r="I279" s="29" t="s">
        <v>3381</v>
      </c>
      <c r="J279" s="32">
        <v>0</v>
      </c>
    </row>
    <row r="280" spans="1:10" ht="15.75" thickBot="1" x14ac:dyDescent="0.3">
      <c r="A280" t="str">
        <f t="shared" si="8"/>
        <v>Don Drummond</v>
      </c>
      <c r="B280" t="str">
        <f t="shared" si="9"/>
        <v>Lawrenceville GA</v>
      </c>
      <c r="C280" s="29" t="s">
        <v>1974</v>
      </c>
      <c r="D280" s="29" t="s">
        <v>1100</v>
      </c>
      <c r="E280" s="29" t="s">
        <v>1008</v>
      </c>
      <c r="F280" s="29" t="s">
        <v>1726</v>
      </c>
      <c r="G280" s="29" t="s">
        <v>1464</v>
      </c>
      <c r="H280" s="29" t="s">
        <v>3254</v>
      </c>
      <c r="I280" s="29" t="s">
        <v>3381</v>
      </c>
      <c r="J280" s="32">
        <v>0</v>
      </c>
    </row>
    <row r="281" spans="1:10" ht="15.75" thickBot="1" x14ac:dyDescent="0.3">
      <c r="A281" t="str">
        <f t="shared" si="8"/>
        <v>Dennis Duffy</v>
      </c>
      <c r="B281" t="str">
        <f t="shared" si="9"/>
        <v>Fresno CA</v>
      </c>
      <c r="C281" s="29" t="s">
        <v>1132</v>
      </c>
      <c r="D281" s="29" t="s">
        <v>1293</v>
      </c>
      <c r="E281" s="29" t="s">
        <v>1013</v>
      </c>
      <c r="F281" s="29" t="s">
        <v>2469</v>
      </c>
      <c r="G281" s="29" t="s">
        <v>1502</v>
      </c>
      <c r="H281" s="29" t="s">
        <v>3229</v>
      </c>
      <c r="I281" s="29" t="s">
        <v>3381</v>
      </c>
      <c r="J281" s="32">
        <v>0</v>
      </c>
    </row>
    <row r="282" spans="1:10" ht="15.75" thickBot="1" x14ac:dyDescent="0.3">
      <c r="A282" t="str">
        <f t="shared" si="8"/>
        <v>Ricky Easley</v>
      </c>
      <c r="B282" t="str">
        <f t="shared" si="9"/>
        <v>Greenville TX</v>
      </c>
      <c r="C282" s="29" t="s">
        <v>2004</v>
      </c>
      <c r="D282" s="29" t="s">
        <v>1243</v>
      </c>
      <c r="E282" s="29" t="s">
        <v>1011</v>
      </c>
      <c r="F282" s="29" t="s">
        <v>2005</v>
      </c>
      <c r="G282" s="29" t="s">
        <v>1456</v>
      </c>
      <c r="H282" s="29" t="s">
        <v>3192</v>
      </c>
      <c r="I282" s="29" t="s">
        <v>3381</v>
      </c>
      <c r="J282" s="32">
        <v>0</v>
      </c>
    </row>
    <row r="283" spans="1:10" ht="15.75" thickBot="1" x14ac:dyDescent="0.3">
      <c r="A283" t="str">
        <f t="shared" si="8"/>
        <v>Chris Faulknor</v>
      </c>
      <c r="B283" t="str">
        <f t="shared" si="9"/>
        <v>Los Angeles CA</v>
      </c>
      <c r="C283" s="29" t="s">
        <v>1742</v>
      </c>
      <c r="D283" s="29" t="s">
        <v>3291</v>
      </c>
      <c r="E283" s="29" t="s">
        <v>1009</v>
      </c>
      <c r="F283" s="29" t="s">
        <v>1710</v>
      </c>
      <c r="G283" s="29" t="s">
        <v>1502</v>
      </c>
      <c r="H283" s="29" t="s">
        <v>3192</v>
      </c>
      <c r="I283" s="29" t="s">
        <v>3381</v>
      </c>
      <c r="J283" s="32">
        <v>0</v>
      </c>
    </row>
    <row r="284" spans="1:10" ht="15.75" thickBot="1" x14ac:dyDescent="0.3">
      <c r="A284" t="str">
        <f t="shared" si="8"/>
        <v>Alyson Ford</v>
      </c>
      <c r="B284" t="str">
        <f t="shared" si="9"/>
        <v>Los Angeles CA</v>
      </c>
      <c r="C284" s="29" t="s">
        <v>3292</v>
      </c>
      <c r="D284" s="29" t="s">
        <v>1274</v>
      </c>
      <c r="E284" s="29" t="s">
        <v>1009</v>
      </c>
      <c r="F284" s="29" t="s">
        <v>1710</v>
      </c>
      <c r="G284" s="29" t="s">
        <v>1502</v>
      </c>
      <c r="H284" s="29" t="s">
        <v>3192</v>
      </c>
      <c r="I284" s="29" t="s">
        <v>3381</v>
      </c>
      <c r="J284" s="32">
        <v>0</v>
      </c>
    </row>
    <row r="285" spans="1:10" ht="15.75" thickBot="1" x14ac:dyDescent="0.3">
      <c r="A285" t="str">
        <f t="shared" si="8"/>
        <v>Gregory Foster</v>
      </c>
      <c r="B285" t="str">
        <f t="shared" si="9"/>
        <v>Lumberton NJ</v>
      </c>
      <c r="C285" s="29" t="s">
        <v>1684</v>
      </c>
      <c r="D285" s="29" t="s">
        <v>3389</v>
      </c>
      <c r="E285" s="29" t="s">
        <v>1009</v>
      </c>
      <c r="F285" s="29" t="s">
        <v>3390</v>
      </c>
      <c r="G285" s="29" t="s">
        <v>1580</v>
      </c>
      <c r="H285" s="29" t="s">
        <v>3218</v>
      </c>
      <c r="I285" s="29" t="s">
        <v>3381</v>
      </c>
      <c r="J285" s="32">
        <v>0</v>
      </c>
    </row>
    <row r="286" spans="1:10" ht="15.75" thickBot="1" x14ac:dyDescent="0.3">
      <c r="A286" t="str">
        <f t="shared" si="8"/>
        <v>Tony Fulton</v>
      </c>
      <c r="B286" t="str">
        <f t="shared" si="9"/>
        <v>Yeadon PA</v>
      </c>
      <c r="C286" s="29" t="s">
        <v>1958</v>
      </c>
      <c r="D286" s="29" t="s">
        <v>3293</v>
      </c>
      <c r="E286" s="29" t="s">
        <v>1010</v>
      </c>
      <c r="F286" s="29" t="s">
        <v>3294</v>
      </c>
      <c r="G286" s="29" t="s">
        <v>1452</v>
      </c>
      <c r="H286" s="29" t="s">
        <v>3213</v>
      </c>
      <c r="I286" s="29" t="s">
        <v>3381</v>
      </c>
      <c r="J286" s="32">
        <v>0</v>
      </c>
    </row>
    <row r="287" spans="1:10" ht="15.75" thickBot="1" x14ac:dyDescent="0.3">
      <c r="A287" t="str">
        <f t="shared" si="8"/>
        <v>Archie Glaspy</v>
      </c>
      <c r="B287" t="str">
        <f t="shared" si="9"/>
        <v>Basking Ridge NJ</v>
      </c>
      <c r="C287" s="29" t="s">
        <v>3297</v>
      </c>
      <c r="D287" s="29" t="s">
        <v>3298</v>
      </c>
      <c r="E287" s="29" t="s">
        <v>1011</v>
      </c>
      <c r="F287" s="29" t="s">
        <v>3299</v>
      </c>
      <c r="G287" s="29" t="s">
        <v>1580</v>
      </c>
      <c r="H287" s="29" t="s">
        <v>3237</v>
      </c>
      <c r="I287" s="29" t="s">
        <v>3381</v>
      </c>
      <c r="J287" s="32">
        <v>0</v>
      </c>
    </row>
    <row r="288" spans="1:10" ht="15.75" thickBot="1" x14ac:dyDescent="0.3">
      <c r="A288" t="str">
        <f t="shared" si="8"/>
        <v>Ronald Gray</v>
      </c>
      <c r="B288" t="str">
        <f t="shared" si="9"/>
        <v>Chicago IL</v>
      </c>
      <c r="C288" s="29" t="s">
        <v>2170</v>
      </c>
      <c r="D288" s="29" t="s">
        <v>2171</v>
      </c>
      <c r="E288" s="29" t="s">
        <v>1015</v>
      </c>
      <c r="F288" s="29" t="s">
        <v>3021</v>
      </c>
      <c r="G288" s="29" t="s">
        <v>1692</v>
      </c>
      <c r="H288" s="29" t="s">
        <v>3300</v>
      </c>
      <c r="I288" s="29" t="s">
        <v>3381</v>
      </c>
      <c r="J288" s="32">
        <v>0</v>
      </c>
    </row>
    <row r="289" spans="1:10" ht="15.75" thickBot="1" x14ac:dyDescent="0.3">
      <c r="A289" t="str">
        <f t="shared" si="8"/>
        <v>Chuck Green</v>
      </c>
      <c r="B289" t="str">
        <f t="shared" si="9"/>
        <v>Rosharon TX</v>
      </c>
      <c r="C289" s="29" t="s">
        <v>1548</v>
      </c>
      <c r="D289" s="29" t="s">
        <v>1192</v>
      </c>
      <c r="E289" s="29" t="s">
        <v>1008</v>
      </c>
      <c r="F289" s="29" t="s">
        <v>1787</v>
      </c>
      <c r="G289" s="29" t="s">
        <v>1456</v>
      </c>
      <c r="H289" s="29" t="s">
        <v>3286</v>
      </c>
      <c r="I289" s="29" t="s">
        <v>3381</v>
      </c>
      <c r="J289" s="32">
        <v>0</v>
      </c>
    </row>
    <row r="290" spans="1:10" ht="15.75" thickBot="1" x14ac:dyDescent="0.3">
      <c r="A290" t="str">
        <f t="shared" si="8"/>
        <v>Robert Hahn</v>
      </c>
      <c r="B290" t="str">
        <f t="shared" si="9"/>
        <v>Tyler TX</v>
      </c>
      <c r="C290" s="29" t="s">
        <v>1513</v>
      </c>
      <c r="D290" s="29" t="s">
        <v>2206</v>
      </c>
      <c r="E290" s="29" t="s">
        <v>1011</v>
      </c>
      <c r="F290" s="29" t="s">
        <v>2207</v>
      </c>
      <c r="G290" s="29" t="s">
        <v>1456</v>
      </c>
      <c r="H290" s="29" t="s">
        <v>3254</v>
      </c>
      <c r="I290" s="29" t="s">
        <v>3381</v>
      </c>
      <c r="J290" s="32">
        <v>0</v>
      </c>
    </row>
    <row r="291" spans="1:10" ht="15.75" thickBot="1" x14ac:dyDescent="0.3">
      <c r="A291" t="str">
        <f t="shared" si="8"/>
        <v>Brian Hankerson</v>
      </c>
      <c r="B291" t="str">
        <f t="shared" si="9"/>
        <v>Hollywood FL</v>
      </c>
      <c r="C291" s="29" t="s">
        <v>1525</v>
      </c>
      <c r="D291" s="29" t="s">
        <v>2228</v>
      </c>
      <c r="E291" s="29" t="s">
        <v>1010</v>
      </c>
      <c r="F291" s="29" t="s">
        <v>2229</v>
      </c>
      <c r="G291" s="29" t="s">
        <v>1460</v>
      </c>
      <c r="H291" s="29" t="s">
        <v>3195</v>
      </c>
      <c r="I291" s="29" t="s">
        <v>3381</v>
      </c>
      <c r="J291" s="32">
        <v>0</v>
      </c>
    </row>
    <row r="292" spans="1:10" ht="15.75" thickBot="1" x14ac:dyDescent="0.3">
      <c r="A292" t="str">
        <f t="shared" si="8"/>
        <v>Rita Hanscom</v>
      </c>
      <c r="B292" t="str">
        <f t="shared" si="9"/>
        <v>San Diego CA</v>
      </c>
      <c r="C292" s="29" t="s">
        <v>2232</v>
      </c>
      <c r="D292" s="29" t="s">
        <v>1412</v>
      </c>
      <c r="E292" s="29" t="s">
        <v>1011</v>
      </c>
      <c r="F292" s="29" t="s">
        <v>2233</v>
      </c>
      <c r="G292" s="29" t="s">
        <v>1502</v>
      </c>
      <c r="H292" s="29" t="s">
        <v>3192</v>
      </c>
      <c r="I292" s="29" t="s">
        <v>3381</v>
      </c>
      <c r="J292" s="32">
        <v>0</v>
      </c>
    </row>
    <row r="293" spans="1:10" ht="15.75" thickBot="1" x14ac:dyDescent="0.3">
      <c r="A293" t="str">
        <f t="shared" si="8"/>
        <v>Mary Harada</v>
      </c>
      <c r="B293" t="str">
        <f t="shared" si="9"/>
        <v>West Newbury MA</v>
      </c>
      <c r="C293" s="29" t="s">
        <v>2255</v>
      </c>
      <c r="D293" s="29" t="s">
        <v>1444</v>
      </c>
      <c r="E293" s="29" t="s">
        <v>1014</v>
      </c>
      <c r="F293" s="29" t="s">
        <v>3235</v>
      </c>
      <c r="G293" s="29" t="s">
        <v>1531</v>
      </c>
      <c r="H293" s="29" t="s">
        <v>3219</v>
      </c>
      <c r="I293" s="29" t="s">
        <v>3381</v>
      </c>
      <c r="J293" s="32">
        <v>0</v>
      </c>
    </row>
    <row r="294" spans="1:10" ht="15.75" thickBot="1" x14ac:dyDescent="0.3">
      <c r="A294" t="str">
        <f t="shared" si="8"/>
        <v>Steve Hardison</v>
      </c>
      <c r="B294" t="str">
        <f t="shared" si="9"/>
        <v>Fresno CA</v>
      </c>
      <c r="C294" s="29" t="s">
        <v>1728</v>
      </c>
      <c r="D294" s="29" t="s">
        <v>1288</v>
      </c>
      <c r="E294" s="29" t="s">
        <v>1011</v>
      </c>
      <c r="F294" s="29" t="s">
        <v>2469</v>
      </c>
      <c r="G294" s="29" t="s">
        <v>1502</v>
      </c>
      <c r="H294" s="29" t="s">
        <v>3229</v>
      </c>
      <c r="I294" s="29" t="s">
        <v>3381</v>
      </c>
      <c r="J294" s="32">
        <v>0</v>
      </c>
    </row>
    <row r="295" spans="1:10" ht="15.75" thickBot="1" x14ac:dyDescent="0.3">
      <c r="A295" t="str">
        <f t="shared" si="8"/>
        <v>Julie Hayden</v>
      </c>
      <c r="B295" t="str">
        <f t="shared" si="9"/>
        <v>Ashburn VA</v>
      </c>
      <c r="C295" s="29" t="s">
        <v>2600</v>
      </c>
      <c r="D295" s="29" t="s">
        <v>3236</v>
      </c>
      <c r="E295" s="29" t="s">
        <v>1010</v>
      </c>
      <c r="F295" s="29" t="s">
        <v>2975</v>
      </c>
      <c r="G295" s="29" t="s">
        <v>1471</v>
      </c>
      <c r="H295" s="29" t="s">
        <v>3213</v>
      </c>
      <c r="I295" s="29" t="s">
        <v>3381</v>
      </c>
      <c r="J295" s="32">
        <v>0</v>
      </c>
    </row>
    <row r="296" spans="1:10" ht="15.75" thickBot="1" x14ac:dyDescent="0.3">
      <c r="A296" t="str">
        <f t="shared" si="8"/>
        <v>George Haywood</v>
      </c>
      <c r="B296" t="str">
        <f t="shared" si="9"/>
        <v>Washington DC</v>
      </c>
      <c r="C296" s="29" t="s">
        <v>2268</v>
      </c>
      <c r="D296" s="29" t="s">
        <v>1227</v>
      </c>
      <c r="E296" s="29" t="s">
        <v>1011</v>
      </c>
      <c r="F296" s="29" t="s">
        <v>1566</v>
      </c>
      <c r="G296" s="29" t="s">
        <v>1567</v>
      </c>
      <c r="H296" s="29" t="s">
        <v>3286</v>
      </c>
      <c r="I296" s="29" t="s">
        <v>3381</v>
      </c>
      <c r="J296" s="32">
        <v>0</v>
      </c>
    </row>
    <row r="297" spans="1:10" ht="15.75" thickBot="1" x14ac:dyDescent="0.3">
      <c r="A297" t="str">
        <f t="shared" si="8"/>
        <v>George Hernandez</v>
      </c>
      <c r="B297" t="str">
        <f t="shared" si="9"/>
        <v>Seattle WA</v>
      </c>
      <c r="C297" s="29" t="s">
        <v>2268</v>
      </c>
      <c r="D297" s="29" t="s">
        <v>2281</v>
      </c>
      <c r="E297" s="29" t="s">
        <v>1013</v>
      </c>
      <c r="F297" s="29" t="s">
        <v>1931</v>
      </c>
      <c r="G297" s="29" t="s">
        <v>1655</v>
      </c>
      <c r="H297" s="29" t="s">
        <v>3205</v>
      </c>
      <c r="I297" s="29" t="s">
        <v>3381</v>
      </c>
      <c r="J297" s="32">
        <v>0</v>
      </c>
    </row>
    <row r="298" spans="1:10" ht="15.75" thickBot="1" x14ac:dyDescent="0.3">
      <c r="A298" t="str">
        <f t="shared" si="8"/>
        <v>Robert Hewitt</v>
      </c>
      <c r="B298" t="str">
        <f t="shared" si="9"/>
        <v>Gresham OR</v>
      </c>
      <c r="C298" s="29" t="s">
        <v>1513</v>
      </c>
      <c r="D298" s="29" t="s">
        <v>2286</v>
      </c>
      <c r="E298" s="29" t="s">
        <v>1015</v>
      </c>
      <c r="F298" s="29" t="s">
        <v>2287</v>
      </c>
      <c r="G298" s="29" t="s">
        <v>1864</v>
      </c>
      <c r="H298" s="29" t="s">
        <v>3222</v>
      </c>
      <c r="I298" s="29" t="s">
        <v>3381</v>
      </c>
      <c r="J298" s="32">
        <v>0</v>
      </c>
    </row>
    <row r="299" spans="1:10" ht="15.75" thickBot="1" x14ac:dyDescent="0.3">
      <c r="A299" t="str">
        <f t="shared" si="8"/>
        <v>Reggie Hill</v>
      </c>
      <c r="B299" t="str">
        <f t="shared" si="9"/>
        <v>Montgomery AL</v>
      </c>
      <c r="C299" s="29" t="s">
        <v>2107</v>
      </c>
      <c r="D299" s="29" t="s">
        <v>1203</v>
      </c>
      <c r="E299" s="29" t="s">
        <v>1009</v>
      </c>
      <c r="F299" s="29" t="s">
        <v>1945</v>
      </c>
      <c r="G299" s="29" t="s">
        <v>1832</v>
      </c>
      <c r="H299" s="29" t="s">
        <v>3391</v>
      </c>
      <c r="I299" s="29" t="s">
        <v>3381</v>
      </c>
      <c r="J299" s="32">
        <v>0</v>
      </c>
    </row>
    <row r="300" spans="1:10" ht="15.75" thickBot="1" x14ac:dyDescent="0.3">
      <c r="A300" t="str">
        <f t="shared" si="8"/>
        <v>David Hockersmith</v>
      </c>
      <c r="B300" t="str">
        <f t="shared" si="9"/>
        <v>Scottsdale AZ</v>
      </c>
      <c r="C300" s="29" t="s">
        <v>1465</v>
      </c>
      <c r="D300" s="29" t="s">
        <v>3304</v>
      </c>
      <c r="E300" s="29" t="s">
        <v>1010</v>
      </c>
      <c r="F300" s="29" t="s">
        <v>1648</v>
      </c>
      <c r="G300" s="29" t="s">
        <v>1475</v>
      </c>
      <c r="H300" s="29" t="s">
        <v>3192</v>
      </c>
      <c r="I300" s="29" t="s">
        <v>3381</v>
      </c>
      <c r="J300" s="32">
        <v>0</v>
      </c>
    </row>
    <row r="301" spans="1:10" ht="15.75" thickBot="1" x14ac:dyDescent="0.3">
      <c r="A301" t="str">
        <f t="shared" si="8"/>
        <v>Andrew Hogue</v>
      </c>
      <c r="B301" t="str">
        <f t="shared" si="9"/>
        <v>New York NY</v>
      </c>
      <c r="C301" s="29" t="s">
        <v>2947</v>
      </c>
      <c r="D301" s="29" t="s">
        <v>1073</v>
      </c>
      <c r="E301" s="29" t="s">
        <v>1005</v>
      </c>
      <c r="F301" s="29" t="s">
        <v>1604</v>
      </c>
      <c r="G301" s="29" t="s">
        <v>1524</v>
      </c>
      <c r="H301" s="29" t="s">
        <v>3237</v>
      </c>
      <c r="I301" s="29" t="s">
        <v>3381</v>
      </c>
      <c r="J301" s="32">
        <v>0</v>
      </c>
    </row>
    <row r="302" spans="1:10" ht="15.75" thickBot="1" x14ac:dyDescent="0.3">
      <c r="A302" t="str">
        <f t="shared" si="8"/>
        <v>Carla Hoppie</v>
      </c>
      <c r="B302" t="str">
        <f t="shared" si="9"/>
        <v>La Grande OR</v>
      </c>
      <c r="C302" s="29" t="s">
        <v>3392</v>
      </c>
      <c r="D302" s="29" t="s">
        <v>3393</v>
      </c>
      <c r="E302" s="29" t="s">
        <v>1010</v>
      </c>
      <c r="F302" s="29" t="s">
        <v>3394</v>
      </c>
      <c r="G302" s="29" t="s">
        <v>1864</v>
      </c>
      <c r="H302" s="29" t="s">
        <v>3222</v>
      </c>
      <c r="I302" s="29" t="s">
        <v>3381</v>
      </c>
      <c r="J302" s="32">
        <v>0</v>
      </c>
    </row>
    <row r="303" spans="1:10" ht="15.75" thickBot="1" x14ac:dyDescent="0.3">
      <c r="A303" t="str">
        <f t="shared" si="8"/>
        <v>Vance Jacobson</v>
      </c>
      <c r="B303" t="str">
        <f t="shared" si="9"/>
        <v>Bainbridge Island WA</v>
      </c>
      <c r="C303" s="29" t="s">
        <v>3305</v>
      </c>
      <c r="D303" s="29" t="s">
        <v>3306</v>
      </c>
      <c r="E303" s="29" t="s">
        <v>1012</v>
      </c>
      <c r="F303" s="29" t="s">
        <v>3307</v>
      </c>
      <c r="G303" s="29" t="s">
        <v>1655</v>
      </c>
      <c r="H303" s="29" t="s">
        <v>3229</v>
      </c>
      <c r="I303" s="29" t="s">
        <v>3381</v>
      </c>
      <c r="J303" s="32">
        <v>0</v>
      </c>
    </row>
    <row r="304" spans="1:10" ht="15.75" thickBot="1" x14ac:dyDescent="0.3">
      <c r="A304" t="str">
        <f t="shared" si="8"/>
        <v>Ben James</v>
      </c>
      <c r="B304" t="str">
        <f t="shared" si="9"/>
        <v>Honeoye Falls NY</v>
      </c>
      <c r="C304" s="29" t="s">
        <v>2354</v>
      </c>
      <c r="D304" s="29" t="s">
        <v>1169</v>
      </c>
      <c r="E304" s="29" t="s">
        <v>1010</v>
      </c>
      <c r="F304" s="29" t="s">
        <v>2355</v>
      </c>
      <c r="G304" s="29" t="s">
        <v>1524</v>
      </c>
      <c r="H304" s="29" t="s">
        <v>3237</v>
      </c>
      <c r="I304" s="29" t="s">
        <v>3381</v>
      </c>
      <c r="J304" s="32">
        <v>0</v>
      </c>
    </row>
    <row r="305" spans="1:10" ht="15.75" thickBot="1" x14ac:dyDescent="0.3">
      <c r="A305" t="str">
        <f t="shared" si="8"/>
        <v>Lorraine Jasper</v>
      </c>
      <c r="B305" t="str">
        <f t="shared" si="9"/>
        <v>Birchrunville PA</v>
      </c>
      <c r="C305" s="29" t="s">
        <v>2364</v>
      </c>
      <c r="D305" s="29" t="s">
        <v>1377</v>
      </c>
      <c r="E305" s="29" t="s">
        <v>1009</v>
      </c>
      <c r="F305" s="29" t="s">
        <v>2365</v>
      </c>
      <c r="G305" s="29" t="s">
        <v>1452</v>
      </c>
      <c r="H305" s="29" t="s">
        <v>3213</v>
      </c>
      <c r="I305" s="29" t="s">
        <v>3381</v>
      </c>
      <c r="J305" s="32">
        <v>0</v>
      </c>
    </row>
    <row r="306" spans="1:10" ht="15.75" thickBot="1" x14ac:dyDescent="0.3">
      <c r="A306" t="str">
        <f t="shared" si="8"/>
        <v>David Jones</v>
      </c>
      <c r="B306" t="str">
        <f t="shared" si="9"/>
        <v>Bellaire TX</v>
      </c>
      <c r="C306" s="29" t="s">
        <v>1465</v>
      </c>
      <c r="D306" s="29" t="s">
        <v>1087</v>
      </c>
      <c r="E306" s="29" t="s">
        <v>1009</v>
      </c>
      <c r="F306" s="29" t="s">
        <v>1389</v>
      </c>
      <c r="G306" s="29" t="s">
        <v>1456</v>
      </c>
      <c r="H306" s="29" t="s">
        <v>3254</v>
      </c>
      <c r="I306" s="29" t="s">
        <v>3381</v>
      </c>
      <c r="J306" s="32">
        <v>0</v>
      </c>
    </row>
    <row r="307" spans="1:10" ht="15.75" thickBot="1" x14ac:dyDescent="0.3">
      <c r="A307" t="str">
        <f t="shared" si="8"/>
        <v>Donald Kane</v>
      </c>
      <c r="B307" t="str">
        <f t="shared" si="9"/>
        <v>North Plains OR</v>
      </c>
      <c r="C307" s="29" t="s">
        <v>1745</v>
      </c>
      <c r="D307" s="29" t="s">
        <v>3308</v>
      </c>
      <c r="E307" s="29" t="s">
        <v>1015</v>
      </c>
      <c r="F307" s="29" t="s">
        <v>3309</v>
      </c>
      <c r="G307" s="29" t="s">
        <v>1864</v>
      </c>
      <c r="H307" s="29" t="s">
        <v>3222</v>
      </c>
      <c r="I307" s="29" t="s">
        <v>3381</v>
      </c>
      <c r="J307" s="32">
        <v>0</v>
      </c>
    </row>
    <row r="308" spans="1:10" ht="15.75" thickBot="1" x14ac:dyDescent="0.3">
      <c r="A308" t="str">
        <f t="shared" si="8"/>
        <v>Donald Keller</v>
      </c>
      <c r="B308" t="str">
        <f t="shared" si="9"/>
        <v>Austin TX</v>
      </c>
      <c r="C308" s="29" t="s">
        <v>1745</v>
      </c>
      <c r="D308" s="29" t="s">
        <v>1224</v>
      </c>
      <c r="E308" s="29" t="s">
        <v>1010</v>
      </c>
      <c r="F308" s="29" t="s">
        <v>1659</v>
      </c>
      <c r="G308" s="29" t="s">
        <v>1456</v>
      </c>
      <c r="H308" s="29" t="s">
        <v>3278</v>
      </c>
      <c r="I308" s="29" t="s">
        <v>3381</v>
      </c>
      <c r="J308" s="32">
        <v>0</v>
      </c>
    </row>
    <row r="309" spans="1:10" ht="15.75" thickBot="1" x14ac:dyDescent="0.3">
      <c r="A309" t="str">
        <f t="shared" si="8"/>
        <v>Bill Knocke</v>
      </c>
      <c r="B309" t="str">
        <f t="shared" si="9"/>
        <v>Pomona CA</v>
      </c>
      <c r="C309" s="29" t="s">
        <v>1848</v>
      </c>
      <c r="D309" s="29" t="s">
        <v>3395</v>
      </c>
      <c r="E309" s="29" t="s">
        <v>1014</v>
      </c>
      <c r="F309" s="29" t="s">
        <v>3396</v>
      </c>
      <c r="G309" s="29" t="s">
        <v>1502</v>
      </c>
      <c r="H309" s="29" t="s">
        <v>3192</v>
      </c>
      <c r="I309" s="29" t="s">
        <v>3381</v>
      </c>
      <c r="J309" s="32">
        <v>0</v>
      </c>
    </row>
    <row r="310" spans="1:10" ht="15.75" thickBot="1" x14ac:dyDescent="0.3">
      <c r="A310" t="str">
        <f t="shared" si="8"/>
        <v>Gail Kuhnly</v>
      </c>
      <c r="B310" t="str">
        <f t="shared" si="9"/>
        <v>Federal Way WA</v>
      </c>
      <c r="C310" s="29" t="s">
        <v>3310</v>
      </c>
      <c r="D310" s="29" t="s">
        <v>3311</v>
      </c>
      <c r="E310" s="29" t="s">
        <v>1009</v>
      </c>
      <c r="F310" s="29" t="s">
        <v>3312</v>
      </c>
      <c r="G310" s="29" t="s">
        <v>1655</v>
      </c>
      <c r="H310" s="29" t="s">
        <v>3205</v>
      </c>
      <c r="I310" s="29" t="s">
        <v>3381</v>
      </c>
      <c r="J310" s="32">
        <v>0</v>
      </c>
    </row>
    <row r="311" spans="1:10" ht="15.75" thickBot="1" x14ac:dyDescent="0.3">
      <c r="A311" t="str">
        <f t="shared" si="8"/>
        <v>Sarah Lawson</v>
      </c>
      <c r="B311" t="str">
        <f t="shared" si="9"/>
        <v>Wayland MA</v>
      </c>
      <c r="C311" s="29" t="s">
        <v>1496</v>
      </c>
      <c r="D311" s="29" t="s">
        <v>1279</v>
      </c>
      <c r="E311" s="29" t="s">
        <v>1009</v>
      </c>
      <c r="F311" s="29" t="s">
        <v>3313</v>
      </c>
      <c r="G311" s="29" t="s">
        <v>1531</v>
      </c>
      <c r="H311" s="29" t="s">
        <v>3219</v>
      </c>
      <c r="I311" s="29" t="s">
        <v>3381</v>
      </c>
      <c r="J311" s="32">
        <v>0</v>
      </c>
    </row>
    <row r="312" spans="1:10" ht="15.75" thickBot="1" x14ac:dyDescent="0.3">
      <c r="A312" t="str">
        <f t="shared" si="8"/>
        <v>Jeff Lindsay</v>
      </c>
      <c r="B312" t="str">
        <f t="shared" si="9"/>
        <v>Tulsa OK</v>
      </c>
      <c r="C312" s="29" t="s">
        <v>1719</v>
      </c>
      <c r="D312" s="29" t="s">
        <v>1187</v>
      </c>
      <c r="E312" s="29" t="s">
        <v>1010</v>
      </c>
      <c r="F312" s="29" t="s">
        <v>3238</v>
      </c>
      <c r="G312" s="29" t="s">
        <v>3239</v>
      </c>
      <c r="H312" s="29" t="s">
        <v>3240</v>
      </c>
      <c r="I312" s="29" t="s">
        <v>3381</v>
      </c>
      <c r="J312" s="32">
        <v>0</v>
      </c>
    </row>
    <row r="313" spans="1:10" ht="15.75" thickBot="1" x14ac:dyDescent="0.3">
      <c r="A313" t="str">
        <f t="shared" si="8"/>
        <v>Brenda Matthews</v>
      </c>
      <c r="B313" t="str">
        <f t="shared" si="9"/>
        <v>Anaheim CA</v>
      </c>
      <c r="C313" s="29" t="s">
        <v>1541</v>
      </c>
      <c r="D313" s="29" t="s">
        <v>1415</v>
      </c>
      <c r="E313" s="29" t="s">
        <v>1012</v>
      </c>
      <c r="F313" s="29" t="s">
        <v>3314</v>
      </c>
      <c r="G313" s="29" t="s">
        <v>1502</v>
      </c>
      <c r="H313" s="29" t="s">
        <v>3192</v>
      </c>
      <c r="I313" s="29" t="s">
        <v>3381</v>
      </c>
      <c r="J313" s="32">
        <v>0</v>
      </c>
    </row>
    <row r="314" spans="1:10" ht="15.75" thickBot="1" x14ac:dyDescent="0.3">
      <c r="A314" t="str">
        <f t="shared" si="8"/>
        <v>Dexter McCloud</v>
      </c>
      <c r="B314" t="str">
        <f t="shared" si="9"/>
        <v>Norcross GA</v>
      </c>
      <c r="C314" s="29" t="s">
        <v>2534</v>
      </c>
      <c r="D314" s="29" t="s">
        <v>3397</v>
      </c>
      <c r="E314" s="29" t="s">
        <v>1009</v>
      </c>
      <c r="F314" s="29" t="s">
        <v>1975</v>
      </c>
      <c r="G314" s="29" t="s">
        <v>1464</v>
      </c>
      <c r="H314" s="29" t="s">
        <v>3231</v>
      </c>
      <c r="I314" s="29" t="s">
        <v>3381</v>
      </c>
      <c r="J314" s="32">
        <v>0</v>
      </c>
    </row>
    <row r="315" spans="1:10" ht="15.75" thickBot="1" x14ac:dyDescent="0.3">
      <c r="A315" t="str">
        <f t="shared" si="8"/>
        <v>Richard McKisson</v>
      </c>
      <c r="B315" t="str">
        <f t="shared" si="9"/>
        <v>Arvada CO</v>
      </c>
      <c r="C315" s="29" t="s">
        <v>1572</v>
      </c>
      <c r="D315" s="29" t="s">
        <v>3398</v>
      </c>
      <c r="E315" s="29" t="s">
        <v>1014</v>
      </c>
      <c r="F315" s="29" t="s">
        <v>3399</v>
      </c>
      <c r="G315" s="29" t="s">
        <v>1479</v>
      </c>
      <c r="H315" s="29" t="s">
        <v>3182</v>
      </c>
      <c r="I315" s="29" t="s">
        <v>3381</v>
      </c>
      <c r="J315" s="32">
        <v>0</v>
      </c>
    </row>
    <row r="316" spans="1:10" ht="15.75" thickBot="1" x14ac:dyDescent="0.3">
      <c r="A316" t="str">
        <f t="shared" si="8"/>
        <v>Joan McMullan</v>
      </c>
      <c r="B316" t="str">
        <f t="shared" si="9"/>
        <v>Mountlake Terrace WA</v>
      </c>
      <c r="C316" s="29" t="s">
        <v>1633</v>
      </c>
      <c r="D316" s="29" t="s">
        <v>3316</v>
      </c>
      <c r="E316" s="29" t="s">
        <v>1012</v>
      </c>
      <c r="F316" s="29" t="s">
        <v>3317</v>
      </c>
      <c r="G316" s="29" t="s">
        <v>1655</v>
      </c>
      <c r="H316" s="29" t="s">
        <v>3213</v>
      </c>
      <c r="I316" s="29" t="s">
        <v>3381</v>
      </c>
      <c r="J316" s="32">
        <v>0</v>
      </c>
    </row>
    <row r="317" spans="1:10" ht="15.75" thickBot="1" x14ac:dyDescent="0.3">
      <c r="A317" t="str">
        <f t="shared" si="8"/>
        <v>Martha Mendenhall</v>
      </c>
      <c r="B317" t="str">
        <f t="shared" si="9"/>
        <v>Tacoma WA</v>
      </c>
      <c r="C317" s="29" t="s">
        <v>2177</v>
      </c>
      <c r="D317" s="29" t="s">
        <v>3400</v>
      </c>
      <c r="E317" s="29" t="s">
        <v>1010</v>
      </c>
      <c r="F317" s="29" t="s">
        <v>3320</v>
      </c>
      <c r="G317" s="29" t="s">
        <v>1655</v>
      </c>
      <c r="H317" s="29" t="s">
        <v>3205</v>
      </c>
      <c r="I317" s="29" t="s">
        <v>3381</v>
      </c>
      <c r="J317" s="32">
        <v>0</v>
      </c>
    </row>
    <row r="318" spans="1:10" ht="15.75" thickBot="1" x14ac:dyDescent="0.3">
      <c r="A318" t="str">
        <f t="shared" si="8"/>
        <v>Marjorie Milligan Jackson</v>
      </c>
      <c r="B318" t="str">
        <f t="shared" si="9"/>
        <v>Tacoma WA</v>
      </c>
      <c r="C318" s="29" t="s">
        <v>3318</v>
      </c>
      <c r="D318" s="29" t="s">
        <v>3319</v>
      </c>
      <c r="E318" s="29" t="s">
        <v>1008</v>
      </c>
      <c r="F318" s="29" t="s">
        <v>3320</v>
      </c>
      <c r="G318" s="29" t="s">
        <v>1655</v>
      </c>
      <c r="H318" s="29" t="s">
        <v>3205</v>
      </c>
      <c r="I318" s="29" t="s">
        <v>3381</v>
      </c>
      <c r="J318" s="32">
        <v>0</v>
      </c>
    </row>
    <row r="319" spans="1:10" ht="15.75" thickBot="1" x14ac:dyDescent="0.3">
      <c r="A319" t="str">
        <f t="shared" si="8"/>
        <v>Daniel Murdock</v>
      </c>
      <c r="B319" t="str">
        <f t="shared" si="9"/>
        <v>Brookville PA</v>
      </c>
      <c r="C319" s="29" t="s">
        <v>2018</v>
      </c>
      <c r="D319" s="29" t="s">
        <v>2655</v>
      </c>
      <c r="E319" s="29" t="s">
        <v>1005</v>
      </c>
      <c r="F319" s="29" t="s">
        <v>2092</v>
      </c>
      <c r="G319" s="29" t="s">
        <v>1452</v>
      </c>
      <c r="H319" s="29" t="s">
        <v>3213</v>
      </c>
      <c r="I319" s="29" t="s">
        <v>3381</v>
      </c>
      <c r="J319" s="32">
        <v>0</v>
      </c>
    </row>
    <row r="320" spans="1:10" ht="15.75" thickBot="1" x14ac:dyDescent="0.3">
      <c r="A320" t="str">
        <f t="shared" si="8"/>
        <v>William Murray</v>
      </c>
      <c r="B320" t="str">
        <f t="shared" si="9"/>
        <v>Birmingham AL</v>
      </c>
      <c r="C320" s="29" t="s">
        <v>1528</v>
      </c>
      <c r="D320" s="29" t="s">
        <v>1966</v>
      </c>
      <c r="E320" s="29" t="s">
        <v>1011</v>
      </c>
      <c r="F320" s="29" t="s">
        <v>3401</v>
      </c>
      <c r="G320" s="29" t="s">
        <v>1832</v>
      </c>
      <c r="H320" s="29" t="s">
        <v>3391</v>
      </c>
      <c r="I320" s="29" t="s">
        <v>3381</v>
      </c>
      <c r="J320" s="32">
        <v>0</v>
      </c>
    </row>
    <row r="321" spans="1:10" ht="15.75" thickBot="1" x14ac:dyDescent="0.3">
      <c r="A321" t="str">
        <f t="shared" si="8"/>
        <v>Liz Palmer</v>
      </c>
      <c r="B321" t="str">
        <f t="shared" si="9"/>
        <v>Folsom CA</v>
      </c>
      <c r="C321" s="29" t="s">
        <v>3324</v>
      </c>
      <c r="D321" s="29" t="s">
        <v>3325</v>
      </c>
      <c r="E321" s="29" t="s">
        <v>1009</v>
      </c>
      <c r="F321" s="29" t="s">
        <v>2892</v>
      </c>
      <c r="G321" s="29" t="s">
        <v>1502</v>
      </c>
      <c r="H321" s="29" t="s">
        <v>3229</v>
      </c>
      <c r="I321" s="29" t="s">
        <v>3381</v>
      </c>
      <c r="J321" s="32">
        <v>0</v>
      </c>
    </row>
    <row r="322" spans="1:10" ht="15.75" thickBot="1" x14ac:dyDescent="0.3">
      <c r="A322" t="str">
        <f t="shared" si="8"/>
        <v>Ronald Pate</v>
      </c>
      <c r="B322" t="str">
        <f t="shared" si="9"/>
        <v>Honolulu HI</v>
      </c>
      <c r="C322" s="29" t="s">
        <v>2170</v>
      </c>
      <c r="D322" s="29" t="s">
        <v>1284</v>
      </c>
      <c r="E322" s="29" t="s">
        <v>1012</v>
      </c>
      <c r="F322" s="29" t="s">
        <v>3129</v>
      </c>
      <c r="G322" s="29" t="s">
        <v>3038</v>
      </c>
      <c r="H322" s="29" t="s">
        <v>3372</v>
      </c>
      <c r="I322" s="29" t="s">
        <v>3381</v>
      </c>
      <c r="J322" s="32">
        <v>0</v>
      </c>
    </row>
    <row r="323" spans="1:10" ht="15.75" thickBot="1" x14ac:dyDescent="0.3">
      <c r="A323" t="str">
        <f t="shared" si="8"/>
        <v>Emil Pawlik</v>
      </c>
      <c r="B323" t="str">
        <f t="shared" si="9"/>
        <v>Jackson MS</v>
      </c>
      <c r="C323" s="29" t="s">
        <v>3326</v>
      </c>
      <c r="D323" s="29" t="s">
        <v>1315</v>
      </c>
      <c r="E323" s="29" t="s">
        <v>1014</v>
      </c>
      <c r="F323" s="29" t="s">
        <v>1139</v>
      </c>
      <c r="G323" s="29" t="s">
        <v>3327</v>
      </c>
      <c r="H323" s="29" t="s">
        <v>3254</v>
      </c>
      <c r="I323" s="29" t="s">
        <v>3381</v>
      </c>
      <c r="J323" s="32">
        <v>0</v>
      </c>
    </row>
    <row r="324" spans="1:10" ht="15.75" thickBot="1" x14ac:dyDescent="0.3">
      <c r="A324" t="str">
        <f t="shared" si="8"/>
        <v>Kim Pearman</v>
      </c>
      <c r="B324" t="str">
        <f t="shared" si="9"/>
        <v>Van Nuys CA</v>
      </c>
      <c r="C324" s="29" t="s">
        <v>1614</v>
      </c>
      <c r="D324" s="29" t="s">
        <v>3328</v>
      </c>
      <c r="E324" s="29" t="s">
        <v>1014</v>
      </c>
      <c r="F324" s="29" t="s">
        <v>2480</v>
      </c>
      <c r="G324" s="29" t="s">
        <v>1502</v>
      </c>
      <c r="H324" s="29" t="s">
        <v>3192</v>
      </c>
      <c r="I324" s="29" t="s">
        <v>3381</v>
      </c>
      <c r="J324" s="32">
        <v>0</v>
      </c>
    </row>
    <row r="325" spans="1:10" ht="15.75" thickBot="1" x14ac:dyDescent="0.3">
      <c r="A325" t="str">
        <f t="shared" si="8"/>
        <v>Roger Pierce</v>
      </c>
      <c r="B325" t="str">
        <f t="shared" si="9"/>
        <v>Essex MA</v>
      </c>
      <c r="C325" s="29" t="s">
        <v>1757</v>
      </c>
      <c r="D325" s="29" t="s">
        <v>1311</v>
      </c>
      <c r="E325" s="29" t="s">
        <v>1013</v>
      </c>
      <c r="F325" s="29" t="s">
        <v>2908</v>
      </c>
      <c r="G325" s="29" t="s">
        <v>1531</v>
      </c>
      <c r="H325" s="29" t="s">
        <v>3219</v>
      </c>
      <c r="I325" s="29" t="s">
        <v>3381</v>
      </c>
      <c r="J325" s="32">
        <v>0</v>
      </c>
    </row>
    <row r="326" spans="1:10" ht="15.75" thickBot="1" x14ac:dyDescent="0.3">
      <c r="A326" t="str">
        <f t="shared" si="8"/>
        <v>Matthew Pruitt</v>
      </c>
      <c r="B326" t="str">
        <f t="shared" si="9"/>
        <v>Brentwood CA</v>
      </c>
      <c r="C326" s="29" t="s">
        <v>3079</v>
      </c>
      <c r="D326" s="29" t="s">
        <v>3333</v>
      </c>
      <c r="E326" s="29" t="s">
        <v>1012</v>
      </c>
      <c r="F326" s="29" t="s">
        <v>2087</v>
      </c>
      <c r="G326" s="29" t="s">
        <v>1502</v>
      </c>
      <c r="H326" s="29" t="s">
        <v>3229</v>
      </c>
      <c r="I326" s="29" t="s">
        <v>3381</v>
      </c>
      <c r="J326" s="32">
        <v>0</v>
      </c>
    </row>
    <row r="327" spans="1:10" ht="15.75" thickBot="1" x14ac:dyDescent="0.3">
      <c r="A327" t="str">
        <f t="shared" ref="A327:A390" si="10">+C327&amp;" "&amp;D327</f>
        <v>Phil Raschker</v>
      </c>
      <c r="B327" t="str">
        <f t="shared" ref="B327:B390" si="11">+F327&amp;" "&amp;G327</f>
        <v>Marietta GA</v>
      </c>
      <c r="C327" s="29" t="s">
        <v>2122</v>
      </c>
      <c r="D327" s="29" t="s">
        <v>3334</v>
      </c>
      <c r="E327" s="29" t="s">
        <v>1012</v>
      </c>
      <c r="F327" s="29" t="s">
        <v>1889</v>
      </c>
      <c r="G327" s="29" t="s">
        <v>1464</v>
      </c>
      <c r="H327" s="29" t="s">
        <v>3195</v>
      </c>
      <c r="I327" s="29" t="s">
        <v>3381</v>
      </c>
      <c r="J327" s="32">
        <v>0</v>
      </c>
    </row>
    <row r="328" spans="1:10" ht="15.75" thickBot="1" x14ac:dyDescent="0.3">
      <c r="A328" t="str">
        <f t="shared" si="10"/>
        <v>Christine Reaser</v>
      </c>
      <c r="B328" t="str">
        <f t="shared" si="11"/>
        <v>Dayton ME</v>
      </c>
      <c r="C328" s="29" t="s">
        <v>2531</v>
      </c>
      <c r="D328" s="29" t="s">
        <v>3251</v>
      </c>
      <c r="E328" s="29" t="s">
        <v>1008</v>
      </c>
      <c r="F328" s="29" t="s">
        <v>3252</v>
      </c>
      <c r="G328" s="29" t="s">
        <v>2492</v>
      </c>
      <c r="H328" s="29" t="s">
        <v>3192</v>
      </c>
      <c r="I328" s="29" t="s">
        <v>3381</v>
      </c>
      <c r="J328" s="32">
        <v>0</v>
      </c>
    </row>
    <row r="329" spans="1:10" ht="15.75" thickBot="1" x14ac:dyDescent="0.3">
      <c r="A329" t="str">
        <f t="shared" si="10"/>
        <v>James Roberson</v>
      </c>
      <c r="B329" t="str">
        <f t="shared" si="11"/>
        <v>Seattle WA</v>
      </c>
      <c r="C329" s="29" t="s">
        <v>1169</v>
      </c>
      <c r="D329" s="29" t="s">
        <v>3335</v>
      </c>
      <c r="E329" s="29" t="s">
        <v>1010</v>
      </c>
      <c r="F329" s="29" t="s">
        <v>1931</v>
      </c>
      <c r="G329" s="29" t="s">
        <v>1655</v>
      </c>
      <c r="H329" s="29" t="s">
        <v>3205</v>
      </c>
      <c r="I329" s="29" t="s">
        <v>3381</v>
      </c>
      <c r="J329" s="32">
        <v>0</v>
      </c>
    </row>
    <row r="330" spans="1:10" ht="15.75" thickBot="1" x14ac:dyDescent="0.3">
      <c r="A330" t="str">
        <f t="shared" si="10"/>
        <v>Mary Roman</v>
      </c>
      <c r="B330" t="str">
        <f t="shared" si="11"/>
        <v>Norwalk CT</v>
      </c>
      <c r="C330" s="29" t="s">
        <v>2255</v>
      </c>
      <c r="D330" s="29" t="s">
        <v>1436</v>
      </c>
      <c r="E330" s="29" t="s">
        <v>1014</v>
      </c>
      <c r="F330" s="29" t="s">
        <v>2824</v>
      </c>
      <c r="G330" s="29" t="s">
        <v>1759</v>
      </c>
      <c r="H330" s="29" t="s">
        <v>3219</v>
      </c>
      <c r="I330" s="29" t="s">
        <v>3381</v>
      </c>
      <c r="J330" s="32">
        <v>0</v>
      </c>
    </row>
    <row r="331" spans="1:10" ht="15.75" thickBot="1" x14ac:dyDescent="0.3">
      <c r="A331" t="str">
        <f t="shared" si="10"/>
        <v>Maryline Roux</v>
      </c>
      <c r="B331" t="str">
        <f t="shared" si="11"/>
        <v>Davidson NC</v>
      </c>
      <c r="C331" s="29" t="s">
        <v>2834</v>
      </c>
      <c r="D331" s="29" t="s">
        <v>1368</v>
      </c>
      <c r="E331" s="29" t="s">
        <v>1008</v>
      </c>
      <c r="F331" s="29" t="s">
        <v>1916</v>
      </c>
      <c r="G331" s="29" t="s">
        <v>1554</v>
      </c>
      <c r="H331" s="29" t="s">
        <v>3213</v>
      </c>
      <c r="I331" s="29" t="s">
        <v>3381</v>
      </c>
      <c r="J331" s="32">
        <v>0</v>
      </c>
    </row>
    <row r="332" spans="1:10" ht="15.75" thickBot="1" x14ac:dyDescent="0.3">
      <c r="A332" t="str">
        <f t="shared" si="10"/>
        <v>Noel Ruebel</v>
      </c>
      <c r="B332" t="str">
        <f t="shared" si="11"/>
        <v>Winston-Salem NC</v>
      </c>
      <c r="C332" s="29" t="s">
        <v>1188</v>
      </c>
      <c r="D332" s="29" t="s">
        <v>3402</v>
      </c>
      <c r="E332" s="29" t="s">
        <v>1010</v>
      </c>
      <c r="F332" s="29" t="s">
        <v>3403</v>
      </c>
      <c r="G332" s="29" t="s">
        <v>1554</v>
      </c>
      <c r="H332" s="29" t="s">
        <v>3404</v>
      </c>
      <c r="I332" s="29" t="s">
        <v>3381</v>
      </c>
      <c r="J332" s="32">
        <v>0</v>
      </c>
    </row>
    <row r="333" spans="1:10" ht="15.75" thickBot="1" x14ac:dyDescent="0.3">
      <c r="A333" t="str">
        <f t="shared" si="10"/>
        <v>Carol Ruth</v>
      </c>
      <c r="B333" t="str">
        <f t="shared" si="11"/>
        <v>Stanford CA</v>
      </c>
      <c r="C333" s="29" t="s">
        <v>1961</v>
      </c>
      <c r="D333" s="29" t="s">
        <v>2384</v>
      </c>
      <c r="E333" s="29" t="s">
        <v>1010</v>
      </c>
      <c r="F333" s="29" t="s">
        <v>3340</v>
      </c>
      <c r="G333" s="29" t="s">
        <v>1502</v>
      </c>
      <c r="H333" s="29" t="s">
        <v>3229</v>
      </c>
      <c r="I333" s="29" t="s">
        <v>3381</v>
      </c>
      <c r="J333" s="32">
        <v>0</v>
      </c>
    </row>
    <row r="334" spans="1:10" ht="15.75" thickBot="1" x14ac:dyDescent="0.3">
      <c r="A334" t="str">
        <f t="shared" si="10"/>
        <v>Leo Sanders</v>
      </c>
      <c r="B334" t="str">
        <f t="shared" si="11"/>
        <v>Virginia Beach VA</v>
      </c>
      <c r="C334" s="29" t="s">
        <v>2499</v>
      </c>
      <c r="D334" s="29" t="s">
        <v>3341</v>
      </c>
      <c r="E334" s="29" t="s">
        <v>1011</v>
      </c>
      <c r="F334" s="29" t="s">
        <v>3342</v>
      </c>
      <c r="G334" s="29" t="s">
        <v>1471</v>
      </c>
      <c r="H334" s="29" t="s">
        <v>3213</v>
      </c>
      <c r="I334" s="29" t="s">
        <v>3381</v>
      </c>
      <c r="J334" s="32">
        <v>0</v>
      </c>
    </row>
    <row r="335" spans="1:10" ht="15.75" thickBot="1" x14ac:dyDescent="0.3">
      <c r="A335" t="str">
        <f t="shared" si="10"/>
        <v>Michael Sawyer</v>
      </c>
      <c r="B335" t="str">
        <f t="shared" si="11"/>
        <v>Forest Park IL</v>
      </c>
      <c r="C335" s="29" t="s">
        <v>1506</v>
      </c>
      <c r="D335" s="29" t="s">
        <v>3373</v>
      </c>
      <c r="E335" s="29" t="s">
        <v>1008</v>
      </c>
      <c r="F335" s="29" t="s">
        <v>3374</v>
      </c>
      <c r="G335" s="29" t="s">
        <v>1692</v>
      </c>
      <c r="H335" s="29" t="s">
        <v>3300</v>
      </c>
      <c r="I335" s="29" t="s">
        <v>3381</v>
      </c>
      <c r="J335" s="32">
        <v>0</v>
      </c>
    </row>
    <row r="336" spans="1:10" ht="15.75" thickBot="1" x14ac:dyDescent="0.3">
      <c r="A336" t="str">
        <f t="shared" si="10"/>
        <v>Jeff Schaller</v>
      </c>
      <c r="B336" t="str">
        <f t="shared" si="11"/>
        <v>Pullman WA</v>
      </c>
      <c r="C336" s="29" t="s">
        <v>1719</v>
      </c>
      <c r="D336" s="29" t="s">
        <v>3375</v>
      </c>
      <c r="E336" s="29" t="s">
        <v>1012</v>
      </c>
      <c r="F336" s="29" t="s">
        <v>3245</v>
      </c>
      <c r="G336" s="29" t="s">
        <v>1655</v>
      </c>
      <c r="H336" s="29" t="s">
        <v>3246</v>
      </c>
      <c r="I336" s="29" t="s">
        <v>3381</v>
      </c>
      <c r="J336" s="32">
        <v>0</v>
      </c>
    </row>
    <row r="337" spans="1:10" ht="15.75" thickBot="1" x14ac:dyDescent="0.3">
      <c r="A337" t="str">
        <f t="shared" si="10"/>
        <v>Jim Sheehan</v>
      </c>
      <c r="B337" t="str">
        <f t="shared" si="11"/>
        <v>Ham Lake MN</v>
      </c>
      <c r="C337" s="29" t="s">
        <v>2093</v>
      </c>
      <c r="D337" s="29" t="s">
        <v>3258</v>
      </c>
      <c r="E337" s="29" t="s">
        <v>1012</v>
      </c>
      <c r="F337" s="29" t="s">
        <v>3259</v>
      </c>
      <c r="G337" s="29" t="s">
        <v>1723</v>
      </c>
      <c r="H337" s="29" t="s">
        <v>3192</v>
      </c>
      <c r="I337" s="29" t="s">
        <v>3381</v>
      </c>
      <c r="J337" s="32">
        <v>0</v>
      </c>
    </row>
    <row r="338" spans="1:10" ht="15.75" thickBot="1" x14ac:dyDescent="0.3">
      <c r="A338" t="str">
        <f t="shared" si="10"/>
        <v>Marcus Shute</v>
      </c>
      <c r="B338" t="str">
        <f t="shared" si="11"/>
        <v>Conyers GA</v>
      </c>
      <c r="C338" s="29" t="s">
        <v>1592</v>
      </c>
      <c r="D338" s="29" t="s">
        <v>1151</v>
      </c>
      <c r="E338" s="29" t="s">
        <v>1009</v>
      </c>
      <c r="F338" s="29" t="s">
        <v>3343</v>
      </c>
      <c r="G338" s="29" t="s">
        <v>1464</v>
      </c>
      <c r="H338" s="29" t="s">
        <v>3254</v>
      </c>
      <c r="I338" s="29" t="s">
        <v>3381</v>
      </c>
      <c r="J338" s="32">
        <v>0</v>
      </c>
    </row>
    <row r="339" spans="1:10" ht="15.75" thickBot="1" x14ac:dyDescent="0.3">
      <c r="A339" t="str">
        <f t="shared" si="10"/>
        <v>Becky Sisley</v>
      </c>
      <c r="B339" t="str">
        <f t="shared" si="11"/>
        <v>Eugene OR</v>
      </c>
      <c r="C339" s="29" t="s">
        <v>2926</v>
      </c>
      <c r="D339" s="29" t="s">
        <v>3344</v>
      </c>
      <c r="E339" s="29" t="s">
        <v>1014</v>
      </c>
      <c r="F339" s="29" t="s">
        <v>3039</v>
      </c>
      <c r="G339" s="29" t="s">
        <v>1864</v>
      </c>
      <c r="H339" s="29" t="s">
        <v>3222</v>
      </c>
      <c r="I339" s="29" t="s">
        <v>3381</v>
      </c>
      <c r="J339" s="32">
        <v>0</v>
      </c>
    </row>
    <row r="340" spans="1:10" ht="15.75" thickBot="1" x14ac:dyDescent="0.3">
      <c r="A340" t="str">
        <f t="shared" si="10"/>
        <v>Gary Snyder</v>
      </c>
      <c r="B340" t="str">
        <f t="shared" si="11"/>
        <v>Boston MA</v>
      </c>
      <c r="C340" s="29" t="s">
        <v>1933</v>
      </c>
      <c r="D340" s="29" t="s">
        <v>1295</v>
      </c>
      <c r="E340" s="29" t="s">
        <v>1013</v>
      </c>
      <c r="F340" s="29" t="s">
        <v>3345</v>
      </c>
      <c r="G340" s="29" t="s">
        <v>1531</v>
      </c>
      <c r="H340" s="29" t="s">
        <v>3219</v>
      </c>
      <c r="I340" s="29" t="s">
        <v>3381</v>
      </c>
      <c r="J340" s="32">
        <v>0</v>
      </c>
    </row>
    <row r="341" spans="1:10" ht="15.75" thickBot="1" x14ac:dyDescent="0.3">
      <c r="A341" t="str">
        <f t="shared" si="10"/>
        <v>Kenneth Thomas</v>
      </c>
      <c r="B341" t="str">
        <f t="shared" si="11"/>
        <v>Houston TX</v>
      </c>
      <c r="C341" s="29" t="s">
        <v>2269</v>
      </c>
      <c r="D341" s="29" t="s">
        <v>1109</v>
      </c>
      <c r="E341" s="29" t="s">
        <v>1010</v>
      </c>
      <c r="F341" s="29" t="s">
        <v>1505</v>
      </c>
      <c r="G341" s="29" t="s">
        <v>1456</v>
      </c>
      <c r="H341" s="29" t="s">
        <v>3286</v>
      </c>
      <c r="I341" s="29" t="s">
        <v>3381</v>
      </c>
      <c r="J341" s="32">
        <v>0</v>
      </c>
    </row>
    <row r="342" spans="1:10" ht="15.75" thickBot="1" x14ac:dyDescent="0.3">
      <c r="A342" t="str">
        <f t="shared" si="10"/>
        <v>Robert Thomas</v>
      </c>
      <c r="B342" t="str">
        <f t="shared" si="11"/>
        <v>Grand Prairie TX</v>
      </c>
      <c r="C342" s="29" t="s">
        <v>1513</v>
      </c>
      <c r="D342" s="29" t="s">
        <v>1109</v>
      </c>
      <c r="E342" s="29" t="s">
        <v>1008</v>
      </c>
      <c r="F342" s="29" t="s">
        <v>3350</v>
      </c>
      <c r="G342" s="29" t="s">
        <v>1456</v>
      </c>
      <c r="H342" s="29" t="s">
        <v>3254</v>
      </c>
      <c r="I342" s="29" t="s">
        <v>3381</v>
      </c>
      <c r="J342" s="32">
        <v>0</v>
      </c>
    </row>
    <row r="343" spans="1:10" ht="15.75" thickBot="1" x14ac:dyDescent="0.3">
      <c r="A343" t="str">
        <f t="shared" si="10"/>
        <v>Mary Trotto</v>
      </c>
      <c r="B343" t="str">
        <f t="shared" si="11"/>
        <v>Kihei HI</v>
      </c>
      <c r="C343" s="29" t="s">
        <v>2255</v>
      </c>
      <c r="D343" s="29" t="s">
        <v>1420</v>
      </c>
      <c r="E343" s="29" t="s">
        <v>1012</v>
      </c>
      <c r="F343" s="29" t="s">
        <v>3037</v>
      </c>
      <c r="G343" s="29" t="s">
        <v>3038</v>
      </c>
      <c r="H343" s="29" t="s">
        <v>3372</v>
      </c>
      <c r="I343" s="29" t="s">
        <v>3381</v>
      </c>
      <c r="J343" s="32">
        <v>0</v>
      </c>
    </row>
    <row r="344" spans="1:10" ht="15.75" thickBot="1" x14ac:dyDescent="0.3">
      <c r="A344" t="str">
        <f t="shared" si="10"/>
        <v>Joy Upshaw-Margerum</v>
      </c>
      <c r="B344" t="str">
        <f t="shared" si="11"/>
        <v>Los Altos Hills CA</v>
      </c>
      <c r="C344" s="29" t="s">
        <v>3351</v>
      </c>
      <c r="D344" s="29" t="s">
        <v>3352</v>
      </c>
      <c r="E344" s="29" t="s">
        <v>1009</v>
      </c>
      <c r="F344" s="29" t="s">
        <v>2760</v>
      </c>
      <c r="G344" s="29" t="s">
        <v>1502</v>
      </c>
      <c r="H344" s="29" t="s">
        <v>3229</v>
      </c>
      <c r="I344" s="29" t="s">
        <v>3381</v>
      </c>
      <c r="J344" s="32">
        <v>0</v>
      </c>
    </row>
    <row r="345" spans="1:10" ht="15.75" thickBot="1" x14ac:dyDescent="0.3">
      <c r="A345" t="str">
        <f t="shared" si="10"/>
        <v>Michael Waller</v>
      </c>
      <c r="B345" t="str">
        <f t="shared" si="11"/>
        <v>Federal Way WA</v>
      </c>
      <c r="C345" s="29" t="s">
        <v>1506</v>
      </c>
      <c r="D345" s="29" t="s">
        <v>3355</v>
      </c>
      <c r="E345" s="29" t="s">
        <v>1010</v>
      </c>
      <c r="F345" s="29" t="s">
        <v>3312</v>
      </c>
      <c r="G345" s="29" t="s">
        <v>1655</v>
      </c>
      <c r="H345" s="29" t="s">
        <v>3205</v>
      </c>
      <c r="I345" s="29" t="s">
        <v>3381</v>
      </c>
      <c r="J345" s="32">
        <v>0</v>
      </c>
    </row>
    <row r="346" spans="1:10" ht="15.75" thickBot="1" x14ac:dyDescent="0.3">
      <c r="A346" t="str">
        <f t="shared" si="10"/>
        <v>Richard Watson</v>
      </c>
      <c r="B346" t="str">
        <f t="shared" si="11"/>
        <v>Yuma AZ</v>
      </c>
      <c r="C346" s="29" t="s">
        <v>1572</v>
      </c>
      <c r="D346" s="29" t="s">
        <v>1242</v>
      </c>
      <c r="E346" s="29" t="s">
        <v>1011</v>
      </c>
      <c r="F346" s="29" t="s">
        <v>3089</v>
      </c>
      <c r="G346" s="29" t="s">
        <v>1475</v>
      </c>
      <c r="H346" s="29" t="s">
        <v>3290</v>
      </c>
      <c r="I346" s="29" t="s">
        <v>3381</v>
      </c>
      <c r="J346" s="32">
        <v>0</v>
      </c>
    </row>
    <row r="347" spans="1:10" ht="15.75" thickBot="1" x14ac:dyDescent="0.3">
      <c r="A347" t="str">
        <f t="shared" si="10"/>
        <v>Susan Wiemer</v>
      </c>
      <c r="B347" t="str">
        <f t="shared" si="11"/>
        <v>Freeport ME</v>
      </c>
      <c r="C347" s="29" t="s">
        <v>1461</v>
      </c>
      <c r="D347" s="29" t="s">
        <v>3376</v>
      </c>
      <c r="E347" s="29" t="s">
        <v>1008</v>
      </c>
      <c r="F347" s="29" t="s">
        <v>1805</v>
      </c>
      <c r="G347" s="29" t="s">
        <v>2492</v>
      </c>
      <c r="H347" s="29" t="s">
        <v>3377</v>
      </c>
      <c r="I347" s="29" t="s">
        <v>3381</v>
      </c>
      <c r="J347" s="32">
        <v>0</v>
      </c>
    </row>
    <row r="348" spans="1:10" ht="15.75" thickBot="1" x14ac:dyDescent="0.3">
      <c r="A348" t="str">
        <f t="shared" si="10"/>
        <v>Mark Williamson</v>
      </c>
      <c r="B348" t="str">
        <f t="shared" si="11"/>
        <v>Durham NC</v>
      </c>
      <c r="C348" s="29" t="s">
        <v>3</v>
      </c>
      <c r="D348" s="29" t="s">
        <v>3131</v>
      </c>
      <c r="E348" s="29" t="s">
        <v>1010</v>
      </c>
      <c r="F348" s="29" t="s">
        <v>2389</v>
      </c>
      <c r="G348" s="29" t="s">
        <v>1554</v>
      </c>
      <c r="H348" s="29" t="s">
        <v>3404</v>
      </c>
      <c r="I348" s="29" t="s">
        <v>3381</v>
      </c>
      <c r="J348" s="32">
        <v>0</v>
      </c>
    </row>
    <row r="349" spans="1:10" ht="15.75" thickBot="1" x14ac:dyDescent="0.3">
      <c r="A349" t="str">
        <f t="shared" si="10"/>
        <v>Michael Wolfe</v>
      </c>
      <c r="B349" t="str">
        <f t="shared" si="11"/>
        <v>Colorado Springs CO</v>
      </c>
      <c r="C349" s="29" t="s">
        <v>1506</v>
      </c>
      <c r="D349" s="29" t="s">
        <v>3144</v>
      </c>
      <c r="E349" s="29" t="s">
        <v>1010</v>
      </c>
      <c r="F349" s="29" t="s">
        <v>1973</v>
      </c>
      <c r="G349" s="29" t="s">
        <v>1479</v>
      </c>
      <c r="H349" s="29" t="s">
        <v>3182</v>
      </c>
      <c r="I349" s="29" t="s">
        <v>3381</v>
      </c>
      <c r="J349" s="32">
        <v>0</v>
      </c>
    </row>
    <row r="350" spans="1:10" ht="15.75" thickBot="1" x14ac:dyDescent="0.3">
      <c r="A350" t="str">
        <f t="shared" si="10"/>
        <v>Val Barnwell</v>
      </c>
      <c r="B350" t="str">
        <f t="shared" si="11"/>
        <v>Brooklyn NY</v>
      </c>
      <c r="C350" s="29" t="s">
        <v>3271</v>
      </c>
      <c r="D350" s="29" t="s">
        <v>3272</v>
      </c>
      <c r="E350" s="29" t="s">
        <v>1010</v>
      </c>
      <c r="F350" s="29" t="s">
        <v>2190</v>
      </c>
      <c r="G350" s="29" t="s">
        <v>1524</v>
      </c>
      <c r="H350" s="29" t="s">
        <v>3237</v>
      </c>
      <c r="I350" s="29" t="s">
        <v>3405</v>
      </c>
      <c r="J350" s="32">
        <v>7.13</v>
      </c>
    </row>
    <row r="351" spans="1:10" ht="15.75" thickBot="1" x14ac:dyDescent="0.3">
      <c r="A351" t="str">
        <f t="shared" si="10"/>
        <v>Dena Birade</v>
      </c>
      <c r="B351" t="str">
        <f t="shared" si="11"/>
        <v>Bellingham WA</v>
      </c>
      <c r="C351" s="29" t="s">
        <v>1652</v>
      </c>
      <c r="D351" s="29" t="s">
        <v>1653</v>
      </c>
      <c r="E351" s="29" t="s">
        <v>1005</v>
      </c>
      <c r="F351" s="29" t="s">
        <v>1654</v>
      </c>
      <c r="G351" s="29" t="s">
        <v>1655</v>
      </c>
      <c r="H351" s="29" t="s">
        <v>3192</v>
      </c>
      <c r="I351" s="29" t="s">
        <v>3405</v>
      </c>
      <c r="J351" s="32">
        <v>0</v>
      </c>
    </row>
    <row r="352" spans="1:10" ht="15.75" thickBot="1" x14ac:dyDescent="0.3">
      <c r="A352" t="str">
        <f t="shared" si="10"/>
        <v>Francois Boda</v>
      </c>
      <c r="B352" t="str">
        <f t="shared" si="11"/>
        <v>Midwest City OK</v>
      </c>
      <c r="C352" s="29" t="s">
        <v>3274</v>
      </c>
      <c r="D352" s="29" t="s">
        <v>1145</v>
      </c>
      <c r="E352" s="29" t="s">
        <v>1009</v>
      </c>
      <c r="F352" s="29" t="s">
        <v>3275</v>
      </c>
      <c r="G352" s="29" t="s">
        <v>3239</v>
      </c>
      <c r="H352" s="29" t="s">
        <v>3240</v>
      </c>
      <c r="I352" s="29" t="s">
        <v>3405</v>
      </c>
      <c r="J352" s="32">
        <v>0</v>
      </c>
    </row>
    <row r="353" spans="1:10" ht="15.75" thickBot="1" x14ac:dyDescent="0.3">
      <c r="A353" t="str">
        <f t="shared" si="10"/>
        <v>Jeanne Bowman</v>
      </c>
      <c r="B353" t="str">
        <f t="shared" si="11"/>
        <v>Santa Ana CA</v>
      </c>
      <c r="C353" s="29" t="s">
        <v>1693</v>
      </c>
      <c r="D353" s="29" t="s">
        <v>1694</v>
      </c>
      <c r="E353" s="29" t="s">
        <v>1011</v>
      </c>
      <c r="F353" s="29" t="s">
        <v>1695</v>
      </c>
      <c r="G353" s="29" t="s">
        <v>1502</v>
      </c>
      <c r="H353" s="29" t="s">
        <v>3192</v>
      </c>
      <c r="I353" s="29" t="s">
        <v>3405</v>
      </c>
      <c r="J353" s="32">
        <v>9.61</v>
      </c>
    </row>
    <row r="354" spans="1:10" ht="15.75" thickBot="1" x14ac:dyDescent="0.3">
      <c r="A354" t="str">
        <f t="shared" si="10"/>
        <v>Charles Brocato</v>
      </c>
      <c r="B354" t="str">
        <f t="shared" si="11"/>
        <v>Gig Harbor WA</v>
      </c>
      <c r="C354" s="29" t="s">
        <v>1175</v>
      </c>
      <c r="D354" s="29" t="s">
        <v>3276</v>
      </c>
      <c r="E354" s="29" t="s">
        <v>1013</v>
      </c>
      <c r="F354" s="29" t="s">
        <v>3277</v>
      </c>
      <c r="G354" s="29" t="s">
        <v>1655</v>
      </c>
      <c r="H354" s="29" t="s">
        <v>3205</v>
      </c>
      <c r="I354" s="29" t="s">
        <v>3405</v>
      </c>
      <c r="J354" s="32">
        <v>0</v>
      </c>
    </row>
    <row r="355" spans="1:10" ht="15.75" thickBot="1" x14ac:dyDescent="0.3">
      <c r="A355" t="str">
        <f t="shared" si="10"/>
        <v>Darryl Bryant</v>
      </c>
      <c r="B355" t="str">
        <f t="shared" si="11"/>
        <v>Mitchellville MD</v>
      </c>
      <c r="C355" s="29" t="s">
        <v>3406</v>
      </c>
      <c r="D355" s="29" t="s">
        <v>1735</v>
      </c>
      <c r="E355" s="29" t="s">
        <v>1009</v>
      </c>
      <c r="F355" s="29" t="s">
        <v>3407</v>
      </c>
      <c r="G355" s="29" t="s">
        <v>1595</v>
      </c>
      <c r="H355" s="29" t="s">
        <v>3234</v>
      </c>
      <c r="I355" s="29" t="s">
        <v>3405</v>
      </c>
      <c r="J355" s="32">
        <v>7.5</v>
      </c>
    </row>
    <row r="356" spans="1:10" ht="15.75" thickBot="1" x14ac:dyDescent="0.3">
      <c r="A356" t="str">
        <f t="shared" si="10"/>
        <v>Michael Burke</v>
      </c>
      <c r="B356" t="str">
        <f t="shared" si="11"/>
        <v>Ephrata PA</v>
      </c>
      <c r="C356" s="29" t="s">
        <v>1506</v>
      </c>
      <c r="D356" s="29" t="s">
        <v>1749</v>
      </c>
      <c r="E356" s="29" t="s">
        <v>1009</v>
      </c>
      <c r="F356" s="29" t="s">
        <v>1752</v>
      </c>
      <c r="G356" s="29" t="s">
        <v>1452</v>
      </c>
      <c r="H356" s="29" t="s">
        <v>3213</v>
      </c>
      <c r="I356" s="29" t="s">
        <v>3405</v>
      </c>
      <c r="J356" s="32">
        <v>7.92</v>
      </c>
    </row>
    <row r="357" spans="1:10" ht="15.75" thickBot="1" x14ac:dyDescent="0.3">
      <c r="A357" t="str">
        <f t="shared" si="10"/>
        <v>Matt Clark</v>
      </c>
      <c r="B357" t="str">
        <f t="shared" si="11"/>
        <v>Mill Valley CA</v>
      </c>
      <c r="C357" s="29" t="s">
        <v>3281</v>
      </c>
      <c r="D357" s="29" t="s">
        <v>1061</v>
      </c>
      <c r="E357" s="29" t="s">
        <v>1005</v>
      </c>
      <c r="F357" s="29" t="s">
        <v>3282</v>
      </c>
      <c r="G357" s="29" t="s">
        <v>1502</v>
      </c>
      <c r="H357" s="29" t="s">
        <v>3229</v>
      </c>
      <c r="I357" s="29" t="s">
        <v>3405</v>
      </c>
      <c r="J357" s="32">
        <v>0</v>
      </c>
    </row>
    <row r="358" spans="1:10" ht="15.75" thickBot="1" x14ac:dyDescent="0.3">
      <c r="A358" t="str">
        <f t="shared" si="10"/>
        <v>William Clark</v>
      </c>
      <c r="B358" t="str">
        <f t="shared" si="11"/>
        <v>Sicklerville NJ</v>
      </c>
      <c r="C358" s="29" t="s">
        <v>1528</v>
      </c>
      <c r="D358" s="29" t="s">
        <v>1061</v>
      </c>
      <c r="E358" s="29" t="s">
        <v>1015</v>
      </c>
      <c r="F358" s="29" t="s">
        <v>3283</v>
      </c>
      <c r="G358" s="29" t="s">
        <v>1580</v>
      </c>
      <c r="H358" s="29" t="s">
        <v>3218</v>
      </c>
      <c r="I358" s="29" t="s">
        <v>3405</v>
      </c>
      <c r="J358" s="32">
        <v>9</v>
      </c>
    </row>
    <row r="359" spans="1:10" ht="15.75" thickBot="1" x14ac:dyDescent="0.3">
      <c r="A359" t="str">
        <f t="shared" si="10"/>
        <v>Linda Cohn</v>
      </c>
      <c r="B359" t="str">
        <f t="shared" si="11"/>
        <v>Northridge CA</v>
      </c>
      <c r="C359" s="29" t="s">
        <v>1782</v>
      </c>
      <c r="D359" s="29" t="s">
        <v>1410</v>
      </c>
      <c r="E359" s="29" t="s">
        <v>1011</v>
      </c>
      <c r="F359" s="29" t="s">
        <v>1837</v>
      </c>
      <c r="G359" s="29" t="s">
        <v>1502</v>
      </c>
      <c r="H359" s="29" t="s">
        <v>3192</v>
      </c>
      <c r="I359" s="29" t="s">
        <v>3405</v>
      </c>
      <c r="J359" s="32">
        <v>0</v>
      </c>
    </row>
    <row r="360" spans="1:10" ht="15.75" thickBot="1" x14ac:dyDescent="0.3">
      <c r="A360" t="str">
        <f t="shared" si="10"/>
        <v>Bill Collins</v>
      </c>
      <c r="B360" t="str">
        <f t="shared" si="11"/>
        <v>Houston TX</v>
      </c>
      <c r="C360" s="29" t="s">
        <v>1848</v>
      </c>
      <c r="D360" s="29" t="s">
        <v>1849</v>
      </c>
      <c r="E360" s="29" t="s">
        <v>1011</v>
      </c>
      <c r="F360" s="29" t="s">
        <v>1505</v>
      </c>
      <c r="G360" s="29" t="s">
        <v>1456</v>
      </c>
      <c r="H360" s="29" t="s">
        <v>3286</v>
      </c>
      <c r="I360" s="29" t="s">
        <v>3405</v>
      </c>
      <c r="J360" s="32">
        <v>7.34</v>
      </c>
    </row>
    <row r="361" spans="1:10" ht="15.75" thickBot="1" x14ac:dyDescent="0.3">
      <c r="A361" t="str">
        <f t="shared" si="10"/>
        <v>Edward Cox</v>
      </c>
      <c r="B361" t="str">
        <f t="shared" si="11"/>
        <v>Binghamton NY</v>
      </c>
      <c r="C361" s="29" t="s">
        <v>1584</v>
      </c>
      <c r="D361" s="29" t="s">
        <v>1866</v>
      </c>
      <c r="E361" s="29" t="s">
        <v>1016</v>
      </c>
      <c r="F361" s="29" t="s">
        <v>1868</v>
      </c>
      <c r="G361" s="29" t="s">
        <v>1524</v>
      </c>
      <c r="H361" s="29" t="s">
        <v>3260</v>
      </c>
      <c r="I361" s="29" t="s">
        <v>3405</v>
      </c>
      <c r="J361" s="32">
        <v>9.82</v>
      </c>
    </row>
    <row r="362" spans="1:10" ht="15.75" thickBot="1" x14ac:dyDescent="0.3">
      <c r="A362" t="str">
        <f t="shared" si="10"/>
        <v>Isabelle Dierauer</v>
      </c>
      <c r="B362" t="str">
        <f t="shared" si="11"/>
        <v>Jamestown OH</v>
      </c>
      <c r="C362" s="29" t="s">
        <v>1953</v>
      </c>
      <c r="D362" s="29" t="s">
        <v>1155</v>
      </c>
      <c r="E362" s="29" t="s">
        <v>1005</v>
      </c>
      <c r="F362" s="29" t="s">
        <v>1954</v>
      </c>
      <c r="G362" s="29" t="s">
        <v>1518</v>
      </c>
      <c r="H362" s="29" t="s">
        <v>3408</v>
      </c>
      <c r="I362" s="29" t="s">
        <v>3405</v>
      </c>
      <c r="J362" s="32">
        <v>8.58</v>
      </c>
    </row>
    <row r="363" spans="1:10" ht="15.75" thickBot="1" x14ac:dyDescent="0.3">
      <c r="A363" t="str">
        <f t="shared" si="10"/>
        <v>Tony Disalvo</v>
      </c>
      <c r="B363" t="str">
        <f t="shared" si="11"/>
        <v>Williamsport PA</v>
      </c>
      <c r="C363" s="29" t="s">
        <v>1958</v>
      </c>
      <c r="D363" s="29" t="s">
        <v>1959</v>
      </c>
      <c r="E363" s="29" t="s">
        <v>1010</v>
      </c>
      <c r="F363" s="29" t="s">
        <v>1960</v>
      </c>
      <c r="G363" s="29" t="s">
        <v>1452</v>
      </c>
      <c r="H363" s="29" t="s">
        <v>3213</v>
      </c>
      <c r="I363" s="29" t="s">
        <v>3405</v>
      </c>
      <c r="J363" s="32">
        <v>7.65</v>
      </c>
    </row>
    <row r="364" spans="1:10" ht="15.75" thickBot="1" x14ac:dyDescent="0.3">
      <c r="A364" t="str">
        <f t="shared" si="10"/>
        <v>Jerry Donley</v>
      </c>
      <c r="B364" t="str">
        <f t="shared" si="11"/>
        <v>Colorado Springs CO</v>
      </c>
      <c r="C364" s="29" t="s">
        <v>1682</v>
      </c>
      <c r="D364" s="29" t="s">
        <v>1332</v>
      </c>
      <c r="E364" s="29" t="s">
        <v>1016</v>
      </c>
      <c r="F364" s="29" t="s">
        <v>1973</v>
      </c>
      <c r="G364" s="29" t="s">
        <v>1479</v>
      </c>
      <c r="H364" s="29" t="s">
        <v>3182</v>
      </c>
      <c r="I364" s="29" t="s">
        <v>3405</v>
      </c>
      <c r="J364" s="32">
        <v>0</v>
      </c>
    </row>
    <row r="365" spans="1:10" ht="15.75" thickBot="1" x14ac:dyDescent="0.3">
      <c r="A365" t="str">
        <f t="shared" si="10"/>
        <v>Chris Faulknor</v>
      </c>
      <c r="B365" t="str">
        <f t="shared" si="11"/>
        <v>Los Angeles CA</v>
      </c>
      <c r="C365" s="29" t="s">
        <v>1742</v>
      </c>
      <c r="D365" s="29" t="s">
        <v>3291</v>
      </c>
      <c r="E365" s="29" t="s">
        <v>1009</v>
      </c>
      <c r="F365" s="29" t="s">
        <v>1710</v>
      </c>
      <c r="G365" s="29" t="s">
        <v>1502</v>
      </c>
      <c r="H365" s="29" t="s">
        <v>3192</v>
      </c>
      <c r="I365" s="29" t="s">
        <v>3405</v>
      </c>
      <c r="J365" s="32">
        <v>7.25</v>
      </c>
    </row>
    <row r="366" spans="1:10" ht="15.75" thickBot="1" x14ac:dyDescent="0.3">
      <c r="A366" t="str">
        <f t="shared" si="10"/>
        <v>Tony Fulton</v>
      </c>
      <c r="B366" t="str">
        <f t="shared" si="11"/>
        <v>Yeadon PA</v>
      </c>
      <c r="C366" s="29" t="s">
        <v>1958</v>
      </c>
      <c r="D366" s="29" t="s">
        <v>3293</v>
      </c>
      <c r="E366" s="29" t="s">
        <v>1010</v>
      </c>
      <c r="F366" s="29" t="s">
        <v>3294</v>
      </c>
      <c r="G366" s="29" t="s">
        <v>1452</v>
      </c>
      <c r="H366" s="29" t="s">
        <v>3213</v>
      </c>
      <c r="I366" s="29" t="s">
        <v>3405</v>
      </c>
      <c r="J366" s="32">
        <v>7.3</v>
      </c>
    </row>
    <row r="367" spans="1:10" ht="15.75" thickBot="1" x14ac:dyDescent="0.3">
      <c r="A367" t="str">
        <f t="shared" si="10"/>
        <v>Joseph Furman EMT-P</v>
      </c>
      <c r="B367" t="str">
        <f t="shared" si="11"/>
        <v>Cold Spring MN</v>
      </c>
      <c r="C367" s="29" t="s">
        <v>2397</v>
      </c>
      <c r="D367" s="29" t="s">
        <v>3295</v>
      </c>
      <c r="E367" s="29" t="s">
        <v>1015</v>
      </c>
      <c r="F367" s="29" t="s">
        <v>3296</v>
      </c>
      <c r="G367" s="29" t="s">
        <v>1723</v>
      </c>
      <c r="H367" s="29" t="s">
        <v>3269</v>
      </c>
      <c r="I367" s="29" t="s">
        <v>3405</v>
      </c>
      <c r="J367" s="32">
        <v>18.600000000000001</v>
      </c>
    </row>
    <row r="368" spans="1:10" ht="15.75" thickBot="1" x14ac:dyDescent="0.3">
      <c r="A368" t="str">
        <f t="shared" si="10"/>
        <v>Ronald Gray</v>
      </c>
      <c r="B368" t="str">
        <f t="shared" si="11"/>
        <v>Chicago IL</v>
      </c>
      <c r="C368" s="29" t="s">
        <v>2170</v>
      </c>
      <c r="D368" s="29" t="s">
        <v>2171</v>
      </c>
      <c r="E368" s="29" t="s">
        <v>1015</v>
      </c>
      <c r="F368" s="29" t="s">
        <v>3021</v>
      </c>
      <c r="G368" s="29" t="s">
        <v>1692</v>
      </c>
      <c r="H368" s="29" t="s">
        <v>3300</v>
      </c>
      <c r="I368" s="29" t="s">
        <v>3405</v>
      </c>
      <c r="J368" s="32">
        <v>0</v>
      </c>
    </row>
    <row r="369" spans="1:10" ht="15.75" thickBot="1" x14ac:dyDescent="0.3">
      <c r="A369" t="str">
        <f t="shared" si="10"/>
        <v>Chuck Green</v>
      </c>
      <c r="B369" t="str">
        <f t="shared" si="11"/>
        <v>Rosharon TX</v>
      </c>
      <c r="C369" s="29" t="s">
        <v>1548</v>
      </c>
      <c r="D369" s="29" t="s">
        <v>1192</v>
      </c>
      <c r="E369" s="29" t="s">
        <v>1008</v>
      </c>
      <c r="F369" s="29" t="s">
        <v>1787</v>
      </c>
      <c r="G369" s="29" t="s">
        <v>1456</v>
      </c>
      <c r="H369" s="29" t="s">
        <v>3286</v>
      </c>
      <c r="I369" s="29" t="s">
        <v>3405</v>
      </c>
      <c r="J369" s="32">
        <v>7.4</v>
      </c>
    </row>
    <row r="370" spans="1:10" ht="15.75" thickBot="1" x14ac:dyDescent="0.3">
      <c r="A370" t="str">
        <f t="shared" si="10"/>
        <v>Trent Hagler</v>
      </c>
      <c r="B370" t="str">
        <f t="shared" si="11"/>
        <v>Dallas TX</v>
      </c>
      <c r="C370" s="29" t="s">
        <v>3301</v>
      </c>
      <c r="D370" s="29" t="s">
        <v>3302</v>
      </c>
      <c r="E370" s="29" t="s">
        <v>1009</v>
      </c>
      <c r="F370" s="29" t="s">
        <v>2347</v>
      </c>
      <c r="G370" s="29" t="s">
        <v>1456</v>
      </c>
      <c r="H370" s="29" t="s">
        <v>3254</v>
      </c>
      <c r="I370" s="29" t="s">
        <v>3405</v>
      </c>
      <c r="J370" s="32">
        <v>7.3</v>
      </c>
    </row>
    <row r="371" spans="1:10" ht="15.75" thickBot="1" x14ac:dyDescent="0.3">
      <c r="A371" t="str">
        <f t="shared" si="10"/>
        <v>Robert Hahn</v>
      </c>
      <c r="B371" t="str">
        <f t="shared" si="11"/>
        <v>Tyler TX</v>
      </c>
      <c r="C371" s="29" t="s">
        <v>1513</v>
      </c>
      <c r="D371" s="29" t="s">
        <v>2206</v>
      </c>
      <c r="E371" s="29" t="s">
        <v>1011</v>
      </c>
      <c r="F371" s="29" t="s">
        <v>2207</v>
      </c>
      <c r="G371" s="29" t="s">
        <v>1456</v>
      </c>
      <c r="H371" s="29" t="s">
        <v>3254</v>
      </c>
      <c r="I371" s="29" t="s">
        <v>3405</v>
      </c>
      <c r="J371" s="32">
        <v>7.85</v>
      </c>
    </row>
    <row r="372" spans="1:10" ht="15.75" thickBot="1" x14ac:dyDescent="0.3">
      <c r="A372" t="str">
        <f t="shared" si="10"/>
        <v>Rita Hanscom</v>
      </c>
      <c r="B372" t="str">
        <f t="shared" si="11"/>
        <v>San Diego CA</v>
      </c>
      <c r="C372" s="29" t="s">
        <v>2232</v>
      </c>
      <c r="D372" s="29" t="s">
        <v>1412</v>
      </c>
      <c r="E372" s="29" t="s">
        <v>1011</v>
      </c>
      <c r="F372" s="29" t="s">
        <v>2233</v>
      </c>
      <c r="G372" s="29" t="s">
        <v>1502</v>
      </c>
      <c r="H372" s="29" t="s">
        <v>3192</v>
      </c>
      <c r="I372" s="29" t="s">
        <v>3405</v>
      </c>
      <c r="J372" s="32">
        <v>8.67</v>
      </c>
    </row>
    <row r="373" spans="1:10" ht="15.75" thickBot="1" x14ac:dyDescent="0.3">
      <c r="A373" t="str">
        <f t="shared" si="10"/>
        <v>George Hernandez</v>
      </c>
      <c r="B373" t="str">
        <f t="shared" si="11"/>
        <v>Seattle WA</v>
      </c>
      <c r="C373" s="29" t="s">
        <v>2268</v>
      </c>
      <c r="D373" s="29" t="s">
        <v>2281</v>
      </c>
      <c r="E373" s="29" t="s">
        <v>1013</v>
      </c>
      <c r="F373" s="29" t="s">
        <v>1931</v>
      </c>
      <c r="G373" s="29" t="s">
        <v>1655</v>
      </c>
      <c r="H373" s="29" t="s">
        <v>3205</v>
      </c>
      <c r="I373" s="29" t="s">
        <v>3405</v>
      </c>
      <c r="J373" s="32">
        <v>14.95</v>
      </c>
    </row>
    <row r="374" spans="1:10" ht="15.75" thickBot="1" x14ac:dyDescent="0.3">
      <c r="A374" t="str">
        <f t="shared" si="10"/>
        <v>Philip Hill</v>
      </c>
      <c r="B374" t="str">
        <f t="shared" si="11"/>
        <v>Long Beach CA</v>
      </c>
      <c r="C374" s="29" t="s">
        <v>3303</v>
      </c>
      <c r="D374" s="29" t="s">
        <v>1203</v>
      </c>
      <c r="E374" s="29" t="s">
        <v>1010</v>
      </c>
      <c r="F374" s="29" t="s">
        <v>2062</v>
      </c>
      <c r="G374" s="29" t="s">
        <v>1502</v>
      </c>
      <c r="H374" s="29" t="s">
        <v>3192</v>
      </c>
      <c r="I374" s="29" t="s">
        <v>3405</v>
      </c>
      <c r="J374" s="32">
        <v>8.5</v>
      </c>
    </row>
    <row r="375" spans="1:10" ht="15.75" thickBot="1" x14ac:dyDescent="0.3">
      <c r="A375" t="str">
        <f t="shared" si="10"/>
        <v>Vance Jacobson</v>
      </c>
      <c r="B375" t="str">
        <f t="shared" si="11"/>
        <v>Bainbridge Island WA</v>
      </c>
      <c r="C375" s="29" t="s">
        <v>3305</v>
      </c>
      <c r="D375" s="29" t="s">
        <v>3306</v>
      </c>
      <c r="E375" s="29" t="s">
        <v>1012</v>
      </c>
      <c r="F375" s="29" t="s">
        <v>3307</v>
      </c>
      <c r="G375" s="29" t="s">
        <v>1655</v>
      </c>
      <c r="H375" s="29" t="s">
        <v>3229</v>
      </c>
      <c r="I375" s="29" t="s">
        <v>3405</v>
      </c>
      <c r="J375" s="32">
        <v>8.2200000000000006</v>
      </c>
    </row>
    <row r="376" spans="1:10" ht="15.75" thickBot="1" x14ac:dyDescent="0.3">
      <c r="A376" t="str">
        <f t="shared" si="10"/>
        <v>Gail Kuhnly</v>
      </c>
      <c r="B376" t="str">
        <f t="shared" si="11"/>
        <v>Federal Way WA</v>
      </c>
      <c r="C376" s="29" t="s">
        <v>3310</v>
      </c>
      <c r="D376" s="29" t="s">
        <v>3311</v>
      </c>
      <c r="E376" s="29" t="s">
        <v>1009</v>
      </c>
      <c r="F376" s="29" t="s">
        <v>3312</v>
      </c>
      <c r="G376" s="29" t="s">
        <v>1655</v>
      </c>
      <c r="H376" s="29" t="s">
        <v>3205</v>
      </c>
      <c r="I376" s="29" t="s">
        <v>3405</v>
      </c>
      <c r="J376" s="32">
        <v>9.4499999999999993</v>
      </c>
    </row>
    <row r="377" spans="1:10" ht="15.75" thickBot="1" x14ac:dyDescent="0.3">
      <c r="A377" t="str">
        <f t="shared" si="10"/>
        <v>Sarah Lawson</v>
      </c>
      <c r="B377" t="str">
        <f t="shared" si="11"/>
        <v>Wayland MA</v>
      </c>
      <c r="C377" s="29" t="s">
        <v>1496</v>
      </c>
      <c r="D377" s="29" t="s">
        <v>1279</v>
      </c>
      <c r="E377" s="29" t="s">
        <v>1009</v>
      </c>
      <c r="F377" s="29" t="s">
        <v>3313</v>
      </c>
      <c r="G377" s="29" t="s">
        <v>1531</v>
      </c>
      <c r="H377" s="29" t="s">
        <v>3219</v>
      </c>
      <c r="I377" s="29" t="s">
        <v>3405</v>
      </c>
      <c r="J377" s="32">
        <v>8.68</v>
      </c>
    </row>
    <row r="378" spans="1:10" ht="15.75" thickBot="1" x14ac:dyDescent="0.3">
      <c r="A378" t="str">
        <f t="shared" si="10"/>
        <v>Robert Lida</v>
      </c>
      <c r="B378" t="str">
        <f t="shared" si="11"/>
        <v>Wichita KS</v>
      </c>
      <c r="C378" s="29" t="s">
        <v>1513</v>
      </c>
      <c r="D378" s="29" t="s">
        <v>1321</v>
      </c>
      <c r="E378" s="29" t="s">
        <v>1014</v>
      </c>
      <c r="F378" s="29" t="s">
        <v>2495</v>
      </c>
      <c r="G378" s="29" t="s">
        <v>1971</v>
      </c>
      <c r="H378" s="29" t="s">
        <v>3237</v>
      </c>
      <c r="I378" s="29" t="s">
        <v>3405</v>
      </c>
      <c r="J378" s="32">
        <v>8.35</v>
      </c>
    </row>
    <row r="379" spans="1:10" ht="15.75" thickBot="1" x14ac:dyDescent="0.3">
      <c r="A379" t="str">
        <f t="shared" si="10"/>
        <v>Brenda Matthews</v>
      </c>
      <c r="B379" t="str">
        <f t="shared" si="11"/>
        <v>Anaheim CA</v>
      </c>
      <c r="C379" s="29" t="s">
        <v>1541</v>
      </c>
      <c r="D379" s="29" t="s">
        <v>1415</v>
      </c>
      <c r="E379" s="29" t="s">
        <v>1012</v>
      </c>
      <c r="F379" s="29" t="s">
        <v>3314</v>
      </c>
      <c r="G379" s="29" t="s">
        <v>1502</v>
      </c>
      <c r="H379" s="29" t="s">
        <v>3192</v>
      </c>
      <c r="I379" s="29" t="s">
        <v>3405</v>
      </c>
      <c r="J379" s="32">
        <v>9.02</v>
      </c>
    </row>
    <row r="380" spans="1:10" ht="15.75" thickBot="1" x14ac:dyDescent="0.3">
      <c r="A380" t="str">
        <f t="shared" si="10"/>
        <v>Ralph Maxwell</v>
      </c>
      <c r="B380" t="str">
        <f t="shared" si="11"/>
        <v>Alamo TX</v>
      </c>
      <c r="C380" s="29" t="s">
        <v>3315</v>
      </c>
      <c r="D380" s="29" t="s">
        <v>2546</v>
      </c>
      <c r="E380" s="29" t="s">
        <v>3253</v>
      </c>
      <c r="F380" s="29" t="s">
        <v>1860</v>
      </c>
      <c r="G380" s="29" t="s">
        <v>1456</v>
      </c>
      <c r="H380" s="29" t="s">
        <v>3278</v>
      </c>
      <c r="I380" s="29" t="s">
        <v>3405</v>
      </c>
      <c r="J380" s="32">
        <v>0</v>
      </c>
    </row>
    <row r="381" spans="1:10" ht="15.75" thickBot="1" x14ac:dyDescent="0.3">
      <c r="A381" t="str">
        <f t="shared" si="10"/>
        <v>Martha Mendenhall</v>
      </c>
      <c r="B381" t="str">
        <f t="shared" si="11"/>
        <v>Tacoma WA</v>
      </c>
      <c r="C381" s="29" t="s">
        <v>2177</v>
      </c>
      <c r="D381" s="29" t="s">
        <v>3400</v>
      </c>
      <c r="E381" s="29" t="s">
        <v>1010</v>
      </c>
      <c r="F381" s="29" t="s">
        <v>3320</v>
      </c>
      <c r="G381" s="29" t="s">
        <v>1655</v>
      </c>
      <c r="H381" s="29" t="s">
        <v>3205</v>
      </c>
      <c r="I381" s="29" t="s">
        <v>3405</v>
      </c>
      <c r="J381" s="32">
        <v>0</v>
      </c>
    </row>
    <row r="382" spans="1:10" ht="15.75" thickBot="1" x14ac:dyDescent="0.3">
      <c r="A382" t="str">
        <f t="shared" si="10"/>
        <v>Marjorie Milligan Jackson</v>
      </c>
      <c r="B382" t="str">
        <f t="shared" si="11"/>
        <v>Tacoma WA</v>
      </c>
      <c r="C382" s="29" t="s">
        <v>3318</v>
      </c>
      <c r="D382" s="29" t="s">
        <v>3319</v>
      </c>
      <c r="E382" s="29" t="s">
        <v>1008</v>
      </c>
      <c r="F382" s="29" t="s">
        <v>3320</v>
      </c>
      <c r="G382" s="29" t="s">
        <v>1655</v>
      </c>
      <c r="H382" s="29" t="s">
        <v>3205</v>
      </c>
      <c r="I382" s="29" t="s">
        <v>3405</v>
      </c>
      <c r="J382" s="32">
        <v>8.2799999999999994</v>
      </c>
    </row>
    <row r="383" spans="1:10" ht="15.75" thickBot="1" x14ac:dyDescent="0.3">
      <c r="A383" t="str">
        <f t="shared" si="10"/>
        <v>Marilyn Mitchell</v>
      </c>
      <c r="B383" t="str">
        <f t="shared" si="11"/>
        <v>New York NY</v>
      </c>
      <c r="C383" s="29" t="s">
        <v>2184</v>
      </c>
      <c r="D383" s="29" t="s">
        <v>1430</v>
      </c>
      <c r="E383" s="29" t="s">
        <v>1013</v>
      </c>
      <c r="F383" s="29" t="s">
        <v>1604</v>
      </c>
      <c r="G383" s="29" t="s">
        <v>1524</v>
      </c>
      <c r="H383" s="29" t="s">
        <v>3237</v>
      </c>
      <c r="I383" s="29" t="s">
        <v>3405</v>
      </c>
      <c r="J383" s="32">
        <v>0</v>
      </c>
    </row>
    <row r="384" spans="1:10" ht="15.75" thickBot="1" x14ac:dyDescent="0.3">
      <c r="A384" t="str">
        <f t="shared" si="10"/>
        <v>Daniel Murdock</v>
      </c>
      <c r="B384" t="str">
        <f t="shared" si="11"/>
        <v>Brookville PA</v>
      </c>
      <c r="C384" s="29" t="s">
        <v>2018</v>
      </c>
      <c r="D384" s="29" t="s">
        <v>2655</v>
      </c>
      <c r="E384" s="29" t="s">
        <v>1005</v>
      </c>
      <c r="F384" s="29" t="s">
        <v>2092</v>
      </c>
      <c r="G384" s="29" t="s">
        <v>1452</v>
      </c>
      <c r="H384" s="29" t="s">
        <v>3213</v>
      </c>
      <c r="I384" s="29" t="s">
        <v>3405</v>
      </c>
      <c r="J384" s="32">
        <v>7.48</v>
      </c>
    </row>
    <row r="385" spans="1:10" ht="15.75" thickBot="1" x14ac:dyDescent="0.3">
      <c r="A385" t="str">
        <f t="shared" si="10"/>
        <v>Sumi Onodera-Leonard</v>
      </c>
      <c r="B385" t="str">
        <f t="shared" si="11"/>
        <v>Huntington Beach CA</v>
      </c>
      <c r="C385" s="29" t="s">
        <v>2697</v>
      </c>
      <c r="D385" s="29" t="s">
        <v>2698</v>
      </c>
      <c r="E385" s="29" t="s">
        <v>1016</v>
      </c>
      <c r="F385" s="29" t="s">
        <v>2699</v>
      </c>
      <c r="G385" s="29" t="s">
        <v>1502</v>
      </c>
      <c r="H385" s="29" t="s">
        <v>3192</v>
      </c>
      <c r="I385" s="29" t="s">
        <v>3405</v>
      </c>
      <c r="J385" s="32">
        <v>0</v>
      </c>
    </row>
    <row r="386" spans="1:10" ht="15.75" thickBot="1" x14ac:dyDescent="0.3">
      <c r="A386" t="str">
        <f t="shared" si="10"/>
        <v>James Paddie</v>
      </c>
      <c r="B386" t="str">
        <f t="shared" si="11"/>
        <v>Shreveport LA</v>
      </c>
      <c r="C386" s="29" t="s">
        <v>1169</v>
      </c>
      <c r="D386" s="29" t="s">
        <v>3321</v>
      </c>
      <c r="E386" s="29" t="s">
        <v>1014</v>
      </c>
      <c r="F386" s="29" t="s">
        <v>3322</v>
      </c>
      <c r="G386" s="29" t="s">
        <v>1487</v>
      </c>
      <c r="H386" s="29" t="s">
        <v>3323</v>
      </c>
      <c r="I386" s="29" t="s">
        <v>3405</v>
      </c>
      <c r="J386" s="32">
        <v>8.1300000000000008</v>
      </c>
    </row>
    <row r="387" spans="1:10" ht="15.75" thickBot="1" x14ac:dyDescent="0.3">
      <c r="A387" t="str">
        <f t="shared" si="10"/>
        <v>Liz Palmer</v>
      </c>
      <c r="B387" t="str">
        <f t="shared" si="11"/>
        <v>Folsom CA</v>
      </c>
      <c r="C387" s="29" t="s">
        <v>3324</v>
      </c>
      <c r="D387" s="29" t="s">
        <v>3325</v>
      </c>
      <c r="E387" s="29" t="s">
        <v>1009</v>
      </c>
      <c r="F387" s="29" t="s">
        <v>2892</v>
      </c>
      <c r="G387" s="29" t="s">
        <v>1502</v>
      </c>
      <c r="H387" s="29" t="s">
        <v>3229</v>
      </c>
      <c r="I387" s="29" t="s">
        <v>3405</v>
      </c>
      <c r="J387" s="32">
        <v>8.2899999999999991</v>
      </c>
    </row>
    <row r="388" spans="1:10" ht="15.75" thickBot="1" x14ac:dyDescent="0.3">
      <c r="A388" t="str">
        <f t="shared" si="10"/>
        <v>John Parks</v>
      </c>
      <c r="B388" t="str">
        <f t="shared" si="11"/>
        <v>Lincoln CA</v>
      </c>
      <c r="C388" s="29" t="s">
        <v>1457</v>
      </c>
      <c r="D388" s="29" t="s">
        <v>1159</v>
      </c>
      <c r="E388" s="29" t="s">
        <v>1014</v>
      </c>
      <c r="F388" s="29" t="s">
        <v>3409</v>
      </c>
      <c r="G388" s="29" t="s">
        <v>1502</v>
      </c>
      <c r="H388" s="29" t="s">
        <v>3229</v>
      </c>
      <c r="I388" s="29" t="s">
        <v>3405</v>
      </c>
      <c r="J388" s="32">
        <v>9</v>
      </c>
    </row>
    <row r="389" spans="1:10" ht="15.75" thickBot="1" x14ac:dyDescent="0.3">
      <c r="A389" t="str">
        <f t="shared" si="10"/>
        <v>Emil Pawlik</v>
      </c>
      <c r="B389" t="str">
        <f t="shared" si="11"/>
        <v>Jackson MS</v>
      </c>
      <c r="C389" s="29" t="s">
        <v>3326</v>
      </c>
      <c r="D389" s="29" t="s">
        <v>1315</v>
      </c>
      <c r="E389" s="29" t="s">
        <v>1014</v>
      </c>
      <c r="F389" s="29" t="s">
        <v>1139</v>
      </c>
      <c r="G389" s="29" t="s">
        <v>3327</v>
      </c>
      <c r="H389" s="29" t="s">
        <v>3254</v>
      </c>
      <c r="I389" s="29" t="s">
        <v>3405</v>
      </c>
      <c r="J389" s="32">
        <v>8.94</v>
      </c>
    </row>
    <row r="390" spans="1:10" ht="15.75" thickBot="1" x14ac:dyDescent="0.3">
      <c r="A390" t="str">
        <f t="shared" si="10"/>
        <v>Kim Pearman</v>
      </c>
      <c r="B390" t="str">
        <f t="shared" si="11"/>
        <v>Van Nuys CA</v>
      </c>
      <c r="C390" s="29" t="s">
        <v>1614</v>
      </c>
      <c r="D390" s="29" t="s">
        <v>3328</v>
      </c>
      <c r="E390" s="29" t="s">
        <v>1014</v>
      </c>
      <c r="F390" s="29" t="s">
        <v>2480</v>
      </c>
      <c r="G390" s="29" t="s">
        <v>1502</v>
      </c>
      <c r="H390" s="29" t="s">
        <v>3192</v>
      </c>
      <c r="I390" s="29" t="s">
        <v>3405</v>
      </c>
      <c r="J390" s="32">
        <v>10.119999999999999</v>
      </c>
    </row>
    <row r="391" spans="1:10" ht="15.75" thickBot="1" x14ac:dyDescent="0.3">
      <c r="A391" t="str">
        <f t="shared" ref="A391:A454" si="12">+C391&amp;" "&amp;D391</f>
        <v>Reggie Pendland</v>
      </c>
      <c r="B391" t="str">
        <f t="shared" ref="B391:B454" si="13">+F391&amp;" "&amp;G391</f>
        <v>Dallas TX</v>
      </c>
      <c r="C391" s="29" t="s">
        <v>2107</v>
      </c>
      <c r="D391" s="29" t="s">
        <v>1116</v>
      </c>
      <c r="E391" s="29" t="s">
        <v>1008</v>
      </c>
      <c r="F391" s="29" t="s">
        <v>2347</v>
      </c>
      <c r="G391" s="29" t="s">
        <v>1456</v>
      </c>
      <c r="H391" s="29" t="s">
        <v>3254</v>
      </c>
      <c r="I391" s="29" t="s">
        <v>3405</v>
      </c>
      <c r="J391" s="32">
        <v>6.8</v>
      </c>
    </row>
    <row r="392" spans="1:10" ht="15.75" thickBot="1" x14ac:dyDescent="0.3">
      <c r="A392" t="str">
        <f t="shared" si="12"/>
        <v>Alfy Pettes</v>
      </c>
      <c r="B392" t="str">
        <f t="shared" si="13"/>
        <v>Omaha NE</v>
      </c>
      <c r="C392" s="29" t="s">
        <v>3329</v>
      </c>
      <c r="D392" s="29" t="s">
        <v>3330</v>
      </c>
      <c r="E392" s="29" t="s">
        <v>1005</v>
      </c>
      <c r="F392" s="29" t="s">
        <v>3331</v>
      </c>
      <c r="G392" s="29" t="s">
        <v>3332</v>
      </c>
      <c r="H392" s="29" t="s">
        <v>3192</v>
      </c>
      <c r="I392" s="29" t="s">
        <v>3405</v>
      </c>
      <c r="J392" s="32">
        <v>6.93</v>
      </c>
    </row>
    <row r="393" spans="1:10" ht="15.75" thickBot="1" x14ac:dyDescent="0.3">
      <c r="A393" t="str">
        <f t="shared" si="12"/>
        <v>Roger Pierce</v>
      </c>
      <c r="B393" t="str">
        <f t="shared" si="13"/>
        <v>Essex MA</v>
      </c>
      <c r="C393" s="29" t="s">
        <v>1757</v>
      </c>
      <c r="D393" s="29" t="s">
        <v>1311</v>
      </c>
      <c r="E393" s="29" t="s">
        <v>1013</v>
      </c>
      <c r="F393" s="29" t="s">
        <v>2908</v>
      </c>
      <c r="G393" s="29" t="s">
        <v>1531</v>
      </c>
      <c r="H393" s="29" t="s">
        <v>3219</v>
      </c>
      <c r="I393" s="29" t="s">
        <v>3405</v>
      </c>
      <c r="J393" s="32">
        <v>8.1999999999999993</v>
      </c>
    </row>
    <row r="394" spans="1:10" ht="15.75" thickBot="1" x14ac:dyDescent="0.3">
      <c r="A394" t="str">
        <f t="shared" si="12"/>
        <v>Phil Raschker</v>
      </c>
      <c r="B394" t="str">
        <f t="shared" si="13"/>
        <v>Marietta GA</v>
      </c>
      <c r="C394" s="29" t="s">
        <v>2122</v>
      </c>
      <c r="D394" s="29" t="s">
        <v>3334</v>
      </c>
      <c r="E394" s="29" t="s">
        <v>1012</v>
      </c>
      <c r="F394" s="29" t="s">
        <v>1889</v>
      </c>
      <c r="G394" s="29" t="s">
        <v>1464</v>
      </c>
      <c r="H394" s="29" t="s">
        <v>3195</v>
      </c>
      <c r="I394" s="29" t="s">
        <v>3405</v>
      </c>
      <c r="J394" s="32">
        <v>8.93</v>
      </c>
    </row>
    <row r="395" spans="1:10" ht="15.75" thickBot="1" x14ac:dyDescent="0.3">
      <c r="A395" t="str">
        <f t="shared" si="12"/>
        <v>Lawrence Reynolds</v>
      </c>
      <c r="B395" t="str">
        <f t="shared" si="13"/>
        <v>Portland OR</v>
      </c>
      <c r="C395" s="29" t="s">
        <v>2057</v>
      </c>
      <c r="D395" s="29" t="s">
        <v>2794</v>
      </c>
      <c r="E395" s="29" t="s">
        <v>1009</v>
      </c>
      <c r="F395" s="29" t="s">
        <v>3100</v>
      </c>
      <c r="G395" s="29" t="s">
        <v>1864</v>
      </c>
      <c r="H395" s="29" t="s">
        <v>3222</v>
      </c>
      <c r="I395" s="29" t="s">
        <v>3405</v>
      </c>
      <c r="J395" s="32">
        <v>0</v>
      </c>
    </row>
    <row r="396" spans="1:10" ht="15.75" thickBot="1" x14ac:dyDescent="0.3">
      <c r="A396" t="str">
        <f t="shared" si="12"/>
        <v>Dick Richards</v>
      </c>
      <c r="B396" t="str">
        <f t="shared" si="13"/>
        <v>Encinitas CA</v>
      </c>
      <c r="C396" s="29" t="s">
        <v>2800</v>
      </c>
      <c r="D396" s="29" t="s">
        <v>1326</v>
      </c>
      <c r="E396" s="29" t="s">
        <v>1015</v>
      </c>
      <c r="F396" s="29" t="s">
        <v>3410</v>
      </c>
      <c r="G396" s="29" t="s">
        <v>1502</v>
      </c>
      <c r="H396" s="29" t="s">
        <v>3280</v>
      </c>
      <c r="I396" s="29" t="s">
        <v>3405</v>
      </c>
      <c r="J396" s="32">
        <v>0</v>
      </c>
    </row>
    <row r="397" spans="1:10" ht="15.75" thickBot="1" x14ac:dyDescent="0.3">
      <c r="A397" t="str">
        <f t="shared" si="12"/>
        <v>Lynwood Robinson</v>
      </c>
      <c r="B397" t="str">
        <f t="shared" si="13"/>
        <v>Burbank CA</v>
      </c>
      <c r="C397" s="29" t="s">
        <v>3336</v>
      </c>
      <c r="D397" s="29" t="s">
        <v>2812</v>
      </c>
      <c r="E397" s="29" t="s">
        <v>1008</v>
      </c>
      <c r="F397" s="29" t="s">
        <v>3337</v>
      </c>
      <c r="G397" s="29" t="s">
        <v>1502</v>
      </c>
      <c r="H397" s="29" t="s">
        <v>3192</v>
      </c>
      <c r="I397" s="29" t="s">
        <v>3405</v>
      </c>
      <c r="J397" s="32">
        <v>0</v>
      </c>
    </row>
    <row r="398" spans="1:10" ht="15.75" thickBot="1" x14ac:dyDescent="0.3">
      <c r="A398" t="str">
        <f t="shared" si="12"/>
        <v>Christine Roemer</v>
      </c>
      <c r="B398" t="str">
        <f t="shared" si="13"/>
        <v>Summit NJ</v>
      </c>
      <c r="C398" s="29" t="s">
        <v>2531</v>
      </c>
      <c r="D398" s="29" t="s">
        <v>3338</v>
      </c>
      <c r="E398" s="29" t="s">
        <v>1008</v>
      </c>
      <c r="F398" s="29" t="s">
        <v>3339</v>
      </c>
      <c r="G398" s="29" t="s">
        <v>1580</v>
      </c>
      <c r="H398" s="29" t="s">
        <v>3213</v>
      </c>
      <c r="I398" s="29" t="s">
        <v>3405</v>
      </c>
      <c r="J398" s="32">
        <v>9.2200000000000006</v>
      </c>
    </row>
    <row r="399" spans="1:10" ht="15.75" thickBot="1" x14ac:dyDescent="0.3">
      <c r="A399" t="str">
        <f t="shared" si="12"/>
        <v>Orville Rogers</v>
      </c>
      <c r="B399" t="str">
        <f t="shared" si="13"/>
        <v>Dallas TX</v>
      </c>
      <c r="C399" s="29" t="s">
        <v>2582</v>
      </c>
      <c r="D399" s="29" t="s">
        <v>3149</v>
      </c>
      <c r="E399" s="29" t="s">
        <v>3253</v>
      </c>
      <c r="F399" s="29" t="s">
        <v>2347</v>
      </c>
      <c r="G399" s="29" t="s">
        <v>1456</v>
      </c>
      <c r="H399" s="29" t="s">
        <v>3254</v>
      </c>
      <c r="I399" s="29" t="s">
        <v>3405</v>
      </c>
      <c r="J399" s="32">
        <v>0</v>
      </c>
    </row>
    <row r="400" spans="1:10" ht="15.75" thickBot="1" x14ac:dyDescent="0.3">
      <c r="A400" t="str">
        <f t="shared" si="12"/>
        <v>Mary Roman</v>
      </c>
      <c r="B400" t="str">
        <f t="shared" si="13"/>
        <v>Norwalk CT</v>
      </c>
      <c r="C400" s="29" t="s">
        <v>2255</v>
      </c>
      <c r="D400" s="29" t="s">
        <v>1436</v>
      </c>
      <c r="E400" s="29" t="s">
        <v>1014</v>
      </c>
      <c r="F400" s="29" t="s">
        <v>2824</v>
      </c>
      <c r="G400" s="29" t="s">
        <v>1759</v>
      </c>
      <c r="H400" s="29" t="s">
        <v>3219</v>
      </c>
      <c r="I400" s="29" t="s">
        <v>3405</v>
      </c>
      <c r="J400" s="32">
        <v>12.69</v>
      </c>
    </row>
    <row r="401" spans="1:10" ht="15.75" thickBot="1" x14ac:dyDescent="0.3">
      <c r="A401" t="str">
        <f t="shared" si="12"/>
        <v>Maryline Roux</v>
      </c>
      <c r="B401" t="str">
        <f t="shared" si="13"/>
        <v>Davidson NC</v>
      </c>
      <c r="C401" s="29" t="s">
        <v>2834</v>
      </c>
      <c r="D401" s="29" t="s">
        <v>1368</v>
      </c>
      <c r="E401" s="29" t="s">
        <v>1008</v>
      </c>
      <c r="F401" s="29" t="s">
        <v>1916</v>
      </c>
      <c r="G401" s="29" t="s">
        <v>1554</v>
      </c>
      <c r="H401" s="29" t="s">
        <v>3213</v>
      </c>
      <c r="I401" s="29" t="s">
        <v>3405</v>
      </c>
      <c r="J401" s="32">
        <v>8.49</v>
      </c>
    </row>
    <row r="402" spans="1:10" ht="15.75" thickBot="1" x14ac:dyDescent="0.3">
      <c r="A402" t="str">
        <f t="shared" si="12"/>
        <v>Carol Ruth</v>
      </c>
      <c r="B402" t="str">
        <f t="shared" si="13"/>
        <v>Stanford CA</v>
      </c>
      <c r="C402" s="29" t="s">
        <v>1961</v>
      </c>
      <c r="D402" s="29" t="s">
        <v>2384</v>
      </c>
      <c r="E402" s="29" t="s">
        <v>1010</v>
      </c>
      <c r="F402" s="29" t="s">
        <v>3340</v>
      </c>
      <c r="G402" s="29" t="s">
        <v>1502</v>
      </c>
      <c r="H402" s="29" t="s">
        <v>3229</v>
      </c>
      <c r="I402" s="29" t="s">
        <v>3405</v>
      </c>
      <c r="J402" s="32">
        <v>0</v>
      </c>
    </row>
    <row r="403" spans="1:10" ht="15.75" thickBot="1" x14ac:dyDescent="0.3">
      <c r="A403" t="str">
        <f t="shared" si="12"/>
        <v>Leo Sanders</v>
      </c>
      <c r="B403" t="str">
        <f t="shared" si="13"/>
        <v>Virginia Beach VA</v>
      </c>
      <c r="C403" s="29" t="s">
        <v>2499</v>
      </c>
      <c r="D403" s="29" t="s">
        <v>3341</v>
      </c>
      <c r="E403" s="29" t="s">
        <v>1011</v>
      </c>
      <c r="F403" s="29" t="s">
        <v>3342</v>
      </c>
      <c r="G403" s="29" t="s">
        <v>1471</v>
      </c>
      <c r="H403" s="29" t="s">
        <v>3213</v>
      </c>
      <c r="I403" s="29" t="s">
        <v>3405</v>
      </c>
      <c r="J403" s="32">
        <v>7.95</v>
      </c>
    </row>
    <row r="404" spans="1:10" ht="15.75" thickBot="1" x14ac:dyDescent="0.3">
      <c r="A404" t="str">
        <f t="shared" si="12"/>
        <v>Doug Smith</v>
      </c>
      <c r="B404" t="str">
        <f t="shared" si="13"/>
        <v>Laguna Hills CA</v>
      </c>
      <c r="C404" s="29" t="s">
        <v>1734</v>
      </c>
      <c r="D404" s="29" t="s">
        <v>1252</v>
      </c>
      <c r="E404" s="29" t="s">
        <v>1014</v>
      </c>
      <c r="F404" s="29" t="s">
        <v>1867</v>
      </c>
      <c r="G404" s="29" t="s">
        <v>1502</v>
      </c>
      <c r="H404" s="29" t="s">
        <v>3192</v>
      </c>
      <c r="I404" s="29" t="s">
        <v>3405</v>
      </c>
      <c r="J404" s="32">
        <v>8.1999999999999993</v>
      </c>
    </row>
    <row r="405" spans="1:10" ht="15.75" thickBot="1" x14ac:dyDescent="0.3">
      <c r="A405" t="str">
        <f t="shared" si="12"/>
        <v>Gary Snyder</v>
      </c>
      <c r="B405" t="str">
        <f t="shared" si="13"/>
        <v>Boston MA</v>
      </c>
      <c r="C405" s="29" t="s">
        <v>1933</v>
      </c>
      <c r="D405" s="29" t="s">
        <v>1295</v>
      </c>
      <c r="E405" s="29" t="s">
        <v>1013</v>
      </c>
      <c r="F405" s="29" t="s">
        <v>3345</v>
      </c>
      <c r="G405" s="29" t="s">
        <v>1531</v>
      </c>
      <c r="H405" s="29" t="s">
        <v>3219</v>
      </c>
      <c r="I405" s="29" t="s">
        <v>3405</v>
      </c>
      <c r="J405" s="32">
        <v>9.07</v>
      </c>
    </row>
    <row r="406" spans="1:10" ht="15.75" thickBot="1" x14ac:dyDescent="0.3">
      <c r="A406" t="str">
        <f t="shared" si="12"/>
        <v>Leonard Sokoloski</v>
      </c>
      <c r="B406" t="str">
        <f t="shared" si="13"/>
        <v>Fort Collins CO</v>
      </c>
      <c r="C406" s="29" t="s">
        <v>2829</v>
      </c>
      <c r="D406" s="29" t="s">
        <v>3346</v>
      </c>
      <c r="E406" s="29" t="s">
        <v>1013</v>
      </c>
      <c r="F406" s="29" t="s">
        <v>3347</v>
      </c>
      <c r="G406" s="29" t="s">
        <v>1479</v>
      </c>
      <c r="H406" s="29" t="s">
        <v>3182</v>
      </c>
      <c r="I406" s="29" t="s">
        <v>3405</v>
      </c>
      <c r="J406" s="32">
        <v>8.9700000000000006</v>
      </c>
    </row>
    <row r="407" spans="1:10" ht="15.75" thickBot="1" x14ac:dyDescent="0.3">
      <c r="A407" t="str">
        <f t="shared" si="12"/>
        <v>Aaron Thigpen</v>
      </c>
      <c r="B407" t="str">
        <f t="shared" si="13"/>
        <v>Brentwood CA</v>
      </c>
      <c r="C407" s="29" t="s">
        <v>3348</v>
      </c>
      <c r="D407" s="29" t="s">
        <v>3349</v>
      </c>
      <c r="E407" s="29" t="s">
        <v>1009</v>
      </c>
      <c r="F407" s="29" t="s">
        <v>2087</v>
      </c>
      <c r="G407" s="29" t="s">
        <v>1502</v>
      </c>
      <c r="H407" s="29" t="s">
        <v>3229</v>
      </c>
      <c r="I407" s="29" t="s">
        <v>3405</v>
      </c>
      <c r="J407" s="32">
        <v>6.98</v>
      </c>
    </row>
    <row r="408" spans="1:10" ht="15.75" thickBot="1" x14ac:dyDescent="0.3">
      <c r="A408" t="str">
        <f t="shared" si="12"/>
        <v>Kenneth Thomas</v>
      </c>
      <c r="B408" t="str">
        <f t="shared" si="13"/>
        <v>Houston TX</v>
      </c>
      <c r="C408" s="29" t="s">
        <v>2269</v>
      </c>
      <c r="D408" s="29" t="s">
        <v>1109</v>
      </c>
      <c r="E408" s="29" t="s">
        <v>1010</v>
      </c>
      <c r="F408" s="29" t="s">
        <v>1505</v>
      </c>
      <c r="G408" s="29" t="s">
        <v>1456</v>
      </c>
      <c r="H408" s="29" t="s">
        <v>3286</v>
      </c>
      <c r="I408" s="29" t="s">
        <v>3405</v>
      </c>
      <c r="J408" s="32">
        <v>0</v>
      </c>
    </row>
    <row r="409" spans="1:10" ht="15.75" thickBot="1" x14ac:dyDescent="0.3">
      <c r="A409" t="str">
        <f t="shared" si="12"/>
        <v>Joy Upshaw-Margerum</v>
      </c>
      <c r="B409" t="str">
        <f t="shared" si="13"/>
        <v>Los Altos Hills CA</v>
      </c>
      <c r="C409" s="29" t="s">
        <v>3351</v>
      </c>
      <c r="D409" s="29" t="s">
        <v>3352</v>
      </c>
      <c r="E409" s="29" t="s">
        <v>1009</v>
      </c>
      <c r="F409" s="29" t="s">
        <v>2760</v>
      </c>
      <c r="G409" s="29" t="s">
        <v>1502</v>
      </c>
      <c r="H409" s="29" t="s">
        <v>3229</v>
      </c>
      <c r="I409" s="29" t="s">
        <v>3405</v>
      </c>
      <c r="J409" s="32">
        <v>8.15</v>
      </c>
    </row>
    <row r="410" spans="1:10" ht="15.75" thickBot="1" x14ac:dyDescent="0.3">
      <c r="A410" t="str">
        <f t="shared" si="12"/>
        <v>Johnnye Valien</v>
      </c>
      <c r="B410" t="str">
        <f t="shared" si="13"/>
        <v>Los Angeles CA</v>
      </c>
      <c r="C410" s="29" t="s">
        <v>3353</v>
      </c>
      <c r="D410" s="29" t="s">
        <v>3354</v>
      </c>
      <c r="E410" s="29" t="s">
        <v>1016</v>
      </c>
      <c r="F410" s="29" t="s">
        <v>1710</v>
      </c>
      <c r="G410" s="29" t="s">
        <v>1502</v>
      </c>
      <c r="H410" s="29" t="s">
        <v>3192</v>
      </c>
      <c r="I410" s="29" t="s">
        <v>3405</v>
      </c>
      <c r="J410" s="32">
        <v>0</v>
      </c>
    </row>
    <row r="411" spans="1:10" ht="15.75" thickBot="1" x14ac:dyDescent="0.3">
      <c r="A411" t="str">
        <f t="shared" si="12"/>
        <v>Michael Waller</v>
      </c>
      <c r="B411" t="str">
        <f t="shared" si="13"/>
        <v>Federal Way WA</v>
      </c>
      <c r="C411" s="29" t="s">
        <v>1506</v>
      </c>
      <c r="D411" s="29" t="s">
        <v>3355</v>
      </c>
      <c r="E411" s="29" t="s">
        <v>1010</v>
      </c>
      <c r="F411" s="29" t="s">
        <v>3312</v>
      </c>
      <c r="G411" s="29" t="s">
        <v>1655</v>
      </c>
      <c r="H411" s="29" t="s">
        <v>3205</v>
      </c>
      <c r="I411" s="29" t="s">
        <v>3405</v>
      </c>
      <c r="J411" s="32">
        <v>7.33</v>
      </c>
    </row>
    <row r="412" spans="1:10" ht="15.75" thickBot="1" x14ac:dyDescent="0.3">
      <c r="A412" t="str">
        <f t="shared" si="12"/>
        <v>Mark Warren</v>
      </c>
      <c r="B412" t="str">
        <f t="shared" si="13"/>
        <v>Santa Rosa CA</v>
      </c>
      <c r="C412" s="29" t="s">
        <v>3</v>
      </c>
      <c r="D412" s="29" t="s">
        <v>2385</v>
      </c>
      <c r="E412" s="29" t="s">
        <v>1008</v>
      </c>
      <c r="F412" s="29" t="s">
        <v>2318</v>
      </c>
      <c r="G412" s="29" t="s">
        <v>1502</v>
      </c>
      <c r="H412" s="29" t="s">
        <v>3229</v>
      </c>
      <c r="I412" s="29" t="s">
        <v>3405</v>
      </c>
      <c r="J412" s="32">
        <v>7.46</v>
      </c>
    </row>
    <row r="413" spans="1:10" ht="15.75" thickBot="1" x14ac:dyDescent="0.3">
      <c r="A413" t="str">
        <f t="shared" si="12"/>
        <v>Sam Webb</v>
      </c>
      <c r="B413" t="str">
        <f t="shared" si="13"/>
        <v>Circleville OH</v>
      </c>
      <c r="C413" s="29" t="s">
        <v>1617</v>
      </c>
      <c r="D413" s="29" t="s">
        <v>3411</v>
      </c>
      <c r="E413" s="29" t="s">
        <v>1010</v>
      </c>
      <c r="F413" s="29" t="s">
        <v>3412</v>
      </c>
      <c r="G413" s="29" t="s">
        <v>1518</v>
      </c>
      <c r="H413" s="29" t="s">
        <v>3408</v>
      </c>
      <c r="I413" s="29" t="s">
        <v>3405</v>
      </c>
      <c r="J413" s="32">
        <v>7.8</v>
      </c>
    </row>
    <row r="414" spans="1:10" ht="15.75" thickBot="1" x14ac:dyDescent="0.3">
      <c r="A414" t="str">
        <f t="shared" si="12"/>
        <v>Eugene Anton</v>
      </c>
      <c r="B414" t="str">
        <f t="shared" si="13"/>
        <v>St. Charles MO</v>
      </c>
      <c r="C414" s="29" t="s">
        <v>3039</v>
      </c>
      <c r="D414" s="29" t="s">
        <v>3378</v>
      </c>
      <c r="E414" s="29" t="s">
        <v>1010</v>
      </c>
      <c r="F414" s="29" t="s">
        <v>3379</v>
      </c>
      <c r="G414" s="29" t="s">
        <v>1509</v>
      </c>
      <c r="H414" s="29" t="s">
        <v>3380</v>
      </c>
      <c r="I414" s="29" t="s">
        <v>3413</v>
      </c>
      <c r="J414" s="32">
        <v>9.16</v>
      </c>
    </row>
    <row r="415" spans="1:10" ht="15.75" thickBot="1" x14ac:dyDescent="0.3">
      <c r="A415" t="str">
        <f t="shared" si="12"/>
        <v>Robert Baker</v>
      </c>
      <c r="B415" t="str">
        <f t="shared" si="13"/>
        <v>Metairie LA</v>
      </c>
      <c r="C415" s="29" t="s">
        <v>1513</v>
      </c>
      <c r="D415" s="29" t="s">
        <v>1308</v>
      </c>
      <c r="E415" s="29" t="s">
        <v>1012</v>
      </c>
      <c r="F415" s="29" t="s">
        <v>1686</v>
      </c>
      <c r="G415" s="29" t="s">
        <v>1487</v>
      </c>
      <c r="H415" s="29" t="s">
        <v>3323</v>
      </c>
      <c r="I415" s="29" t="s">
        <v>3413</v>
      </c>
      <c r="J415" s="32">
        <v>0</v>
      </c>
    </row>
    <row r="416" spans="1:10" ht="15.75" thickBot="1" x14ac:dyDescent="0.3">
      <c r="A416" t="str">
        <f t="shared" si="12"/>
        <v>Laurent Birade</v>
      </c>
      <c r="B416" t="str">
        <f t="shared" si="13"/>
        <v>Bellingham WA</v>
      </c>
      <c r="C416" s="29" t="s">
        <v>1656</v>
      </c>
      <c r="D416" s="29" t="s">
        <v>1653</v>
      </c>
      <c r="E416" s="29" t="s">
        <v>1008</v>
      </c>
      <c r="F416" s="29" t="s">
        <v>1654</v>
      </c>
      <c r="G416" s="29" t="s">
        <v>1655</v>
      </c>
      <c r="H416" s="29" t="s">
        <v>3192</v>
      </c>
      <c r="I416" s="29" t="s">
        <v>3413</v>
      </c>
      <c r="J416" s="32">
        <v>0</v>
      </c>
    </row>
    <row r="417" spans="1:10" ht="15.75" thickBot="1" x14ac:dyDescent="0.3">
      <c r="A417" t="str">
        <f t="shared" si="12"/>
        <v>Ronald Bolling</v>
      </c>
      <c r="B417" t="str">
        <f t="shared" si="13"/>
        <v>Richmond CA</v>
      </c>
      <c r="C417" s="29" t="s">
        <v>2170</v>
      </c>
      <c r="D417" s="29" t="s">
        <v>3414</v>
      </c>
      <c r="E417" s="29" t="s">
        <v>1011</v>
      </c>
      <c r="F417" s="29" t="s">
        <v>3415</v>
      </c>
      <c r="G417" s="29" t="s">
        <v>1502</v>
      </c>
      <c r="H417" s="29" t="s">
        <v>3229</v>
      </c>
      <c r="I417" s="29" t="s">
        <v>3413</v>
      </c>
      <c r="J417" s="32">
        <v>9.52</v>
      </c>
    </row>
    <row r="418" spans="1:10" ht="15.75" thickBot="1" x14ac:dyDescent="0.3">
      <c r="A418" t="str">
        <f t="shared" si="12"/>
        <v>James Broun</v>
      </c>
      <c r="B418" t="str">
        <f t="shared" si="13"/>
        <v>Sarasota FL</v>
      </c>
      <c r="C418" s="29" t="s">
        <v>1169</v>
      </c>
      <c r="D418" s="29" t="s">
        <v>3385</v>
      </c>
      <c r="E418" s="29" t="s">
        <v>1011</v>
      </c>
      <c r="F418" s="29" t="s">
        <v>1606</v>
      </c>
      <c r="G418" s="29" t="s">
        <v>1460</v>
      </c>
      <c r="H418" s="29" t="s">
        <v>3195</v>
      </c>
      <c r="I418" s="29" t="s">
        <v>3413</v>
      </c>
      <c r="J418" s="32">
        <v>9</v>
      </c>
    </row>
    <row r="419" spans="1:10" ht="15.75" thickBot="1" x14ac:dyDescent="0.3">
      <c r="A419" t="str">
        <f t="shared" si="12"/>
        <v>Jeff Brower</v>
      </c>
      <c r="B419" t="str">
        <f t="shared" si="13"/>
        <v>Austin TX</v>
      </c>
      <c r="C419" s="29" t="s">
        <v>1719</v>
      </c>
      <c r="D419" s="29" t="s">
        <v>1186</v>
      </c>
      <c r="E419" s="29" t="s">
        <v>1010</v>
      </c>
      <c r="F419" s="29" t="s">
        <v>1659</v>
      </c>
      <c r="G419" s="29" t="s">
        <v>1456</v>
      </c>
      <c r="H419" s="29" t="s">
        <v>3278</v>
      </c>
      <c r="I419" s="29" t="s">
        <v>3413</v>
      </c>
      <c r="J419" s="32">
        <v>9</v>
      </c>
    </row>
    <row r="420" spans="1:10" ht="15.75" thickBot="1" x14ac:dyDescent="0.3">
      <c r="A420" t="str">
        <f t="shared" si="12"/>
        <v>Michael Burke</v>
      </c>
      <c r="B420" t="str">
        <f t="shared" si="13"/>
        <v>Ephrata PA</v>
      </c>
      <c r="C420" s="29" t="s">
        <v>1506</v>
      </c>
      <c r="D420" s="29" t="s">
        <v>1749</v>
      </c>
      <c r="E420" s="29" t="s">
        <v>1009</v>
      </c>
      <c r="F420" s="29" t="s">
        <v>1752</v>
      </c>
      <c r="G420" s="29" t="s">
        <v>1452</v>
      </c>
      <c r="H420" s="29" t="s">
        <v>3213</v>
      </c>
      <c r="I420" s="29" t="s">
        <v>3413</v>
      </c>
      <c r="J420" s="32">
        <v>8.77</v>
      </c>
    </row>
    <row r="421" spans="1:10" ht="15.75" thickBot="1" x14ac:dyDescent="0.3">
      <c r="A421" t="str">
        <f t="shared" si="12"/>
        <v>James Cawley</v>
      </c>
      <c r="B421" t="str">
        <f t="shared" si="13"/>
        <v>Austin TX</v>
      </c>
      <c r="C421" s="29" t="s">
        <v>1169</v>
      </c>
      <c r="D421" s="29" t="s">
        <v>3224</v>
      </c>
      <c r="E421" s="29" t="s">
        <v>1013</v>
      </c>
      <c r="F421" s="29" t="s">
        <v>1659</v>
      </c>
      <c r="G421" s="29" t="s">
        <v>1456</v>
      </c>
      <c r="H421" s="29" t="s">
        <v>3278</v>
      </c>
      <c r="I421" s="29" t="s">
        <v>3413</v>
      </c>
      <c r="J421" s="32">
        <v>0</v>
      </c>
    </row>
    <row r="422" spans="1:10" ht="15.75" thickBot="1" x14ac:dyDescent="0.3">
      <c r="A422" t="str">
        <f t="shared" si="12"/>
        <v>William Clark</v>
      </c>
      <c r="B422" t="str">
        <f t="shared" si="13"/>
        <v>Sicklerville NJ</v>
      </c>
      <c r="C422" s="29" t="s">
        <v>1528</v>
      </c>
      <c r="D422" s="29" t="s">
        <v>1061</v>
      </c>
      <c r="E422" s="29" t="s">
        <v>1015</v>
      </c>
      <c r="F422" s="29" t="s">
        <v>3283</v>
      </c>
      <c r="G422" s="29" t="s">
        <v>1580</v>
      </c>
      <c r="H422" s="29" t="s">
        <v>3218</v>
      </c>
      <c r="I422" s="29" t="s">
        <v>3413</v>
      </c>
      <c r="J422" s="32">
        <v>10.67</v>
      </c>
    </row>
    <row r="423" spans="1:10" ht="15.75" thickBot="1" x14ac:dyDescent="0.3">
      <c r="A423" t="str">
        <f t="shared" si="12"/>
        <v>Brian Conley</v>
      </c>
      <c r="B423" t="str">
        <f t="shared" si="13"/>
        <v>Livermore CA</v>
      </c>
      <c r="C423" s="29" t="s">
        <v>1525</v>
      </c>
      <c r="D423" s="29" t="s">
        <v>1171</v>
      </c>
      <c r="E423" s="29" t="s">
        <v>1009</v>
      </c>
      <c r="F423" s="29" t="s">
        <v>3386</v>
      </c>
      <c r="G423" s="29" t="s">
        <v>1502</v>
      </c>
      <c r="H423" s="29" t="s">
        <v>3229</v>
      </c>
      <c r="I423" s="29" t="s">
        <v>3413</v>
      </c>
      <c r="J423" s="32">
        <v>8.94</v>
      </c>
    </row>
    <row r="424" spans="1:10" ht="15.75" thickBot="1" x14ac:dyDescent="0.3">
      <c r="A424" t="str">
        <f t="shared" si="12"/>
        <v>William Daprano</v>
      </c>
      <c r="B424" t="str">
        <f t="shared" si="13"/>
        <v>Fayetteville GA</v>
      </c>
      <c r="C424" s="29" t="s">
        <v>1528</v>
      </c>
      <c r="D424" s="29" t="s">
        <v>1435</v>
      </c>
      <c r="E424" s="29" t="s">
        <v>1016</v>
      </c>
      <c r="F424" s="29" t="s">
        <v>1886</v>
      </c>
      <c r="G424" s="29" t="s">
        <v>1464</v>
      </c>
      <c r="H424" s="29" t="s">
        <v>3231</v>
      </c>
      <c r="I424" s="29" t="s">
        <v>3413</v>
      </c>
      <c r="J424" s="32">
        <v>0</v>
      </c>
    </row>
    <row r="425" spans="1:10" ht="15.75" thickBot="1" x14ac:dyDescent="0.3">
      <c r="A425" t="str">
        <f t="shared" si="12"/>
        <v>Michael DeJesus</v>
      </c>
      <c r="B425" t="str">
        <f t="shared" si="13"/>
        <v>Peekskill NY</v>
      </c>
      <c r="C425" s="29" t="s">
        <v>1506</v>
      </c>
      <c r="D425" s="29" t="s">
        <v>3387</v>
      </c>
      <c r="E425" s="29" t="s">
        <v>1012</v>
      </c>
      <c r="F425" s="29" t="s">
        <v>3388</v>
      </c>
      <c r="G425" s="29" t="s">
        <v>1524</v>
      </c>
      <c r="H425" s="29" t="s">
        <v>3237</v>
      </c>
      <c r="I425" s="29" t="s">
        <v>3413</v>
      </c>
      <c r="J425" s="32">
        <v>0</v>
      </c>
    </row>
    <row r="426" spans="1:10" ht="15.75" thickBot="1" x14ac:dyDescent="0.3">
      <c r="A426" t="str">
        <f t="shared" si="12"/>
        <v>Christel Donley</v>
      </c>
      <c r="B426" t="str">
        <f t="shared" si="13"/>
        <v>Colorado Springs CO</v>
      </c>
      <c r="C426" s="29" t="s">
        <v>1972</v>
      </c>
      <c r="D426" s="29" t="s">
        <v>1332</v>
      </c>
      <c r="E426" s="29" t="s">
        <v>1015</v>
      </c>
      <c r="F426" s="29" t="s">
        <v>1973</v>
      </c>
      <c r="G426" s="29" t="s">
        <v>1479</v>
      </c>
      <c r="H426" s="29" t="s">
        <v>3182</v>
      </c>
      <c r="I426" s="29" t="s">
        <v>3413</v>
      </c>
      <c r="J426" s="32">
        <v>12.88</v>
      </c>
    </row>
    <row r="427" spans="1:10" ht="15.75" thickBot="1" x14ac:dyDescent="0.3">
      <c r="A427" t="str">
        <f t="shared" si="12"/>
        <v>Don Drummond</v>
      </c>
      <c r="B427" t="str">
        <f t="shared" si="13"/>
        <v>Lawrenceville GA</v>
      </c>
      <c r="C427" s="29" t="s">
        <v>1974</v>
      </c>
      <c r="D427" s="29" t="s">
        <v>1100</v>
      </c>
      <c r="E427" s="29" t="s">
        <v>1008</v>
      </c>
      <c r="F427" s="29" t="s">
        <v>1726</v>
      </c>
      <c r="G427" s="29" t="s">
        <v>1464</v>
      </c>
      <c r="H427" s="29" t="s">
        <v>3254</v>
      </c>
      <c r="I427" s="29" t="s">
        <v>3413</v>
      </c>
      <c r="J427" s="32">
        <v>7.93</v>
      </c>
    </row>
    <row r="428" spans="1:10" ht="15.75" thickBot="1" x14ac:dyDescent="0.3">
      <c r="A428" t="str">
        <f t="shared" si="12"/>
        <v>Kenneth Eaton</v>
      </c>
      <c r="B428" t="str">
        <f t="shared" si="13"/>
        <v>Atlanta GA</v>
      </c>
      <c r="C428" s="29" t="s">
        <v>2269</v>
      </c>
      <c r="D428" s="29" t="s">
        <v>3416</v>
      </c>
      <c r="E428" s="29" t="s">
        <v>1010</v>
      </c>
      <c r="F428" s="29" t="s">
        <v>1619</v>
      </c>
      <c r="G428" s="29" t="s">
        <v>1464</v>
      </c>
      <c r="H428" s="29" t="s">
        <v>3231</v>
      </c>
      <c r="I428" s="29" t="s">
        <v>3413</v>
      </c>
      <c r="J428" s="32">
        <v>8.8699999999999992</v>
      </c>
    </row>
    <row r="429" spans="1:10" ht="15.75" thickBot="1" x14ac:dyDescent="0.3">
      <c r="A429" t="str">
        <f t="shared" si="12"/>
        <v>Lee Faulkner</v>
      </c>
      <c r="B429" t="str">
        <f t="shared" si="13"/>
        <v>Marion AR</v>
      </c>
      <c r="C429" s="29" t="s">
        <v>1964</v>
      </c>
      <c r="D429" s="29" t="s">
        <v>1108</v>
      </c>
      <c r="E429" s="29" t="s">
        <v>1008</v>
      </c>
      <c r="F429" s="29" t="s">
        <v>2047</v>
      </c>
      <c r="G429" s="29" t="s">
        <v>2048</v>
      </c>
      <c r="H429" s="29" t="s">
        <v>3262</v>
      </c>
      <c r="I429" s="29" t="s">
        <v>3413</v>
      </c>
      <c r="J429" s="32">
        <v>10.07</v>
      </c>
    </row>
    <row r="430" spans="1:10" ht="15.75" thickBot="1" x14ac:dyDescent="0.3">
      <c r="A430" t="str">
        <f t="shared" si="12"/>
        <v>Robert Fulton</v>
      </c>
      <c r="B430" t="str">
        <f t="shared" si="13"/>
        <v>Fort Collins CO</v>
      </c>
      <c r="C430" s="29" t="s">
        <v>1513</v>
      </c>
      <c r="D430" s="29" t="s">
        <v>3293</v>
      </c>
      <c r="E430" s="29" t="s">
        <v>1014</v>
      </c>
      <c r="F430" s="29" t="s">
        <v>3347</v>
      </c>
      <c r="G430" s="29" t="s">
        <v>1479</v>
      </c>
      <c r="H430" s="29" t="s">
        <v>3182</v>
      </c>
      <c r="I430" s="29" t="s">
        <v>3413</v>
      </c>
      <c r="J430" s="32">
        <v>12.5</v>
      </c>
    </row>
    <row r="431" spans="1:10" ht="15.75" thickBot="1" x14ac:dyDescent="0.3">
      <c r="A431" t="str">
        <f t="shared" si="12"/>
        <v>Robert Hahn</v>
      </c>
      <c r="B431" t="str">
        <f t="shared" si="13"/>
        <v>Tyler TX</v>
      </c>
      <c r="C431" s="29" t="s">
        <v>1513</v>
      </c>
      <c r="D431" s="29" t="s">
        <v>2206</v>
      </c>
      <c r="E431" s="29" t="s">
        <v>1011</v>
      </c>
      <c r="F431" s="29" t="s">
        <v>2207</v>
      </c>
      <c r="G431" s="29" t="s">
        <v>1456</v>
      </c>
      <c r="H431" s="29" t="s">
        <v>3254</v>
      </c>
      <c r="I431" s="29" t="s">
        <v>3413</v>
      </c>
      <c r="J431" s="32">
        <v>9.85</v>
      </c>
    </row>
    <row r="432" spans="1:10" ht="15.75" thickBot="1" x14ac:dyDescent="0.3">
      <c r="A432" t="str">
        <f t="shared" si="12"/>
        <v>Rita Hanscom</v>
      </c>
      <c r="B432" t="str">
        <f t="shared" si="13"/>
        <v>San Diego CA</v>
      </c>
      <c r="C432" s="29" t="s">
        <v>2232</v>
      </c>
      <c r="D432" s="29" t="s">
        <v>1412</v>
      </c>
      <c r="E432" s="29" t="s">
        <v>1011</v>
      </c>
      <c r="F432" s="29" t="s">
        <v>2233</v>
      </c>
      <c r="G432" s="29" t="s">
        <v>1502</v>
      </c>
      <c r="H432" s="29" t="s">
        <v>3192</v>
      </c>
      <c r="I432" s="29" t="s">
        <v>3413</v>
      </c>
      <c r="J432" s="32">
        <v>10.09</v>
      </c>
    </row>
    <row r="433" spans="1:10" ht="15.75" thickBot="1" x14ac:dyDescent="0.3">
      <c r="A433" t="str">
        <f t="shared" si="12"/>
        <v>Russell Jacquet-Acea</v>
      </c>
      <c r="B433" t="str">
        <f t="shared" si="13"/>
        <v>Seattle WA</v>
      </c>
      <c r="C433" s="29" t="s">
        <v>2352</v>
      </c>
      <c r="D433" s="29" t="s">
        <v>1245</v>
      </c>
      <c r="E433" s="29" t="s">
        <v>1011</v>
      </c>
      <c r="F433" s="29" t="s">
        <v>1931</v>
      </c>
      <c r="G433" s="29" t="s">
        <v>1655</v>
      </c>
      <c r="H433" s="29" t="s">
        <v>3205</v>
      </c>
      <c r="I433" s="29" t="s">
        <v>3413</v>
      </c>
      <c r="J433" s="32">
        <v>10</v>
      </c>
    </row>
    <row r="434" spans="1:10" ht="15.75" thickBot="1" x14ac:dyDescent="0.3">
      <c r="A434" t="str">
        <f t="shared" si="12"/>
        <v>Frederick Johnston</v>
      </c>
      <c r="B434" t="str">
        <f t="shared" si="13"/>
        <v>Pleasanton CA</v>
      </c>
      <c r="C434" s="29" t="s">
        <v>1534</v>
      </c>
      <c r="D434" s="29" t="s">
        <v>1263</v>
      </c>
      <c r="E434" s="29" t="s">
        <v>1012</v>
      </c>
      <c r="F434" s="29" t="s">
        <v>3417</v>
      </c>
      <c r="G434" s="29" t="s">
        <v>1502</v>
      </c>
      <c r="H434" s="29" t="s">
        <v>3229</v>
      </c>
      <c r="I434" s="29" t="s">
        <v>3413</v>
      </c>
      <c r="J434" s="32">
        <v>10</v>
      </c>
    </row>
    <row r="435" spans="1:10" ht="15.75" thickBot="1" x14ac:dyDescent="0.3">
      <c r="A435" t="str">
        <f t="shared" si="12"/>
        <v>Joe Johnston</v>
      </c>
      <c r="B435" t="str">
        <f t="shared" si="13"/>
        <v>Apopka FL</v>
      </c>
      <c r="C435" s="29" t="s">
        <v>1780</v>
      </c>
      <c r="D435" s="29" t="s">
        <v>1263</v>
      </c>
      <c r="E435" s="29" t="s">
        <v>1013</v>
      </c>
      <c r="F435" s="29" t="s">
        <v>2387</v>
      </c>
      <c r="G435" s="29" t="s">
        <v>1460</v>
      </c>
      <c r="H435" s="29" t="s">
        <v>3195</v>
      </c>
      <c r="I435" s="29" t="s">
        <v>3413</v>
      </c>
      <c r="J435" s="32">
        <v>0</v>
      </c>
    </row>
    <row r="436" spans="1:10" ht="15.75" thickBot="1" x14ac:dyDescent="0.3">
      <c r="A436" t="str">
        <f t="shared" si="12"/>
        <v>Donald Keller</v>
      </c>
      <c r="B436" t="str">
        <f t="shared" si="13"/>
        <v>Austin TX</v>
      </c>
      <c r="C436" s="29" t="s">
        <v>1745</v>
      </c>
      <c r="D436" s="29" t="s">
        <v>1224</v>
      </c>
      <c r="E436" s="29" t="s">
        <v>1010</v>
      </c>
      <c r="F436" s="29" t="s">
        <v>1659</v>
      </c>
      <c r="G436" s="29" t="s">
        <v>1456</v>
      </c>
      <c r="H436" s="29" t="s">
        <v>3278</v>
      </c>
      <c r="I436" s="29" t="s">
        <v>3413</v>
      </c>
      <c r="J436" s="32">
        <v>9.44</v>
      </c>
    </row>
    <row r="437" spans="1:10" ht="15.75" thickBot="1" x14ac:dyDescent="0.3">
      <c r="A437" t="str">
        <f t="shared" si="12"/>
        <v>Bill Knocke</v>
      </c>
      <c r="B437" t="str">
        <f t="shared" si="13"/>
        <v>Pomona CA</v>
      </c>
      <c r="C437" s="29" t="s">
        <v>1848</v>
      </c>
      <c r="D437" s="29" t="s">
        <v>3395</v>
      </c>
      <c r="E437" s="29" t="s">
        <v>1014</v>
      </c>
      <c r="F437" s="29" t="s">
        <v>3396</v>
      </c>
      <c r="G437" s="29" t="s">
        <v>1502</v>
      </c>
      <c r="H437" s="29" t="s">
        <v>3192</v>
      </c>
      <c r="I437" s="29" t="s">
        <v>3413</v>
      </c>
      <c r="J437" s="32">
        <v>0</v>
      </c>
    </row>
    <row r="438" spans="1:10" ht="15.75" thickBot="1" x14ac:dyDescent="0.3">
      <c r="A438" t="str">
        <f t="shared" si="12"/>
        <v>Dexter McCloud</v>
      </c>
      <c r="B438" t="str">
        <f t="shared" si="13"/>
        <v>Norcross GA</v>
      </c>
      <c r="C438" s="29" t="s">
        <v>2534</v>
      </c>
      <c r="D438" s="29" t="s">
        <v>3397</v>
      </c>
      <c r="E438" s="29" t="s">
        <v>1009</v>
      </c>
      <c r="F438" s="29" t="s">
        <v>1975</v>
      </c>
      <c r="G438" s="29" t="s">
        <v>1464</v>
      </c>
      <c r="H438" s="29" t="s">
        <v>3231</v>
      </c>
      <c r="I438" s="29" t="s">
        <v>3413</v>
      </c>
      <c r="J438" s="32">
        <v>8.52</v>
      </c>
    </row>
    <row r="439" spans="1:10" ht="15.75" thickBot="1" x14ac:dyDescent="0.3">
      <c r="A439" t="str">
        <f t="shared" si="12"/>
        <v>Richard McKisson</v>
      </c>
      <c r="B439" t="str">
        <f t="shared" si="13"/>
        <v>Arvada CO</v>
      </c>
      <c r="C439" s="29" t="s">
        <v>1572</v>
      </c>
      <c r="D439" s="29" t="s">
        <v>3398</v>
      </c>
      <c r="E439" s="29" t="s">
        <v>1014</v>
      </c>
      <c r="F439" s="29" t="s">
        <v>3399</v>
      </c>
      <c r="G439" s="29" t="s">
        <v>1479</v>
      </c>
      <c r="H439" s="29" t="s">
        <v>3182</v>
      </c>
      <c r="I439" s="29" t="s">
        <v>3413</v>
      </c>
      <c r="J439" s="32">
        <v>10.59</v>
      </c>
    </row>
    <row r="440" spans="1:10" ht="15.75" thickBot="1" x14ac:dyDescent="0.3">
      <c r="A440" t="str">
        <f t="shared" si="12"/>
        <v>Philip Mulkey</v>
      </c>
      <c r="B440" t="str">
        <f t="shared" si="13"/>
        <v>Hoover AL</v>
      </c>
      <c r="C440" s="29" t="s">
        <v>3303</v>
      </c>
      <c r="D440" s="29" t="s">
        <v>3418</v>
      </c>
      <c r="E440" s="29" t="s">
        <v>1011</v>
      </c>
      <c r="F440" s="29" t="s">
        <v>3419</v>
      </c>
      <c r="G440" s="29" t="s">
        <v>1832</v>
      </c>
      <c r="H440" s="29" t="s">
        <v>3391</v>
      </c>
      <c r="I440" s="29" t="s">
        <v>3413</v>
      </c>
      <c r="J440" s="32">
        <v>0</v>
      </c>
    </row>
    <row r="441" spans="1:10" ht="15.75" thickBot="1" x14ac:dyDescent="0.3">
      <c r="A441" t="str">
        <f t="shared" si="12"/>
        <v>William Murray</v>
      </c>
      <c r="B441" t="str">
        <f t="shared" si="13"/>
        <v>Birmingham AL</v>
      </c>
      <c r="C441" s="29" t="s">
        <v>1528</v>
      </c>
      <c r="D441" s="29" t="s">
        <v>1966</v>
      </c>
      <c r="E441" s="29" t="s">
        <v>1011</v>
      </c>
      <c r="F441" s="29" t="s">
        <v>3401</v>
      </c>
      <c r="G441" s="29" t="s">
        <v>1832</v>
      </c>
      <c r="H441" s="29" t="s">
        <v>3391</v>
      </c>
      <c r="I441" s="29" t="s">
        <v>3413</v>
      </c>
      <c r="J441" s="32">
        <v>9.4</v>
      </c>
    </row>
    <row r="442" spans="1:10" ht="15.75" thickBot="1" x14ac:dyDescent="0.3">
      <c r="A442" t="str">
        <f t="shared" si="12"/>
        <v>Liz Palmer</v>
      </c>
      <c r="B442" t="str">
        <f t="shared" si="13"/>
        <v>Folsom CA</v>
      </c>
      <c r="C442" s="29" t="s">
        <v>3324</v>
      </c>
      <c r="D442" s="29" t="s">
        <v>3325</v>
      </c>
      <c r="E442" s="29" t="s">
        <v>1009</v>
      </c>
      <c r="F442" s="29" t="s">
        <v>2892</v>
      </c>
      <c r="G442" s="29" t="s">
        <v>1502</v>
      </c>
      <c r="H442" s="29" t="s">
        <v>3229</v>
      </c>
      <c r="I442" s="29" t="s">
        <v>3413</v>
      </c>
      <c r="J442" s="32">
        <v>9.56</v>
      </c>
    </row>
    <row r="443" spans="1:10" ht="15.75" thickBot="1" x14ac:dyDescent="0.3">
      <c r="A443" t="str">
        <f t="shared" si="12"/>
        <v>John Parks</v>
      </c>
      <c r="B443" t="str">
        <f t="shared" si="13"/>
        <v>Lincoln CA</v>
      </c>
      <c r="C443" s="29" t="s">
        <v>1457</v>
      </c>
      <c r="D443" s="29" t="s">
        <v>1159</v>
      </c>
      <c r="E443" s="29" t="s">
        <v>1014</v>
      </c>
      <c r="F443" s="29" t="s">
        <v>3409</v>
      </c>
      <c r="G443" s="29" t="s">
        <v>1502</v>
      </c>
      <c r="H443" s="29" t="s">
        <v>3229</v>
      </c>
      <c r="I443" s="29" t="s">
        <v>3413</v>
      </c>
      <c r="J443" s="32">
        <v>11.25</v>
      </c>
    </row>
    <row r="444" spans="1:10" ht="15.75" thickBot="1" x14ac:dyDescent="0.3">
      <c r="A444" t="str">
        <f t="shared" si="12"/>
        <v>Emil Pawlik</v>
      </c>
      <c r="B444" t="str">
        <f t="shared" si="13"/>
        <v>Jackson MS</v>
      </c>
      <c r="C444" s="29" t="s">
        <v>3326</v>
      </c>
      <c r="D444" s="29" t="s">
        <v>1315</v>
      </c>
      <c r="E444" s="29" t="s">
        <v>1014</v>
      </c>
      <c r="F444" s="29" t="s">
        <v>1139</v>
      </c>
      <c r="G444" s="29" t="s">
        <v>3327</v>
      </c>
      <c r="H444" s="29" t="s">
        <v>3254</v>
      </c>
      <c r="I444" s="29" t="s">
        <v>3413</v>
      </c>
      <c r="J444" s="32">
        <v>10.4</v>
      </c>
    </row>
    <row r="445" spans="1:10" ht="15.75" thickBot="1" x14ac:dyDescent="0.3">
      <c r="A445" t="str">
        <f t="shared" si="12"/>
        <v>Kim Pearman</v>
      </c>
      <c r="B445" t="str">
        <f t="shared" si="13"/>
        <v>Van Nuys CA</v>
      </c>
      <c r="C445" s="29" t="s">
        <v>1614</v>
      </c>
      <c r="D445" s="29" t="s">
        <v>3328</v>
      </c>
      <c r="E445" s="29" t="s">
        <v>1014</v>
      </c>
      <c r="F445" s="29" t="s">
        <v>2480</v>
      </c>
      <c r="G445" s="29" t="s">
        <v>1502</v>
      </c>
      <c r="H445" s="29" t="s">
        <v>3192</v>
      </c>
      <c r="I445" s="29" t="s">
        <v>3413</v>
      </c>
      <c r="J445" s="32">
        <v>12.25</v>
      </c>
    </row>
    <row r="446" spans="1:10" ht="15.75" thickBot="1" x14ac:dyDescent="0.3">
      <c r="A446" t="str">
        <f t="shared" si="12"/>
        <v>Phil Raschker</v>
      </c>
      <c r="B446" t="str">
        <f t="shared" si="13"/>
        <v>Marietta GA</v>
      </c>
      <c r="C446" s="29" t="s">
        <v>2122</v>
      </c>
      <c r="D446" s="29" t="s">
        <v>3334</v>
      </c>
      <c r="E446" s="29" t="s">
        <v>1012</v>
      </c>
      <c r="F446" s="29" t="s">
        <v>1889</v>
      </c>
      <c r="G446" s="29" t="s">
        <v>1464</v>
      </c>
      <c r="H446" s="29" t="s">
        <v>3195</v>
      </c>
      <c r="I446" s="29" t="s">
        <v>3413</v>
      </c>
      <c r="J446" s="32">
        <v>10.37</v>
      </c>
    </row>
    <row r="447" spans="1:10" ht="15.75" thickBot="1" x14ac:dyDescent="0.3">
      <c r="A447" t="str">
        <f t="shared" si="12"/>
        <v>James Roberson</v>
      </c>
      <c r="B447" t="str">
        <f t="shared" si="13"/>
        <v>Seattle WA</v>
      </c>
      <c r="C447" s="29" t="s">
        <v>1169</v>
      </c>
      <c r="D447" s="29" t="s">
        <v>3335</v>
      </c>
      <c r="E447" s="29" t="s">
        <v>1010</v>
      </c>
      <c r="F447" s="29" t="s">
        <v>1931</v>
      </c>
      <c r="G447" s="29" t="s">
        <v>1655</v>
      </c>
      <c r="H447" s="29" t="s">
        <v>3205</v>
      </c>
      <c r="I447" s="29" t="s">
        <v>3413</v>
      </c>
      <c r="J447" s="32">
        <v>0</v>
      </c>
    </row>
    <row r="448" spans="1:10" ht="15.75" thickBot="1" x14ac:dyDescent="0.3">
      <c r="A448" t="str">
        <f t="shared" si="12"/>
        <v>Jerome Robinson</v>
      </c>
      <c r="B448" t="str">
        <f t="shared" si="13"/>
        <v>Rosedale NY</v>
      </c>
      <c r="C448" s="29" t="s">
        <v>3420</v>
      </c>
      <c r="D448" s="29" t="s">
        <v>2812</v>
      </c>
      <c r="E448" s="29" t="s">
        <v>1008</v>
      </c>
      <c r="F448" s="29" t="s">
        <v>3421</v>
      </c>
      <c r="G448" s="29" t="s">
        <v>1524</v>
      </c>
      <c r="H448" s="29" t="s">
        <v>3237</v>
      </c>
      <c r="I448" s="29" t="s">
        <v>3413</v>
      </c>
      <c r="J448" s="32">
        <v>0</v>
      </c>
    </row>
    <row r="449" spans="1:10" ht="15.75" thickBot="1" x14ac:dyDescent="0.3">
      <c r="A449" t="str">
        <f t="shared" si="12"/>
        <v>Becky Sisley</v>
      </c>
      <c r="B449" t="str">
        <f t="shared" si="13"/>
        <v>Eugene OR</v>
      </c>
      <c r="C449" s="29" t="s">
        <v>2926</v>
      </c>
      <c r="D449" s="29" t="s">
        <v>3344</v>
      </c>
      <c r="E449" s="29" t="s">
        <v>1014</v>
      </c>
      <c r="F449" s="29" t="s">
        <v>3039</v>
      </c>
      <c r="G449" s="29" t="s">
        <v>1864</v>
      </c>
      <c r="H449" s="29" t="s">
        <v>3222</v>
      </c>
      <c r="I449" s="29" t="s">
        <v>3413</v>
      </c>
      <c r="J449" s="32">
        <v>13.22</v>
      </c>
    </row>
    <row r="450" spans="1:10" ht="15.75" thickBot="1" x14ac:dyDescent="0.3">
      <c r="A450" t="str">
        <f t="shared" si="12"/>
        <v>Kenneth Thomas</v>
      </c>
      <c r="B450" t="str">
        <f t="shared" si="13"/>
        <v>Houston TX</v>
      </c>
      <c r="C450" s="29" t="s">
        <v>2269</v>
      </c>
      <c r="D450" s="29" t="s">
        <v>1109</v>
      </c>
      <c r="E450" s="29" t="s">
        <v>1010</v>
      </c>
      <c r="F450" s="29" t="s">
        <v>1505</v>
      </c>
      <c r="G450" s="29" t="s">
        <v>1456</v>
      </c>
      <c r="H450" s="29" t="s">
        <v>3286</v>
      </c>
      <c r="I450" s="29" t="s">
        <v>3413</v>
      </c>
      <c r="J450" s="32">
        <v>0</v>
      </c>
    </row>
    <row r="451" spans="1:10" ht="15.75" thickBot="1" x14ac:dyDescent="0.3">
      <c r="A451" t="str">
        <f t="shared" si="12"/>
        <v>Joy Upshaw-Margerum</v>
      </c>
      <c r="B451" t="str">
        <f t="shared" si="13"/>
        <v>Los Altos Hills CA</v>
      </c>
      <c r="C451" s="29" t="s">
        <v>3351</v>
      </c>
      <c r="D451" s="29" t="s">
        <v>3352</v>
      </c>
      <c r="E451" s="29" t="s">
        <v>1009</v>
      </c>
      <c r="F451" s="29" t="s">
        <v>2760</v>
      </c>
      <c r="G451" s="29" t="s">
        <v>1502</v>
      </c>
      <c r="H451" s="29" t="s">
        <v>3229</v>
      </c>
      <c r="I451" s="29" t="s">
        <v>3413</v>
      </c>
      <c r="J451" s="32">
        <v>9.09</v>
      </c>
    </row>
    <row r="452" spans="1:10" ht="15.75" thickBot="1" x14ac:dyDescent="0.3">
      <c r="A452" t="str">
        <f t="shared" si="12"/>
        <v>Caren Ware</v>
      </c>
      <c r="B452" t="str">
        <f t="shared" si="13"/>
        <v>Twin Peaks CA</v>
      </c>
      <c r="C452" s="29" t="s">
        <v>3083</v>
      </c>
      <c r="D452" s="29" t="s">
        <v>1373</v>
      </c>
      <c r="E452" s="29" t="s">
        <v>1009</v>
      </c>
      <c r="F452" s="29" t="s">
        <v>3422</v>
      </c>
      <c r="G452" s="29" t="s">
        <v>1502</v>
      </c>
      <c r="H452" s="29" t="s">
        <v>3213</v>
      </c>
      <c r="I452" s="29" t="s">
        <v>3413</v>
      </c>
      <c r="J452" s="32">
        <v>10.4</v>
      </c>
    </row>
    <row r="453" spans="1:10" ht="15.75" thickBot="1" x14ac:dyDescent="0.3">
      <c r="A453" t="str">
        <f t="shared" si="12"/>
        <v>Mark Williamson</v>
      </c>
      <c r="B453" t="str">
        <f t="shared" si="13"/>
        <v>Durham NC</v>
      </c>
      <c r="C453" s="29" t="s">
        <v>3</v>
      </c>
      <c r="D453" s="29" t="s">
        <v>3131</v>
      </c>
      <c r="E453" s="29" t="s">
        <v>1010</v>
      </c>
      <c r="F453" s="29" t="s">
        <v>2389</v>
      </c>
      <c r="G453" s="29" t="s">
        <v>1554</v>
      </c>
      <c r="H453" s="29" t="s">
        <v>3404</v>
      </c>
      <c r="I453" s="29" t="s">
        <v>3413</v>
      </c>
      <c r="J453" s="32">
        <v>9.4</v>
      </c>
    </row>
    <row r="454" spans="1:10" ht="15.75" thickBot="1" x14ac:dyDescent="0.3">
      <c r="A454" t="str">
        <f t="shared" si="12"/>
        <v>Christina Ashby</v>
      </c>
      <c r="B454" t="str">
        <f t="shared" si="13"/>
        <v>Bellingham WA</v>
      </c>
      <c r="C454" s="29" t="s">
        <v>3423</v>
      </c>
      <c r="D454" s="29" t="s">
        <v>3424</v>
      </c>
      <c r="E454" s="29" t="s">
        <v>1009</v>
      </c>
      <c r="F454" s="29" t="s">
        <v>1654</v>
      </c>
      <c r="G454" s="29" t="s">
        <v>1655</v>
      </c>
      <c r="H454" s="29" t="s">
        <v>3205</v>
      </c>
      <c r="I454" s="29" t="s">
        <v>1039</v>
      </c>
      <c r="J454" s="32">
        <v>0</v>
      </c>
    </row>
    <row r="455" spans="1:10" ht="15.75" thickBot="1" x14ac:dyDescent="0.3">
      <c r="A455" t="str">
        <f t="shared" ref="A455:A518" si="14">+C455&amp;" "&amp;D455</f>
        <v>David Cannon</v>
      </c>
      <c r="B455" t="str">
        <f t="shared" ref="B455:B518" si="15">+F455&amp;" "&amp;G455</f>
        <v>Seattle WA</v>
      </c>
      <c r="C455" s="29" t="s">
        <v>1465</v>
      </c>
      <c r="D455" s="29" t="s">
        <v>1770</v>
      </c>
      <c r="E455" s="29" t="s">
        <v>1010</v>
      </c>
      <c r="F455" s="29" t="s">
        <v>1931</v>
      </c>
      <c r="G455" s="29" t="s">
        <v>1655</v>
      </c>
      <c r="H455" s="29" t="s">
        <v>3205</v>
      </c>
      <c r="I455" s="29" t="s">
        <v>1039</v>
      </c>
      <c r="J455" s="31">
        <v>1.9039351851851852E-2</v>
      </c>
    </row>
    <row r="456" spans="1:10" ht="15.75" thickBot="1" x14ac:dyDescent="0.3">
      <c r="A456" t="str">
        <f t="shared" si="14"/>
        <v>Mark Cleary</v>
      </c>
      <c r="B456" t="str">
        <f t="shared" si="15"/>
        <v>Rancho Santa Margarita CA</v>
      </c>
      <c r="C456" s="29" t="s">
        <v>3</v>
      </c>
      <c r="D456" s="29" t="s">
        <v>1191</v>
      </c>
      <c r="E456" s="29" t="s">
        <v>1010</v>
      </c>
      <c r="F456" s="29" t="s">
        <v>1833</v>
      </c>
      <c r="G456" s="29" t="s">
        <v>1502</v>
      </c>
      <c r="H456" s="29" t="s">
        <v>3192</v>
      </c>
      <c r="I456" s="29" t="s">
        <v>1039</v>
      </c>
      <c r="J456" s="32">
        <v>0</v>
      </c>
    </row>
    <row r="457" spans="1:10" ht="15.75" thickBot="1" x14ac:dyDescent="0.3">
      <c r="A457" t="str">
        <f t="shared" si="14"/>
        <v>Sylvester Coons</v>
      </c>
      <c r="B457" t="str">
        <f t="shared" si="15"/>
        <v>Reno NV</v>
      </c>
      <c r="C457" s="29" t="s">
        <v>3425</v>
      </c>
      <c r="D457" s="29" t="s">
        <v>3426</v>
      </c>
      <c r="E457" s="29" t="s">
        <v>1005</v>
      </c>
      <c r="F457" s="29" t="s">
        <v>3427</v>
      </c>
      <c r="G457" s="29" t="s">
        <v>1679</v>
      </c>
      <c r="H457" s="29" t="s">
        <v>3229</v>
      </c>
      <c r="I457" s="29" t="s">
        <v>1039</v>
      </c>
      <c r="J457" s="31">
        <v>1.9270833333333334E-2</v>
      </c>
    </row>
    <row r="458" spans="1:10" ht="15.75" thickBot="1" x14ac:dyDescent="0.3">
      <c r="A458" t="str">
        <f t="shared" si="14"/>
        <v>Joe Cordero</v>
      </c>
      <c r="B458" t="str">
        <f t="shared" si="15"/>
        <v>Islip Terrace NY</v>
      </c>
      <c r="C458" s="29" t="s">
        <v>1780</v>
      </c>
      <c r="D458" s="29" t="s">
        <v>1856</v>
      </c>
      <c r="E458" s="29" t="s">
        <v>1014</v>
      </c>
      <c r="F458" s="29" t="s">
        <v>3230</v>
      </c>
      <c r="G458" s="29" t="s">
        <v>1524</v>
      </c>
      <c r="H458" s="29" t="s">
        <v>3211</v>
      </c>
      <c r="I458" s="29" t="s">
        <v>1039</v>
      </c>
      <c r="J458" s="31">
        <v>2.7083333333333334E-2</v>
      </c>
    </row>
    <row r="459" spans="1:10" ht="15.75" thickBot="1" x14ac:dyDescent="0.3">
      <c r="A459" t="str">
        <f t="shared" si="14"/>
        <v>Roland Cormier</v>
      </c>
      <c r="B459" t="str">
        <f t="shared" si="15"/>
        <v>Jackson NJ</v>
      </c>
      <c r="C459" s="29" t="s">
        <v>1861</v>
      </c>
      <c r="D459" s="29" t="s">
        <v>1103</v>
      </c>
      <c r="E459" s="29" t="s">
        <v>1014</v>
      </c>
      <c r="F459" s="29" t="s">
        <v>1139</v>
      </c>
      <c r="G459" s="29" t="s">
        <v>1580</v>
      </c>
      <c r="H459" s="29" t="s">
        <v>3218</v>
      </c>
      <c r="I459" s="29" t="s">
        <v>1039</v>
      </c>
      <c r="J459" s="32">
        <v>0</v>
      </c>
    </row>
    <row r="460" spans="1:10" ht="15.75" thickBot="1" x14ac:dyDescent="0.3">
      <c r="A460" t="str">
        <f t="shared" si="14"/>
        <v>Mary Diver</v>
      </c>
      <c r="B460" t="str">
        <f t="shared" si="15"/>
        <v>New York NY</v>
      </c>
      <c r="C460" s="29" t="s">
        <v>2255</v>
      </c>
      <c r="D460" s="29" t="s">
        <v>3428</v>
      </c>
      <c r="E460" s="29" t="s">
        <v>1011</v>
      </c>
      <c r="F460" s="29" t="s">
        <v>1604</v>
      </c>
      <c r="G460" s="29" t="s">
        <v>1524</v>
      </c>
      <c r="H460" s="29" t="s">
        <v>3237</v>
      </c>
      <c r="I460" s="29" t="s">
        <v>1039</v>
      </c>
      <c r="J460" s="32">
        <v>0</v>
      </c>
    </row>
    <row r="461" spans="1:10" ht="15.75" thickBot="1" x14ac:dyDescent="0.3">
      <c r="A461" t="str">
        <f t="shared" si="14"/>
        <v>Kathleen Frable</v>
      </c>
      <c r="B461" t="str">
        <f t="shared" si="15"/>
        <v>Ivins UT</v>
      </c>
      <c r="C461" s="29" t="s">
        <v>1488</v>
      </c>
      <c r="D461" s="29" t="s">
        <v>1277</v>
      </c>
      <c r="E461" s="29" t="s">
        <v>1012</v>
      </c>
      <c r="F461" s="29" t="s">
        <v>3196</v>
      </c>
      <c r="G461" s="29" t="s">
        <v>2034</v>
      </c>
      <c r="H461" s="29" t="s">
        <v>3192</v>
      </c>
      <c r="I461" s="29" t="s">
        <v>1039</v>
      </c>
      <c r="J461" s="32">
        <v>0</v>
      </c>
    </row>
    <row r="462" spans="1:10" ht="15.75" thickBot="1" x14ac:dyDescent="0.3">
      <c r="A462" t="str">
        <f t="shared" si="14"/>
        <v>Lloyd Hansen</v>
      </c>
      <c r="B462" t="str">
        <f t="shared" si="15"/>
        <v>Bloomfield Hills MI</v>
      </c>
      <c r="C462" s="29" t="s">
        <v>2371</v>
      </c>
      <c r="D462" s="29" t="s">
        <v>3429</v>
      </c>
      <c r="E462" s="29" t="s">
        <v>1012</v>
      </c>
      <c r="F462" s="29" t="s">
        <v>3430</v>
      </c>
      <c r="G462" s="29" t="s">
        <v>1636</v>
      </c>
      <c r="H462" s="29" t="s">
        <v>3197</v>
      </c>
      <c r="I462" s="29" t="s">
        <v>1039</v>
      </c>
      <c r="J462" s="32">
        <v>0</v>
      </c>
    </row>
    <row r="463" spans="1:10" ht="15.75" thickBot="1" x14ac:dyDescent="0.3">
      <c r="A463" t="str">
        <f t="shared" si="14"/>
        <v>Latashia Key</v>
      </c>
      <c r="B463" t="str">
        <f t="shared" si="15"/>
        <v>Indianapolis IN</v>
      </c>
      <c r="C463" s="29" t="s">
        <v>2424</v>
      </c>
      <c r="D463" s="29" t="s">
        <v>1348</v>
      </c>
      <c r="E463" s="29" t="s">
        <v>1005</v>
      </c>
      <c r="F463" s="29" t="s">
        <v>2425</v>
      </c>
      <c r="G463" s="29" t="s">
        <v>1544</v>
      </c>
      <c r="H463" s="29" t="s">
        <v>3358</v>
      </c>
      <c r="I463" s="29" t="s">
        <v>1039</v>
      </c>
      <c r="J463" s="32">
        <v>0</v>
      </c>
    </row>
    <row r="464" spans="1:10" ht="15.75" thickBot="1" x14ac:dyDescent="0.3">
      <c r="A464" t="str">
        <f t="shared" si="14"/>
        <v>Kathryn Martin</v>
      </c>
      <c r="B464" t="str">
        <f t="shared" si="15"/>
        <v>Northport NY</v>
      </c>
      <c r="C464" s="29" t="s">
        <v>3241</v>
      </c>
      <c r="D464" s="29" t="s">
        <v>1124</v>
      </c>
      <c r="E464" s="29" t="s">
        <v>1011</v>
      </c>
      <c r="F464" s="29" t="s">
        <v>3242</v>
      </c>
      <c r="G464" s="29" t="s">
        <v>1524</v>
      </c>
      <c r="H464" s="29" t="s">
        <v>3211</v>
      </c>
      <c r="I464" s="29" t="s">
        <v>1039</v>
      </c>
      <c r="J464" s="32">
        <v>0</v>
      </c>
    </row>
    <row r="465" spans="1:10" ht="15.75" thickBot="1" x14ac:dyDescent="0.3">
      <c r="A465" t="str">
        <f t="shared" si="14"/>
        <v>Sheryl Miller</v>
      </c>
      <c r="B465" t="str">
        <f t="shared" si="15"/>
        <v>Coralville IA</v>
      </c>
      <c r="C465" s="29" t="s">
        <v>3359</v>
      </c>
      <c r="D465" s="29" t="s">
        <v>2611</v>
      </c>
      <c r="E465" s="29" t="s">
        <v>1009</v>
      </c>
      <c r="F465" s="29" t="s">
        <v>3360</v>
      </c>
      <c r="G465" s="29" t="s">
        <v>1559</v>
      </c>
      <c r="H465" s="29" t="s">
        <v>3361</v>
      </c>
      <c r="I465" s="29" t="s">
        <v>1039</v>
      </c>
      <c r="J465" s="31">
        <v>1.6631944444444446E-2</v>
      </c>
    </row>
    <row r="466" spans="1:10" ht="15.75" thickBot="1" x14ac:dyDescent="0.3">
      <c r="A466" t="str">
        <f t="shared" si="14"/>
        <v>Brian Pilcher</v>
      </c>
      <c r="B466" t="str">
        <f t="shared" si="15"/>
        <v>Ross CA</v>
      </c>
      <c r="C466" s="29" t="s">
        <v>1525</v>
      </c>
      <c r="D466" s="29" t="s">
        <v>1172</v>
      </c>
      <c r="E466" s="29" t="s">
        <v>1010</v>
      </c>
      <c r="F466" s="29" t="s">
        <v>2391</v>
      </c>
      <c r="G466" s="29" t="s">
        <v>1502</v>
      </c>
      <c r="H466" s="29" t="s">
        <v>3229</v>
      </c>
      <c r="I466" s="29" t="s">
        <v>1039</v>
      </c>
      <c r="J466" s="31">
        <v>1.8379629629629628E-2</v>
      </c>
    </row>
    <row r="467" spans="1:10" ht="15.75" thickBot="1" x14ac:dyDescent="0.3">
      <c r="A467" t="str">
        <f t="shared" si="14"/>
        <v>Roger Price</v>
      </c>
      <c r="B467" t="str">
        <f t="shared" si="15"/>
        <v>Randolph NJ</v>
      </c>
      <c r="C467" s="29" t="s">
        <v>1757</v>
      </c>
      <c r="D467" s="29" t="s">
        <v>3250</v>
      </c>
      <c r="E467" s="29" t="s">
        <v>1012</v>
      </c>
      <c r="F467" s="29" t="s">
        <v>2781</v>
      </c>
      <c r="G467" s="29" t="s">
        <v>1580</v>
      </c>
      <c r="H467" s="29" t="s">
        <v>3218</v>
      </c>
      <c r="I467" s="29" t="s">
        <v>1039</v>
      </c>
      <c r="J467" s="31">
        <v>2.1400462962962965E-2</v>
      </c>
    </row>
    <row r="468" spans="1:10" ht="15.75" thickBot="1" x14ac:dyDescent="0.3">
      <c r="A468" t="str">
        <f t="shared" si="14"/>
        <v>Karen Steele</v>
      </c>
      <c r="B468" t="str">
        <f t="shared" si="15"/>
        <v>Novato CA</v>
      </c>
      <c r="C468" s="29" t="s">
        <v>2080</v>
      </c>
      <c r="D468" s="29" t="s">
        <v>2976</v>
      </c>
      <c r="E468" s="29" t="s">
        <v>1010</v>
      </c>
      <c r="F468" s="29" t="s">
        <v>2494</v>
      </c>
      <c r="G468" s="29" t="s">
        <v>1502</v>
      </c>
      <c r="H468" s="29" t="s">
        <v>3229</v>
      </c>
      <c r="I468" s="29" t="s">
        <v>1039</v>
      </c>
      <c r="J468" s="32">
        <v>0</v>
      </c>
    </row>
    <row r="469" spans="1:10" ht="15.75" thickBot="1" x14ac:dyDescent="0.3">
      <c r="A469" t="str">
        <f t="shared" si="14"/>
        <v>Coreen Steinbach</v>
      </c>
      <c r="B469" t="str">
        <f t="shared" si="15"/>
        <v>Pompey NY</v>
      </c>
      <c r="C469" s="29" t="s">
        <v>2980</v>
      </c>
      <c r="D469" s="29" t="s">
        <v>1408</v>
      </c>
      <c r="E469" s="29" t="s">
        <v>1011</v>
      </c>
      <c r="F469" s="29" t="s">
        <v>2981</v>
      </c>
      <c r="G469" s="29" t="s">
        <v>1524</v>
      </c>
      <c r="H469" s="29" t="s">
        <v>3260</v>
      </c>
      <c r="I469" s="29" t="s">
        <v>1039</v>
      </c>
      <c r="J469" s="31">
        <v>2.326388888888889E-2</v>
      </c>
    </row>
    <row r="470" spans="1:10" ht="15.75" thickBot="1" x14ac:dyDescent="0.3">
      <c r="A470" t="str">
        <f t="shared" si="14"/>
        <v>Thom Weddle</v>
      </c>
      <c r="B470" t="str">
        <f t="shared" si="15"/>
        <v>Minneapolis MN</v>
      </c>
      <c r="C470" s="29" t="s">
        <v>3266</v>
      </c>
      <c r="D470" s="29" t="s">
        <v>3267</v>
      </c>
      <c r="E470" s="29" t="s">
        <v>1014</v>
      </c>
      <c r="F470" s="29" t="s">
        <v>3268</v>
      </c>
      <c r="G470" s="29" t="s">
        <v>1723</v>
      </c>
      <c r="H470" s="29" t="s">
        <v>3269</v>
      </c>
      <c r="I470" s="29" t="s">
        <v>1039</v>
      </c>
      <c r="J470" s="31">
        <v>2.4594907407407409E-2</v>
      </c>
    </row>
    <row r="471" spans="1:10" ht="15.75" thickBot="1" x14ac:dyDescent="0.3">
      <c r="A471" t="str">
        <f t="shared" si="14"/>
        <v>Nicholas Berra</v>
      </c>
      <c r="B471" t="str">
        <f t="shared" si="15"/>
        <v>Enola PA</v>
      </c>
      <c r="C471" s="29" t="s">
        <v>3139</v>
      </c>
      <c r="D471" s="29" t="s">
        <v>1113</v>
      </c>
      <c r="E471" s="29" t="s">
        <v>1008</v>
      </c>
      <c r="F471" s="29" t="s">
        <v>3214</v>
      </c>
      <c r="G471" s="29" t="s">
        <v>1452</v>
      </c>
      <c r="H471" s="29" t="s">
        <v>3213</v>
      </c>
      <c r="I471" s="29" t="s">
        <v>3431</v>
      </c>
      <c r="J471" s="31">
        <v>1.3657407407407409E-3</v>
      </c>
    </row>
    <row r="472" spans="1:10" ht="15.75" thickBot="1" x14ac:dyDescent="0.3">
      <c r="A472" t="str">
        <f t="shared" si="14"/>
        <v>Madeline Bost</v>
      </c>
      <c r="B472" t="str">
        <f t="shared" si="15"/>
        <v>Randolph NJ</v>
      </c>
      <c r="C472" s="29" t="s">
        <v>3216</v>
      </c>
      <c r="D472" s="29" t="s">
        <v>3217</v>
      </c>
      <c r="E472" s="29" t="s">
        <v>1014</v>
      </c>
      <c r="F472" s="29" t="s">
        <v>2781</v>
      </c>
      <c r="G472" s="29" t="s">
        <v>1580</v>
      </c>
      <c r="H472" s="29" t="s">
        <v>3218</v>
      </c>
      <c r="I472" s="29" t="s">
        <v>3431</v>
      </c>
      <c r="J472" s="32">
        <v>0</v>
      </c>
    </row>
    <row r="473" spans="1:10" ht="15.75" thickBot="1" x14ac:dyDescent="0.3">
      <c r="A473" t="str">
        <f t="shared" si="14"/>
        <v>David Cannon</v>
      </c>
      <c r="B473" t="str">
        <f t="shared" si="15"/>
        <v>Seattle WA</v>
      </c>
      <c r="C473" s="29" t="s">
        <v>1465</v>
      </c>
      <c r="D473" s="29" t="s">
        <v>1770</v>
      </c>
      <c r="E473" s="29" t="s">
        <v>1010</v>
      </c>
      <c r="F473" s="29" t="s">
        <v>1931</v>
      </c>
      <c r="G473" s="29" t="s">
        <v>1655</v>
      </c>
      <c r="H473" s="29" t="s">
        <v>3205</v>
      </c>
      <c r="I473" s="29" t="s">
        <v>3431</v>
      </c>
      <c r="J473" s="31">
        <v>1.4699074074074074E-3</v>
      </c>
    </row>
    <row r="474" spans="1:10" ht="15.75" thickBot="1" x14ac:dyDescent="0.3">
      <c r="A474" t="str">
        <f t="shared" si="14"/>
        <v>Brenda Carter</v>
      </c>
      <c r="B474" t="str">
        <f t="shared" si="15"/>
        <v>Redmond WA</v>
      </c>
      <c r="C474" s="29" t="s">
        <v>1541</v>
      </c>
      <c r="D474" s="29" t="s">
        <v>1778</v>
      </c>
      <c r="E474" s="29" t="s">
        <v>1008</v>
      </c>
      <c r="F474" s="29" t="s">
        <v>3223</v>
      </c>
      <c r="G474" s="29" t="s">
        <v>1655</v>
      </c>
      <c r="H474" s="29" t="s">
        <v>3205</v>
      </c>
      <c r="I474" s="29" t="s">
        <v>3431</v>
      </c>
      <c r="J474" s="31">
        <v>1.7245370370370372E-3</v>
      </c>
    </row>
    <row r="475" spans="1:10" ht="15.75" thickBot="1" x14ac:dyDescent="0.3">
      <c r="A475" t="str">
        <f t="shared" si="14"/>
        <v>Thomas Cawley</v>
      </c>
      <c r="B475" t="str">
        <f t="shared" si="15"/>
        <v>Hazlet NJ</v>
      </c>
      <c r="C475" s="29" t="s">
        <v>1109</v>
      </c>
      <c r="D475" s="29" t="s">
        <v>3224</v>
      </c>
      <c r="E475" s="29" t="s">
        <v>1010</v>
      </c>
      <c r="F475" s="29" t="s">
        <v>3225</v>
      </c>
      <c r="G475" s="29" t="s">
        <v>1580</v>
      </c>
      <c r="H475" s="29" t="s">
        <v>3218</v>
      </c>
      <c r="I475" s="29" t="s">
        <v>3431</v>
      </c>
      <c r="J475" s="31">
        <v>1.4583333333333334E-3</v>
      </c>
    </row>
    <row r="476" spans="1:10" ht="15.75" thickBot="1" x14ac:dyDescent="0.3">
      <c r="A476" t="str">
        <f t="shared" si="14"/>
        <v>Stephen Chantry</v>
      </c>
      <c r="B476" t="str">
        <f t="shared" si="15"/>
        <v>Williamsburg VA</v>
      </c>
      <c r="C476" s="29" t="s">
        <v>1564</v>
      </c>
      <c r="D476" s="29" t="s">
        <v>1247</v>
      </c>
      <c r="E476" s="29" t="s">
        <v>1011</v>
      </c>
      <c r="F476" s="29" t="s">
        <v>1801</v>
      </c>
      <c r="G476" s="29" t="s">
        <v>1471</v>
      </c>
      <c r="H476" s="29" t="s">
        <v>3226</v>
      </c>
      <c r="I476" s="29" t="s">
        <v>3431</v>
      </c>
      <c r="J476" s="31">
        <v>1.4930555555555556E-3</v>
      </c>
    </row>
    <row r="477" spans="1:10" ht="15.75" thickBot="1" x14ac:dyDescent="0.3">
      <c r="A477" t="str">
        <f t="shared" si="14"/>
        <v>Frank Condon</v>
      </c>
      <c r="B477" t="str">
        <f t="shared" si="15"/>
        <v>Chico CA</v>
      </c>
      <c r="C477" s="29" t="s">
        <v>1715</v>
      </c>
      <c r="D477" s="29" t="s">
        <v>3227</v>
      </c>
      <c r="E477" s="29" t="s">
        <v>1013</v>
      </c>
      <c r="F477" s="29" t="s">
        <v>3228</v>
      </c>
      <c r="G477" s="29" t="s">
        <v>1502</v>
      </c>
      <c r="H477" s="29" t="s">
        <v>3229</v>
      </c>
      <c r="I477" s="29" t="s">
        <v>3431</v>
      </c>
      <c r="J477" s="31">
        <v>1.6203703703703703E-3</v>
      </c>
    </row>
    <row r="478" spans="1:10" ht="15.75" thickBot="1" x14ac:dyDescent="0.3">
      <c r="A478" t="str">
        <f t="shared" si="14"/>
        <v>Jeanne Daprano</v>
      </c>
      <c r="B478" t="str">
        <f t="shared" si="15"/>
        <v>Fayetteville GA</v>
      </c>
      <c r="C478" s="29" t="s">
        <v>1693</v>
      </c>
      <c r="D478" s="29" t="s">
        <v>1435</v>
      </c>
      <c r="E478" s="29" t="s">
        <v>1014</v>
      </c>
      <c r="F478" s="29" t="s">
        <v>1886</v>
      </c>
      <c r="G478" s="29" t="s">
        <v>1464</v>
      </c>
      <c r="H478" s="29" t="s">
        <v>3231</v>
      </c>
      <c r="I478" s="29" t="s">
        <v>3431</v>
      </c>
      <c r="J478" s="31">
        <v>2.2800925925925927E-3</v>
      </c>
    </row>
    <row r="479" spans="1:10" ht="15.75" thickBot="1" x14ac:dyDescent="0.3">
      <c r="A479" t="str">
        <f t="shared" si="14"/>
        <v>Dennis Duffy</v>
      </c>
      <c r="B479" t="str">
        <f t="shared" si="15"/>
        <v>Fresno CA</v>
      </c>
      <c r="C479" s="29" t="s">
        <v>1132</v>
      </c>
      <c r="D479" s="29" t="s">
        <v>1293</v>
      </c>
      <c r="E479" s="29" t="s">
        <v>1013</v>
      </c>
      <c r="F479" s="29" t="s">
        <v>2469</v>
      </c>
      <c r="G479" s="29" t="s">
        <v>1502</v>
      </c>
      <c r="H479" s="29" t="s">
        <v>3229</v>
      </c>
      <c r="I479" s="29" t="s">
        <v>3431</v>
      </c>
      <c r="J479" s="32">
        <v>0</v>
      </c>
    </row>
    <row r="480" spans="1:10" ht="15.75" thickBot="1" x14ac:dyDescent="0.3">
      <c r="A480" t="str">
        <f t="shared" si="14"/>
        <v>Roy Englert</v>
      </c>
      <c r="B480" t="str">
        <f t="shared" si="15"/>
        <v>Springfield VA</v>
      </c>
      <c r="C480" s="29" t="s">
        <v>3232</v>
      </c>
      <c r="D480" s="29" t="s">
        <v>3233</v>
      </c>
      <c r="E480" s="29" t="s">
        <v>1017</v>
      </c>
      <c r="F480" s="29" t="s">
        <v>1601</v>
      </c>
      <c r="G480" s="29" t="s">
        <v>1471</v>
      </c>
      <c r="H480" s="29" t="s">
        <v>3234</v>
      </c>
      <c r="I480" s="29" t="s">
        <v>3431</v>
      </c>
      <c r="J480" s="32">
        <v>0</v>
      </c>
    </row>
    <row r="481" spans="1:10" ht="15.75" thickBot="1" x14ac:dyDescent="0.3">
      <c r="A481" t="str">
        <f t="shared" si="14"/>
        <v>Gary Hall</v>
      </c>
      <c r="B481" t="str">
        <f t="shared" si="15"/>
        <v>Fresno CA</v>
      </c>
      <c r="C481" s="29" t="s">
        <v>1933</v>
      </c>
      <c r="D481" s="29" t="s">
        <v>1166</v>
      </c>
      <c r="E481" s="29" t="s">
        <v>1012</v>
      </c>
      <c r="F481" s="29" t="s">
        <v>2469</v>
      </c>
      <c r="G481" s="29" t="s">
        <v>1502</v>
      </c>
      <c r="H481" s="29" t="s">
        <v>3229</v>
      </c>
      <c r="I481" s="29" t="s">
        <v>3431</v>
      </c>
      <c r="J481" s="31">
        <v>1.7592592592592592E-3</v>
      </c>
    </row>
    <row r="482" spans="1:10" ht="15.75" thickBot="1" x14ac:dyDescent="0.3">
      <c r="A482" t="str">
        <f t="shared" si="14"/>
        <v>Mary Harada</v>
      </c>
      <c r="B482" t="str">
        <f t="shared" si="15"/>
        <v>West Newbury MA</v>
      </c>
      <c r="C482" s="29" t="s">
        <v>2255</v>
      </c>
      <c r="D482" s="29" t="s">
        <v>1444</v>
      </c>
      <c r="E482" s="29" t="s">
        <v>1014</v>
      </c>
      <c r="F482" s="29" t="s">
        <v>3235</v>
      </c>
      <c r="G482" s="29" t="s">
        <v>1531</v>
      </c>
      <c r="H482" s="29" t="s">
        <v>3219</v>
      </c>
      <c r="I482" s="29" t="s">
        <v>3431</v>
      </c>
      <c r="J482" s="31">
        <v>2.5115740740740741E-3</v>
      </c>
    </row>
    <row r="483" spans="1:10" ht="15.75" thickBot="1" x14ac:dyDescent="0.3">
      <c r="A483" t="str">
        <f t="shared" si="14"/>
        <v>Julie Hayden</v>
      </c>
      <c r="B483" t="str">
        <f t="shared" si="15"/>
        <v>Ashburn VA</v>
      </c>
      <c r="C483" s="29" t="s">
        <v>2600</v>
      </c>
      <c r="D483" s="29" t="s">
        <v>3236</v>
      </c>
      <c r="E483" s="29" t="s">
        <v>1010</v>
      </c>
      <c r="F483" s="29" t="s">
        <v>2975</v>
      </c>
      <c r="G483" s="29" t="s">
        <v>1471</v>
      </c>
      <c r="H483" s="29" t="s">
        <v>3213</v>
      </c>
      <c r="I483" s="29" t="s">
        <v>3431</v>
      </c>
      <c r="J483" s="31">
        <v>1.7476851851851852E-3</v>
      </c>
    </row>
    <row r="484" spans="1:10" ht="15.75" thickBot="1" x14ac:dyDescent="0.3">
      <c r="A484" t="str">
        <f t="shared" si="14"/>
        <v>Andrew Hogue</v>
      </c>
      <c r="B484" t="str">
        <f t="shared" si="15"/>
        <v>New York NY</v>
      </c>
      <c r="C484" s="29" t="s">
        <v>2947</v>
      </c>
      <c r="D484" s="29" t="s">
        <v>1073</v>
      </c>
      <c r="E484" s="29" t="s">
        <v>1005</v>
      </c>
      <c r="F484" s="29" t="s">
        <v>1604</v>
      </c>
      <c r="G484" s="29" t="s">
        <v>1524</v>
      </c>
      <c r="H484" s="29" t="s">
        <v>3237</v>
      </c>
      <c r="I484" s="29" t="s">
        <v>3431</v>
      </c>
      <c r="J484" s="31">
        <v>1.4930555555555556E-3</v>
      </c>
    </row>
    <row r="485" spans="1:10" ht="15.75" thickBot="1" x14ac:dyDescent="0.3">
      <c r="A485" t="str">
        <f t="shared" si="14"/>
        <v>Carla Hoppie</v>
      </c>
      <c r="B485" t="str">
        <f t="shared" si="15"/>
        <v>La Grande OR</v>
      </c>
      <c r="C485" s="29" t="s">
        <v>3392</v>
      </c>
      <c r="D485" s="29" t="s">
        <v>3393</v>
      </c>
      <c r="E485" s="29" t="s">
        <v>1010</v>
      </c>
      <c r="F485" s="29" t="s">
        <v>3394</v>
      </c>
      <c r="G485" s="29" t="s">
        <v>1864</v>
      </c>
      <c r="H485" s="29" t="s">
        <v>3222</v>
      </c>
      <c r="I485" s="29" t="s">
        <v>3431</v>
      </c>
      <c r="J485" s="31">
        <v>2.0023148148148148E-3</v>
      </c>
    </row>
    <row r="486" spans="1:10" ht="15.75" thickBot="1" x14ac:dyDescent="0.3">
      <c r="A486" t="str">
        <f t="shared" si="14"/>
        <v>Sid Howard</v>
      </c>
      <c r="B486" t="str">
        <f t="shared" si="15"/>
        <v>New York NY</v>
      </c>
      <c r="C486" s="29" t="s">
        <v>1921</v>
      </c>
      <c r="D486" s="29" t="s">
        <v>1299</v>
      </c>
      <c r="E486" s="29" t="s">
        <v>1014</v>
      </c>
      <c r="F486" s="29" t="s">
        <v>1604</v>
      </c>
      <c r="G486" s="29" t="s">
        <v>1524</v>
      </c>
      <c r="H486" s="29" t="s">
        <v>3237</v>
      </c>
      <c r="I486" s="29" t="s">
        <v>3431</v>
      </c>
      <c r="J486" s="31">
        <v>1.736111111111111E-3</v>
      </c>
    </row>
    <row r="487" spans="1:10" ht="15.75" thickBot="1" x14ac:dyDescent="0.3">
      <c r="A487" t="str">
        <f t="shared" si="14"/>
        <v>Lorraine Jasper</v>
      </c>
      <c r="B487" t="str">
        <f t="shared" si="15"/>
        <v>Birchrunville PA</v>
      </c>
      <c r="C487" s="29" t="s">
        <v>2364</v>
      </c>
      <c r="D487" s="29" t="s">
        <v>1377</v>
      </c>
      <c r="E487" s="29" t="s">
        <v>1009</v>
      </c>
      <c r="F487" s="29" t="s">
        <v>2365</v>
      </c>
      <c r="G487" s="29" t="s">
        <v>1452</v>
      </c>
      <c r="H487" s="29" t="s">
        <v>3213</v>
      </c>
      <c r="I487" s="29" t="s">
        <v>3431</v>
      </c>
      <c r="J487" s="31">
        <v>1.712962962962963E-3</v>
      </c>
    </row>
    <row r="488" spans="1:10" ht="15.75" thickBot="1" x14ac:dyDescent="0.3">
      <c r="A488" t="str">
        <f t="shared" si="14"/>
        <v>Donald Kane</v>
      </c>
      <c r="B488" t="str">
        <f t="shared" si="15"/>
        <v>North Plains OR</v>
      </c>
      <c r="C488" s="29" t="s">
        <v>1745</v>
      </c>
      <c r="D488" s="29" t="s">
        <v>3308</v>
      </c>
      <c r="E488" s="29" t="s">
        <v>1015</v>
      </c>
      <c r="F488" s="29" t="s">
        <v>3309</v>
      </c>
      <c r="G488" s="29" t="s">
        <v>1864</v>
      </c>
      <c r="H488" s="29" t="s">
        <v>3222</v>
      </c>
      <c r="I488" s="29" t="s">
        <v>3431</v>
      </c>
      <c r="J488" s="31">
        <v>2.2106481481481478E-3</v>
      </c>
    </row>
    <row r="489" spans="1:10" ht="15.75" thickBot="1" x14ac:dyDescent="0.3">
      <c r="A489" t="str">
        <f t="shared" si="14"/>
        <v>John Kuhi</v>
      </c>
      <c r="B489" t="str">
        <f t="shared" si="15"/>
        <v>Oakhurst NJ</v>
      </c>
      <c r="C489" s="29" t="s">
        <v>1457</v>
      </c>
      <c r="D489" s="29" t="s">
        <v>1304</v>
      </c>
      <c r="E489" s="29" t="s">
        <v>1013</v>
      </c>
      <c r="F489" s="29" t="s">
        <v>3432</v>
      </c>
      <c r="G489" s="29" t="s">
        <v>1580</v>
      </c>
      <c r="H489" s="29" t="s">
        <v>3218</v>
      </c>
      <c r="I489" s="29" t="s">
        <v>3431</v>
      </c>
      <c r="J489" s="31">
        <v>2.0254629629629629E-3</v>
      </c>
    </row>
    <row r="490" spans="1:10" ht="15.75" thickBot="1" x14ac:dyDescent="0.3">
      <c r="A490" t="str">
        <f t="shared" si="14"/>
        <v>Jeff Lindsay</v>
      </c>
      <c r="B490" t="str">
        <f t="shared" si="15"/>
        <v>Tulsa OK</v>
      </c>
      <c r="C490" s="29" t="s">
        <v>1719</v>
      </c>
      <c r="D490" s="29" t="s">
        <v>1187</v>
      </c>
      <c r="E490" s="29" t="s">
        <v>1010</v>
      </c>
      <c r="F490" s="29" t="s">
        <v>3238</v>
      </c>
      <c r="G490" s="29" t="s">
        <v>3239</v>
      </c>
      <c r="H490" s="29" t="s">
        <v>3240</v>
      </c>
      <c r="I490" s="29" t="s">
        <v>3431</v>
      </c>
      <c r="J490" s="31">
        <v>1.4467592592592594E-3</v>
      </c>
    </row>
    <row r="491" spans="1:10" ht="15.75" thickBot="1" x14ac:dyDescent="0.3">
      <c r="A491" t="str">
        <f t="shared" si="14"/>
        <v>Kathryn Martin</v>
      </c>
      <c r="B491" t="str">
        <f t="shared" si="15"/>
        <v>Northport NY</v>
      </c>
      <c r="C491" s="29" t="s">
        <v>3241</v>
      </c>
      <c r="D491" s="29" t="s">
        <v>1124</v>
      </c>
      <c r="E491" s="29" t="s">
        <v>1011</v>
      </c>
      <c r="F491" s="29" t="s">
        <v>3242</v>
      </c>
      <c r="G491" s="29" t="s">
        <v>1524</v>
      </c>
      <c r="H491" s="29" t="s">
        <v>3211</v>
      </c>
      <c r="I491" s="29" t="s">
        <v>3431</v>
      </c>
      <c r="J491" s="32">
        <v>0</v>
      </c>
    </row>
    <row r="492" spans="1:10" ht="15.75" thickBot="1" x14ac:dyDescent="0.3">
      <c r="A492" t="str">
        <f t="shared" si="14"/>
        <v>William McMillen</v>
      </c>
      <c r="B492" t="str">
        <f t="shared" si="15"/>
        <v>San Jose CA</v>
      </c>
      <c r="C492" s="29" t="s">
        <v>1528</v>
      </c>
      <c r="D492" s="29" t="s">
        <v>3370</v>
      </c>
      <c r="E492" s="29" t="s">
        <v>1014</v>
      </c>
      <c r="F492" s="29" t="s">
        <v>3371</v>
      </c>
      <c r="G492" s="29" t="s">
        <v>1502</v>
      </c>
      <c r="H492" s="29" t="s">
        <v>3229</v>
      </c>
      <c r="I492" s="29" t="s">
        <v>3431</v>
      </c>
      <c r="J492" s="31">
        <v>2.0486111111111113E-3</v>
      </c>
    </row>
    <row r="493" spans="1:10" ht="15.75" thickBot="1" x14ac:dyDescent="0.3">
      <c r="A493" t="str">
        <f t="shared" si="14"/>
        <v>Joan McMullan</v>
      </c>
      <c r="B493" t="str">
        <f t="shared" si="15"/>
        <v>Mountlake Terrace WA</v>
      </c>
      <c r="C493" s="29" t="s">
        <v>1633</v>
      </c>
      <c r="D493" s="29" t="s">
        <v>3316</v>
      </c>
      <c r="E493" s="29" t="s">
        <v>1012</v>
      </c>
      <c r="F493" s="29" t="s">
        <v>3317</v>
      </c>
      <c r="G493" s="29" t="s">
        <v>1655</v>
      </c>
      <c r="H493" s="29" t="s">
        <v>3213</v>
      </c>
      <c r="I493" s="29" t="s">
        <v>3431</v>
      </c>
      <c r="J493" s="32">
        <v>0</v>
      </c>
    </row>
    <row r="494" spans="1:10" ht="15.75" thickBot="1" x14ac:dyDescent="0.3">
      <c r="A494" t="str">
        <f t="shared" si="14"/>
        <v>Paul Murphy</v>
      </c>
      <c r="B494" t="str">
        <f t="shared" si="15"/>
        <v>Boston MA</v>
      </c>
      <c r="C494" s="29" t="s">
        <v>1545</v>
      </c>
      <c r="D494" s="29" t="s">
        <v>2658</v>
      </c>
      <c r="E494" s="29" t="s">
        <v>1012</v>
      </c>
      <c r="F494" s="29" t="s">
        <v>3345</v>
      </c>
      <c r="G494" s="29" t="s">
        <v>1531</v>
      </c>
      <c r="H494" s="29" t="s">
        <v>3219</v>
      </c>
      <c r="I494" s="29" t="s">
        <v>3431</v>
      </c>
      <c r="J494" s="31">
        <v>1.7592592592592592E-3</v>
      </c>
    </row>
    <row r="495" spans="1:10" ht="15.75" thickBot="1" x14ac:dyDescent="0.3">
      <c r="A495" t="str">
        <f t="shared" si="14"/>
        <v>Ken Ogden</v>
      </c>
      <c r="B495" t="str">
        <f t="shared" si="15"/>
        <v>Salem OR</v>
      </c>
      <c r="C495" s="29" t="s">
        <v>2690</v>
      </c>
      <c r="D495" s="29" t="s">
        <v>2691</v>
      </c>
      <c r="E495" s="29" t="s">
        <v>1014</v>
      </c>
      <c r="F495" s="29" t="s">
        <v>2437</v>
      </c>
      <c r="G495" s="29" t="s">
        <v>1864</v>
      </c>
      <c r="H495" s="29" t="s">
        <v>3222</v>
      </c>
      <c r="I495" s="29" t="s">
        <v>3431</v>
      </c>
      <c r="J495" s="31">
        <v>2.1527777777777778E-3</v>
      </c>
    </row>
    <row r="496" spans="1:10" ht="15.75" thickBot="1" x14ac:dyDescent="0.3">
      <c r="A496" t="str">
        <f t="shared" si="14"/>
        <v>Sumi Onodera-Leonard</v>
      </c>
      <c r="B496" t="str">
        <f t="shared" si="15"/>
        <v>Huntington Beach CA</v>
      </c>
      <c r="C496" s="29" t="s">
        <v>2697</v>
      </c>
      <c r="D496" s="29" t="s">
        <v>2698</v>
      </c>
      <c r="E496" s="29" t="s">
        <v>1016</v>
      </c>
      <c r="F496" s="29" t="s">
        <v>2699</v>
      </c>
      <c r="G496" s="29" t="s">
        <v>1502</v>
      </c>
      <c r="H496" s="29" t="s">
        <v>3192</v>
      </c>
      <c r="I496" s="29" t="s">
        <v>3431</v>
      </c>
      <c r="J496" s="32">
        <v>0</v>
      </c>
    </row>
    <row r="497" spans="1:10" ht="15.75" thickBot="1" x14ac:dyDescent="0.3">
      <c r="A497" t="str">
        <f t="shared" si="14"/>
        <v>Desmond O'Rourke</v>
      </c>
      <c r="B497" t="str">
        <f t="shared" si="15"/>
        <v>Pullman WA</v>
      </c>
      <c r="C497" s="29" t="s">
        <v>3243</v>
      </c>
      <c r="D497" s="29" t="s">
        <v>3244</v>
      </c>
      <c r="E497" s="29" t="s">
        <v>1014</v>
      </c>
      <c r="F497" s="29" t="s">
        <v>3245</v>
      </c>
      <c r="G497" s="29" t="s">
        <v>1655</v>
      </c>
      <c r="H497" s="29" t="s">
        <v>3246</v>
      </c>
      <c r="I497" s="29" t="s">
        <v>3431</v>
      </c>
      <c r="J497" s="31">
        <v>1.9328703703703704E-3</v>
      </c>
    </row>
    <row r="498" spans="1:10" ht="15.75" thickBot="1" x14ac:dyDescent="0.3">
      <c r="A498" t="str">
        <f t="shared" si="14"/>
        <v>Ronald Pate</v>
      </c>
      <c r="B498" t="str">
        <f t="shared" si="15"/>
        <v>Honolulu HI</v>
      </c>
      <c r="C498" s="29" t="s">
        <v>2170</v>
      </c>
      <c r="D498" s="29" t="s">
        <v>1284</v>
      </c>
      <c r="E498" s="29" t="s">
        <v>1012</v>
      </c>
      <c r="F498" s="29" t="s">
        <v>3129</v>
      </c>
      <c r="G498" s="29" t="s">
        <v>3038</v>
      </c>
      <c r="H498" s="29" t="s">
        <v>3372</v>
      </c>
      <c r="I498" s="29" t="s">
        <v>3431</v>
      </c>
      <c r="J498" s="31">
        <v>1.7824074074074072E-3</v>
      </c>
    </row>
    <row r="499" spans="1:10" ht="15.75" thickBot="1" x14ac:dyDescent="0.3">
      <c r="A499" t="str">
        <f t="shared" si="14"/>
        <v>Gary Patton</v>
      </c>
      <c r="B499" t="str">
        <f t="shared" si="15"/>
        <v>Rock Rapids IA</v>
      </c>
      <c r="C499" s="29" t="s">
        <v>1933</v>
      </c>
      <c r="D499" s="29" t="s">
        <v>2722</v>
      </c>
      <c r="E499" s="29" t="s">
        <v>1012</v>
      </c>
      <c r="F499" s="29" t="s">
        <v>2723</v>
      </c>
      <c r="G499" s="29" t="s">
        <v>1559</v>
      </c>
      <c r="H499" s="29" t="s">
        <v>3229</v>
      </c>
      <c r="I499" s="29" t="s">
        <v>3431</v>
      </c>
      <c r="J499" s="31">
        <v>1.712962962962963E-3</v>
      </c>
    </row>
    <row r="500" spans="1:10" ht="15.75" thickBot="1" x14ac:dyDescent="0.3">
      <c r="A500" t="str">
        <f t="shared" si="14"/>
        <v>Kevin Paulk</v>
      </c>
      <c r="B500" t="str">
        <f t="shared" si="15"/>
        <v>Portland OR</v>
      </c>
      <c r="C500" s="29" t="s">
        <v>1589</v>
      </c>
      <c r="D500" s="29" t="s">
        <v>1190</v>
      </c>
      <c r="E500" s="29" t="s">
        <v>1009</v>
      </c>
      <c r="F500" s="29" t="s">
        <v>3100</v>
      </c>
      <c r="G500" s="29" t="s">
        <v>1864</v>
      </c>
      <c r="H500" s="29" t="s">
        <v>3222</v>
      </c>
      <c r="I500" s="29" t="s">
        <v>3431</v>
      </c>
      <c r="J500" s="31">
        <v>1.4351851851851854E-3</v>
      </c>
    </row>
    <row r="501" spans="1:10" ht="15.75" thickBot="1" x14ac:dyDescent="0.3">
      <c r="A501" t="str">
        <f t="shared" si="14"/>
        <v>Christine Reaser</v>
      </c>
      <c r="B501" t="str">
        <f t="shared" si="15"/>
        <v>Dayton ME</v>
      </c>
      <c r="C501" s="29" t="s">
        <v>2531</v>
      </c>
      <c r="D501" s="29" t="s">
        <v>3251</v>
      </c>
      <c r="E501" s="29" t="s">
        <v>1008</v>
      </c>
      <c r="F501" s="29" t="s">
        <v>3252</v>
      </c>
      <c r="G501" s="29" t="s">
        <v>2492</v>
      </c>
      <c r="H501" s="29" t="s">
        <v>3192</v>
      </c>
      <c r="I501" s="29" t="s">
        <v>3431</v>
      </c>
      <c r="J501" s="31">
        <v>1.6435185185185183E-3</v>
      </c>
    </row>
    <row r="502" spans="1:10" ht="15.75" thickBot="1" x14ac:dyDescent="0.3">
      <c r="A502" t="str">
        <f t="shared" si="14"/>
        <v>Orville Rogers</v>
      </c>
      <c r="B502" t="str">
        <f t="shared" si="15"/>
        <v>Dallas TX</v>
      </c>
      <c r="C502" s="29" t="s">
        <v>2582</v>
      </c>
      <c r="D502" s="29" t="s">
        <v>3149</v>
      </c>
      <c r="E502" s="29" t="s">
        <v>3253</v>
      </c>
      <c r="F502" s="29" t="s">
        <v>2347</v>
      </c>
      <c r="G502" s="29" t="s">
        <v>1456</v>
      </c>
      <c r="H502" s="29" t="s">
        <v>3254</v>
      </c>
      <c r="I502" s="29" t="s">
        <v>3431</v>
      </c>
      <c r="J502" s="32">
        <v>0</v>
      </c>
    </row>
    <row r="503" spans="1:10" ht="15.75" thickBot="1" x14ac:dyDescent="0.3">
      <c r="A503" t="str">
        <f t="shared" si="14"/>
        <v>Mary Rosado</v>
      </c>
      <c r="B503" t="str">
        <f t="shared" si="15"/>
        <v>New York NY</v>
      </c>
      <c r="C503" s="29" t="s">
        <v>2255</v>
      </c>
      <c r="D503" s="29" t="s">
        <v>1421</v>
      </c>
      <c r="E503" s="29" t="s">
        <v>1012</v>
      </c>
      <c r="F503" s="29" t="s">
        <v>1604</v>
      </c>
      <c r="G503" s="29" t="s">
        <v>1524</v>
      </c>
      <c r="H503" s="29" t="s">
        <v>3237</v>
      </c>
      <c r="I503" s="29" t="s">
        <v>3431</v>
      </c>
      <c r="J503" s="31">
        <v>2.0601851851851853E-3</v>
      </c>
    </row>
    <row r="504" spans="1:10" ht="15.75" thickBot="1" x14ac:dyDescent="0.3">
      <c r="A504" t="str">
        <f t="shared" si="14"/>
        <v>Brian Sax</v>
      </c>
      <c r="B504" t="str">
        <f t="shared" si="15"/>
        <v>Pasadena CA</v>
      </c>
      <c r="C504" s="29" t="s">
        <v>1525</v>
      </c>
      <c r="D504" s="29" t="s">
        <v>3255</v>
      </c>
      <c r="E504" s="29" t="s">
        <v>1005</v>
      </c>
      <c r="F504" s="29" t="s">
        <v>3256</v>
      </c>
      <c r="G504" s="29" t="s">
        <v>1502</v>
      </c>
      <c r="H504" s="29" t="s">
        <v>3192</v>
      </c>
      <c r="I504" s="29" t="s">
        <v>3431</v>
      </c>
      <c r="J504" s="31">
        <v>1.3888888888888889E-3</v>
      </c>
    </row>
    <row r="505" spans="1:10" ht="15.75" thickBot="1" x14ac:dyDescent="0.3">
      <c r="A505" t="str">
        <f t="shared" si="14"/>
        <v>Nolan Shaheed</v>
      </c>
      <c r="B505" t="str">
        <f t="shared" si="15"/>
        <v>Pasadena CA</v>
      </c>
      <c r="C505" s="29" t="s">
        <v>2683</v>
      </c>
      <c r="D505" s="29" t="s">
        <v>3257</v>
      </c>
      <c r="E505" s="29" t="s">
        <v>1012</v>
      </c>
      <c r="F505" s="29" t="s">
        <v>3256</v>
      </c>
      <c r="G505" s="29" t="s">
        <v>1502</v>
      </c>
      <c r="H505" s="29" t="s">
        <v>3192</v>
      </c>
      <c r="I505" s="29" t="s">
        <v>3431</v>
      </c>
      <c r="J505" s="31">
        <v>1.4699074074074074E-3</v>
      </c>
    </row>
    <row r="506" spans="1:10" ht="15.75" thickBot="1" x14ac:dyDescent="0.3">
      <c r="A506" t="str">
        <f t="shared" si="14"/>
        <v>Jim Sheehan</v>
      </c>
      <c r="B506" t="str">
        <f t="shared" si="15"/>
        <v>Ham Lake MN</v>
      </c>
      <c r="C506" s="29" t="s">
        <v>2093</v>
      </c>
      <c r="D506" s="29" t="s">
        <v>3258</v>
      </c>
      <c r="E506" s="29" t="s">
        <v>1012</v>
      </c>
      <c r="F506" s="29" t="s">
        <v>3259</v>
      </c>
      <c r="G506" s="29" t="s">
        <v>1723</v>
      </c>
      <c r="H506" s="29" t="s">
        <v>3192</v>
      </c>
      <c r="I506" s="29" t="s">
        <v>3431</v>
      </c>
      <c r="J506" s="31">
        <v>1.6087962962962963E-3</v>
      </c>
    </row>
    <row r="507" spans="1:10" ht="15.75" thickBot="1" x14ac:dyDescent="0.3">
      <c r="A507" t="str">
        <f t="shared" si="14"/>
        <v>Coreen Steinbach</v>
      </c>
      <c r="B507" t="str">
        <f t="shared" si="15"/>
        <v>Pompey NY</v>
      </c>
      <c r="C507" s="29" t="s">
        <v>2980</v>
      </c>
      <c r="D507" s="29" t="s">
        <v>1408</v>
      </c>
      <c r="E507" s="29" t="s">
        <v>1011</v>
      </c>
      <c r="F507" s="29" t="s">
        <v>2981</v>
      </c>
      <c r="G507" s="29" t="s">
        <v>1524</v>
      </c>
      <c r="H507" s="29" t="s">
        <v>3260</v>
      </c>
      <c r="I507" s="29" t="s">
        <v>3431</v>
      </c>
      <c r="J507" s="31">
        <v>1.8287037037037037E-3</v>
      </c>
    </row>
    <row r="508" spans="1:10" ht="15.75" thickBot="1" x14ac:dyDescent="0.3">
      <c r="A508" t="str">
        <f t="shared" si="14"/>
        <v>Arny Stonkus</v>
      </c>
      <c r="B508" t="str">
        <f t="shared" si="15"/>
        <v>Seattle WA</v>
      </c>
      <c r="C508" s="29" t="s">
        <v>3433</v>
      </c>
      <c r="D508" s="29" t="s">
        <v>3434</v>
      </c>
      <c r="E508" s="29" t="s">
        <v>1011</v>
      </c>
      <c r="F508" s="29" t="s">
        <v>1931</v>
      </c>
      <c r="G508" s="29" t="s">
        <v>1655</v>
      </c>
      <c r="H508" s="29" t="s">
        <v>3205</v>
      </c>
      <c r="I508" s="29" t="s">
        <v>3431</v>
      </c>
      <c r="J508" s="31">
        <v>1.5972222222222221E-3</v>
      </c>
    </row>
    <row r="509" spans="1:10" ht="15.75" thickBot="1" x14ac:dyDescent="0.3">
      <c r="A509" t="str">
        <f t="shared" si="14"/>
        <v>Salih Talib</v>
      </c>
      <c r="B509" t="str">
        <f t="shared" si="15"/>
        <v>Bronx NY</v>
      </c>
      <c r="C509" s="29" t="s">
        <v>3005</v>
      </c>
      <c r="D509" s="29" t="s">
        <v>3006</v>
      </c>
      <c r="E509" s="29" t="s">
        <v>1012</v>
      </c>
      <c r="F509" s="29" t="s">
        <v>2016</v>
      </c>
      <c r="G509" s="29" t="s">
        <v>1524</v>
      </c>
      <c r="H509" s="29" t="s">
        <v>3192</v>
      </c>
      <c r="I509" s="29" t="s">
        <v>3431</v>
      </c>
      <c r="J509" s="31">
        <v>1.7013888888888892E-3</v>
      </c>
    </row>
    <row r="510" spans="1:10" ht="15.75" thickBot="1" x14ac:dyDescent="0.3">
      <c r="A510" t="str">
        <f t="shared" si="14"/>
        <v>Randy Taylor</v>
      </c>
      <c r="B510" t="str">
        <f t="shared" si="15"/>
        <v>Little Rock AR</v>
      </c>
      <c r="C510" s="29" t="s">
        <v>2186</v>
      </c>
      <c r="D510" s="29" t="s">
        <v>1339</v>
      </c>
      <c r="E510" s="29" t="s">
        <v>1012</v>
      </c>
      <c r="F510" s="29" t="s">
        <v>3261</v>
      </c>
      <c r="G510" s="29" t="s">
        <v>2048</v>
      </c>
      <c r="H510" s="29" t="s">
        <v>3262</v>
      </c>
      <c r="I510" s="29" t="s">
        <v>3431</v>
      </c>
      <c r="J510" s="31">
        <v>1.712962962962963E-3</v>
      </c>
    </row>
    <row r="511" spans="1:10" ht="15.75" thickBot="1" x14ac:dyDescent="0.3">
      <c r="A511" t="str">
        <f t="shared" si="14"/>
        <v>Mary Trotto</v>
      </c>
      <c r="B511" t="str">
        <f t="shared" si="15"/>
        <v>Kihei HI</v>
      </c>
      <c r="C511" s="29" t="s">
        <v>2255</v>
      </c>
      <c r="D511" s="29" t="s">
        <v>1420</v>
      </c>
      <c r="E511" s="29" t="s">
        <v>1012</v>
      </c>
      <c r="F511" s="29" t="s">
        <v>3037</v>
      </c>
      <c r="G511" s="29" t="s">
        <v>3038</v>
      </c>
      <c r="H511" s="29" t="s">
        <v>3211</v>
      </c>
      <c r="I511" s="29" t="s">
        <v>3431</v>
      </c>
      <c r="J511" s="31">
        <v>2.6620370370370374E-3</v>
      </c>
    </row>
    <row r="512" spans="1:10" ht="15.75" thickBot="1" x14ac:dyDescent="0.3">
      <c r="A512" t="str">
        <f t="shared" si="14"/>
        <v>Thom Weddle</v>
      </c>
      <c r="B512" t="str">
        <f t="shared" si="15"/>
        <v>Minneapolis MN</v>
      </c>
      <c r="C512" s="29" t="s">
        <v>3266</v>
      </c>
      <c r="D512" s="29" t="s">
        <v>3267</v>
      </c>
      <c r="E512" s="29" t="s">
        <v>1014</v>
      </c>
      <c r="F512" s="29" t="s">
        <v>3268</v>
      </c>
      <c r="G512" s="29" t="s">
        <v>1723</v>
      </c>
      <c r="H512" s="29" t="s">
        <v>3269</v>
      </c>
      <c r="I512" s="29" t="s">
        <v>3431</v>
      </c>
      <c r="J512" s="31">
        <v>1.9212962962962962E-3</v>
      </c>
    </row>
    <row r="513" spans="1:10" ht="15.75" thickBot="1" x14ac:dyDescent="0.3">
      <c r="A513" t="str">
        <f t="shared" si="14"/>
        <v>Robert Weiner</v>
      </c>
      <c r="B513" t="str">
        <f t="shared" si="15"/>
        <v>Accokeek MD</v>
      </c>
      <c r="C513" s="29" t="s">
        <v>1513</v>
      </c>
      <c r="D513" s="29" t="s">
        <v>1282</v>
      </c>
      <c r="E513" s="29" t="s">
        <v>1012</v>
      </c>
      <c r="F513" s="29" t="s">
        <v>2736</v>
      </c>
      <c r="G513" s="29" t="s">
        <v>1595</v>
      </c>
      <c r="H513" s="29" t="s">
        <v>3234</v>
      </c>
      <c r="I513" s="29" t="s">
        <v>3431</v>
      </c>
      <c r="J513" s="32">
        <v>0</v>
      </c>
    </row>
    <row r="514" spans="1:10" ht="15.75" thickBot="1" x14ac:dyDescent="0.3">
      <c r="A514" t="str">
        <f t="shared" si="14"/>
        <v>Tim Wigger</v>
      </c>
      <c r="B514" t="str">
        <f t="shared" si="15"/>
        <v>Shawnee KS</v>
      </c>
      <c r="C514" s="29" t="s">
        <v>2638</v>
      </c>
      <c r="D514" s="29" t="s">
        <v>3119</v>
      </c>
      <c r="E514" s="29" t="s">
        <v>1012</v>
      </c>
      <c r="F514" s="29" t="s">
        <v>3120</v>
      </c>
      <c r="G514" s="29" t="s">
        <v>1971</v>
      </c>
      <c r="H514" s="29" t="s">
        <v>3229</v>
      </c>
      <c r="I514" s="29" t="s">
        <v>3431</v>
      </c>
      <c r="J514" s="31">
        <v>1.5972222222222221E-3</v>
      </c>
    </row>
    <row r="515" spans="1:10" ht="15.75" thickBot="1" x14ac:dyDescent="0.3">
      <c r="A515" t="str">
        <f t="shared" si="14"/>
        <v>Christopher Yorges</v>
      </c>
      <c r="B515" t="str">
        <f t="shared" si="15"/>
        <v>Eugene OR</v>
      </c>
      <c r="C515" s="29" t="s">
        <v>1669</v>
      </c>
      <c r="D515" s="29" t="s">
        <v>3270</v>
      </c>
      <c r="E515" s="29" t="s">
        <v>1008</v>
      </c>
      <c r="F515" s="29" t="s">
        <v>3039</v>
      </c>
      <c r="G515" s="29" t="s">
        <v>1864</v>
      </c>
      <c r="H515" s="29" t="s">
        <v>3222</v>
      </c>
      <c r="I515" s="29" t="s">
        <v>3431</v>
      </c>
      <c r="J515" s="31">
        <v>1.4351851851851854E-3</v>
      </c>
    </row>
    <row r="516" spans="1:10" ht="15.75" thickBot="1" x14ac:dyDescent="0.3">
      <c r="A516" t="str">
        <f t="shared" si="14"/>
        <v>Marion Berg</v>
      </c>
      <c r="B516" t="str">
        <f t="shared" si="15"/>
        <v>Hot Springs SD</v>
      </c>
      <c r="C516" s="29" t="s">
        <v>2047</v>
      </c>
      <c r="D516" s="29" t="s">
        <v>1102</v>
      </c>
      <c r="E516" s="29" t="s">
        <v>1011</v>
      </c>
      <c r="F516" s="29" t="s">
        <v>3435</v>
      </c>
      <c r="G516" s="29" t="s">
        <v>3436</v>
      </c>
      <c r="H516" s="29" t="s">
        <v>3437</v>
      </c>
      <c r="I516" s="29" t="s">
        <v>3438</v>
      </c>
      <c r="J516" s="32">
        <v>18.100000000000001</v>
      </c>
    </row>
    <row r="517" spans="1:10" ht="15.75" thickBot="1" x14ac:dyDescent="0.3">
      <c r="A517" t="str">
        <f t="shared" si="14"/>
        <v>David Bickel</v>
      </c>
      <c r="B517" t="str">
        <f t="shared" si="15"/>
        <v>Scottsdale AZ</v>
      </c>
      <c r="C517" s="29" t="s">
        <v>1465</v>
      </c>
      <c r="D517" s="29" t="s">
        <v>1647</v>
      </c>
      <c r="E517" s="29" t="s">
        <v>1008</v>
      </c>
      <c r="F517" s="29" t="s">
        <v>1648</v>
      </c>
      <c r="G517" s="29" t="s">
        <v>1475</v>
      </c>
      <c r="H517" s="29" t="s">
        <v>3290</v>
      </c>
      <c r="I517" s="29" t="s">
        <v>3438</v>
      </c>
      <c r="J517" s="32">
        <v>39.57</v>
      </c>
    </row>
    <row r="518" spans="1:10" ht="15.75" thickBot="1" x14ac:dyDescent="0.3">
      <c r="A518" t="str">
        <f t="shared" si="14"/>
        <v>Matt Clark</v>
      </c>
      <c r="B518" t="str">
        <f t="shared" si="15"/>
        <v>Mill Valley CA</v>
      </c>
      <c r="C518" s="29" t="s">
        <v>3281</v>
      </c>
      <c r="D518" s="29" t="s">
        <v>1061</v>
      </c>
      <c r="E518" s="29" t="s">
        <v>1005</v>
      </c>
      <c r="F518" s="29" t="s">
        <v>3282</v>
      </c>
      <c r="G518" s="29" t="s">
        <v>1502</v>
      </c>
      <c r="H518" s="29" t="s">
        <v>3229</v>
      </c>
      <c r="I518" s="29" t="s">
        <v>3438</v>
      </c>
      <c r="J518" s="32">
        <v>36.57</v>
      </c>
    </row>
    <row r="519" spans="1:10" ht="15.75" thickBot="1" x14ac:dyDescent="0.3">
      <c r="A519" t="str">
        <f t="shared" ref="A519:A582" si="16">+C519&amp;" "&amp;D519</f>
        <v>Linda Cohn</v>
      </c>
      <c r="B519" t="str">
        <f t="shared" ref="B519:B582" si="17">+F519&amp;" "&amp;G519</f>
        <v>Northridge CA</v>
      </c>
      <c r="C519" s="29" t="s">
        <v>1782</v>
      </c>
      <c r="D519" s="29" t="s">
        <v>1410</v>
      </c>
      <c r="E519" s="29" t="s">
        <v>1011</v>
      </c>
      <c r="F519" s="29" t="s">
        <v>1837</v>
      </c>
      <c r="G519" s="29" t="s">
        <v>1502</v>
      </c>
      <c r="H519" s="29" t="s">
        <v>3192</v>
      </c>
      <c r="I519" s="29" t="s">
        <v>3438</v>
      </c>
      <c r="J519" s="32">
        <v>27.78</v>
      </c>
    </row>
    <row r="520" spans="1:10" ht="15.75" thickBot="1" x14ac:dyDescent="0.3">
      <c r="A520" t="str">
        <f t="shared" si="16"/>
        <v>Isabelle Dierauer</v>
      </c>
      <c r="B520" t="str">
        <f t="shared" si="17"/>
        <v>Jamestown OH</v>
      </c>
      <c r="C520" s="29" t="s">
        <v>1953</v>
      </c>
      <c r="D520" s="29" t="s">
        <v>1155</v>
      </c>
      <c r="E520" s="29" t="s">
        <v>1005</v>
      </c>
      <c r="F520" s="29" t="s">
        <v>1954</v>
      </c>
      <c r="G520" s="29" t="s">
        <v>1518</v>
      </c>
      <c r="H520" s="29" t="s">
        <v>3408</v>
      </c>
      <c r="I520" s="29" t="s">
        <v>3438</v>
      </c>
      <c r="J520" s="32">
        <v>25.78</v>
      </c>
    </row>
    <row r="521" spans="1:10" ht="15.75" thickBot="1" x14ac:dyDescent="0.3">
      <c r="A521" t="str">
        <f t="shared" si="16"/>
        <v>Carol Dixon</v>
      </c>
      <c r="B521" t="str">
        <f t="shared" si="17"/>
        <v>Sarasota FL</v>
      </c>
      <c r="C521" s="29" t="s">
        <v>1961</v>
      </c>
      <c r="D521" s="29" t="s">
        <v>1962</v>
      </c>
      <c r="E521" s="29" t="s">
        <v>1009</v>
      </c>
      <c r="F521" s="29" t="s">
        <v>1606</v>
      </c>
      <c r="G521" s="29" t="s">
        <v>1460</v>
      </c>
      <c r="H521" s="29" t="s">
        <v>3195</v>
      </c>
      <c r="I521" s="29" t="s">
        <v>3438</v>
      </c>
      <c r="J521" s="32">
        <v>25</v>
      </c>
    </row>
    <row r="522" spans="1:10" ht="15.75" thickBot="1" x14ac:dyDescent="0.3">
      <c r="A522" t="str">
        <f t="shared" si="16"/>
        <v>Gary Dixon</v>
      </c>
      <c r="B522" t="str">
        <f t="shared" si="17"/>
        <v>Sarasota FL</v>
      </c>
      <c r="C522" s="29" t="s">
        <v>1933</v>
      </c>
      <c r="D522" s="29" t="s">
        <v>1962</v>
      </c>
      <c r="E522" s="29" t="s">
        <v>1010</v>
      </c>
      <c r="F522" s="29" t="s">
        <v>1606</v>
      </c>
      <c r="G522" s="29" t="s">
        <v>1460</v>
      </c>
      <c r="H522" s="29" t="s">
        <v>3195</v>
      </c>
      <c r="I522" s="29" t="s">
        <v>3438</v>
      </c>
      <c r="J522" s="32">
        <v>37</v>
      </c>
    </row>
    <row r="523" spans="1:10" ht="15.75" thickBot="1" x14ac:dyDescent="0.3">
      <c r="A523" t="str">
        <f t="shared" si="16"/>
        <v>Linn Dunton</v>
      </c>
      <c r="B523" t="str">
        <f t="shared" si="17"/>
        <v>Pine Valley CA</v>
      </c>
      <c r="C523" s="29" t="s">
        <v>2500</v>
      </c>
      <c r="D523" s="29" t="s">
        <v>3439</v>
      </c>
      <c r="E523" s="29" t="s">
        <v>1010</v>
      </c>
      <c r="F523" s="29" t="s">
        <v>3440</v>
      </c>
      <c r="G523" s="29" t="s">
        <v>1502</v>
      </c>
      <c r="H523" s="29" t="s">
        <v>3280</v>
      </c>
      <c r="I523" s="29" t="s">
        <v>3438</v>
      </c>
      <c r="J523" s="32">
        <v>27.93</v>
      </c>
    </row>
    <row r="524" spans="1:10" ht="15.75" thickBot="1" x14ac:dyDescent="0.3">
      <c r="A524" t="str">
        <f t="shared" si="16"/>
        <v>Deborah Ecklund</v>
      </c>
      <c r="B524" t="str">
        <f t="shared" si="17"/>
        <v>Little Neck NY</v>
      </c>
      <c r="C524" s="29" t="s">
        <v>3441</v>
      </c>
      <c r="D524" s="29" t="s">
        <v>3442</v>
      </c>
      <c r="E524" s="29" t="s">
        <v>1010</v>
      </c>
      <c r="F524" s="29" t="s">
        <v>3443</v>
      </c>
      <c r="G524" s="29" t="s">
        <v>1524</v>
      </c>
      <c r="H524" s="29" t="s">
        <v>3237</v>
      </c>
      <c r="I524" s="29" t="s">
        <v>3438</v>
      </c>
      <c r="J524" s="32">
        <v>0</v>
      </c>
    </row>
    <row r="525" spans="1:10" ht="15.75" thickBot="1" x14ac:dyDescent="0.3">
      <c r="A525" t="str">
        <f t="shared" si="16"/>
        <v>Ray Feick</v>
      </c>
      <c r="B525" t="str">
        <f t="shared" si="17"/>
        <v>Gilbertsville PA</v>
      </c>
      <c r="C525" s="29" t="s">
        <v>2782</v>
      </c>
      <c r="D525" s="29" t="s">
        <v>3444</v>
      </c>
      <c r="E525" s="29" t="s">
        <v>1015</v>
      </c>
      <c r="F525" s="29" t="s">
        <v>3445</v>
      </c>
      <c r="G525" s="29" t="s">
        <v>1452</v>
      </c>
      <c r="H525" s="29" t="s">
        <v>3213</v>
      </c>
      <c r="I525" s="29" t="s">
        <v>3438</v>
      </c>
      <c r="J525" s="32">
        <v>26.45</v>
      </c>
    </row>
    <row r="526" spans="1:10" ht="15.75" thickBot="1" x14ac:dyDescent="0.3">
      <c r="A526" t="str">
        <f t="shared" si="16"/>
        <v>Robert Fulton</v>
      </c>
      <c r="B526" t="str">
        <f t="shared" si="17"/>
        <v>Fort Collins CO</v>
      </c>
      <c r="C526" s="29" t="s">
        <v>1513</v>
      </c>
      <c r="D526" s="29" t="s">
        <v>3293</v>
      </c>
      <c r="E526" s="29" t="s">
        <v>1014</v>
      </c>
      <c r="F526" s="29" t="s">
        <v>3347</v>
      </c>
      <c r="G526" s="29" t="s">
        <v>1479</v>
      </c>
      <c r="H526" s="29" t="s">
        <v>3182</v>
      </c>
      <c r="I526" s="29" t="s">
        <v>3438</v>
      </c>
      <c r="J526" s="32">
        <v>34</v>
      </c>
    </row>
    <row r="527" spans="1:10" ht="15.75" thickBot="1" x14ac:dyDescent="0.3">
      <c r="A527" t="str">
        <f t="shared" si="16"/>
        <v>Joseph Furman EMT-P</v>
      </c>
      <c r="B527" t="str">
        <f t="shared" si="17"/>
        <v>Cold Spring MN</v>
      </c>
      <c r="C527" s="29" t="s">
        <v>2397</v>
      </c>
      <c r="D527" s="29" t="s">
        <v>3295</v>
      </c>
      <c r="E527" s="29" t="s">
        <v>1015</v>
      </c>
      <c r="F527" s="29" t="s">
        <v>3296</v>
      </c>
      <c r="G527" s="29" t="s">
        <v>1723</v>
      </c>
      <c r="H527" s="29" t="s">
        <v>3269</v>
      </c>
      <c r="I527" s="29" t="s">
        <v>3438</v>
      </c>
      <c r="J527" s="32">
        <v>16.02</v>
      </c>
    </row>
    <row r="528" spans="1:10" ht="15.75" thickBot="1" x14ac:dyDescent="0.3">
      <c r="A528" t="str">
        <f t="shared" si="16"/>
        <v>Agnes Green</v>
      </c>
      <c r="B528" t="str">
        <f t="shared" si="17"/>
        <v>Belleair FL</v>
      </c>
      <c r="C528" s="29" t="s">
        <v>2174</v>
      </c>
      <c r="D528" s="29" t="s">
        <v>1192</v>
      </c>
      <c r="E528" s="29" t="s">
        <v>1011</v>
      </c>
      <c r="F528" s="29" t="s">
        <v>2175</v>
      </c>
      <c r="G528" s="29" t="s">
        <v>1460</v>
      </c>
      <c r="H528" s="29" t="s">
        <v>3195</v>
      </c>
      <c r="I528" s="29" t="s">
        <v>3438</v>
      </c>
      <c r="J528" s="32">
        <v>27.78</v>
      </c>
    </row>
    <row r="529" spans="1:10" ht="15.75" thickBot="1" x14ac:dyDescent="0.3">
      <c r="A529" t="str">
        <f t="shared" si="16"/>
        <v>Rex Harvey</v>
      </c>
      <c r="B529" t="str">
        <f t="shared" si="17"/>
        <v>Mentor OH</v>
      </c>
      <c r="C529" s="29" t="s">
        <v>3446</v>
      </c>
      <c r="D529" s="29" t="s">
        <v>2259</v>
      </c>
      <c r="E529" s="29" t="s">
        <v>1012</v>
      </c>
      <c r="F529" s="29" t="s">
        <v>3447</v>
      </c>
      <c r="G529" s="29" t="s">
        <v>1518</v>
      </c>
      <c r="H529" s="29" t="s">
        <v>3448</v>
      </c>
      <c r="I529" s="29" t="s">
        <v>3438</v>
      </c>
      <c r="J529" s="32">
        <v>30</v>
      </c>
    </row>
    <row r="530" spans="1:10" ht="15.75" thickBot="1" x14ac:dyDescent="0.3">
      <c r="A530" t="str">
        <f t="shared" si="16"/>
        <v>Karen Huff-Pawlik</v>
      </c>
      <c r="B530" t="str">
        <f t="shared" si="17"/>
        <v>Jackson MS</v>
      </c>
      <c r="C530" s="29" t="s">
        <v>2080</v>
      </c>
      <c r="D530" s="29" t="s">
        <v>1428</v>
      </c>
      <c r="E530" s="29" t="s">
        <v>1013</v>
      </c>
      <c r="F530" s="29" t="s">
        <v>1139</v>
      </c>
      <c r="G530" s="29" t="s">
        <v>3327</v>
      </c>
      <c r="H530" s="29" t="s">
        <v>3300</v>
      </c>
      <c r="I530" s="29" t="s">
        <v>3438</v>
      </c>
      <c r="J530" s="32">
        <v>16</v>
      </c>
    </row>
    <row r="531" spans="1:10" ht="15.75" thickBot="1" x14ac:dyDescent="0.3">
      <c r="A531" t="str">
        <f t="shared" si="16"/>
        <v>Hank Konen</v>
      </c>
      <c r="B531" t="str">
        <f t="shared" si="17"/>
        <v>Reno NV</v>
      </c>
      <c r="C531" s="29" t="s">
        <v>3449</v>
      </c>
      <c r="D531" s="29" t="s">
        <v>3450</v>
      </c>
      <c r="E531" s="29" t="s">
        <v>1012</v>
      </c>
      <c r="F531" s="29" t="s">
        <v>3427</v>
      </c>
      <c r="G531" s="29" t="s">
        <v>1679</v>
      </c>
      <c r="H531" s="29" t="s">
        <v>3229</v>
      </c>
      <c r="I531" s="29" t="s">
        <v>3438</v>
      </c>
      <c r="J531" s="32">
        <v>48</v>
      </c>
    </row>
    <row r="532" spans="1:10" ht="15.75" thickBot="1" x14ac:dyDescent="0.3">
      <c r="A532" t="str">
        <f t="shared" si="16"/>
        <v>Ralph Maxwell</v>
      </c>
      <c r="B532" t="str">
        <f t="shared" si="17"/>
        <v>Alamo TX</v>
      </c>
      <c r="C532" s="29" t="s">
        <v>3315</v>
      </c>
      <c r="D532" s="29" t="s">
        <v>2546</v>
      </c>
      <c r="E532" s="29" t="s">
        <v>3253</v>
      </c>
      <c r="F532" s="29" t="s">
        <v>1860</v>
      </c>
      <c r="G532" s="29" t="s">
        <v>1456</v>
      </c>
      <c r="H532" s="29" t="s">
        <v>3278</v>
      </c>
      <c r="I532" s="29" t="s">
        <v>3438</v>
      </c>
      <c r="J532" s="32">
        <v>17.87</v>
      </c>
    </row>
    <row r="533" spans="1:10" ht="15.75" thickBot="1" x14ac:dyDescent="0.3">
      <c r="A533" t="str">
        <f t="shared" si="16"/>
        <v>Myrle Mensey</v>
      </c>
      <c r="B533" t="str">
        <f t="shared" si="17"/>
        <v>St. Louis MO</v>
      </c>
      <c r="C533" s="29" t="s">
        <v>2597</v>
      </c>
      <c r="D533" s="29" t="s">
        <v>2598</v>
      </c>
      <c r="E533" s="29" t="s">
        <v>1012</v>
      </c>
      <c r="F533" s="29" t="s">
        <v>3451</v>
      </c>
      <c r="G533" s="29" t="s">
        <v>1509</v>
      </c>
      <c r="H533" s="29" t="s">
        <v>3192</v>
      </c>
      <c r="I533" s="29" t="s">
        <v>3438</v>
      </c>
      <c r="J533" s="32">
        <v>30.32</v>
      </c>
    </row>
    <row r="534" spans="1:10" ht="15.75" thickBot="1" x14ac:dyDescent="0.3">
      <c r="A534" t="str">
        <f t="shared" si="16"/>
        <v>Tim Muller</v>
      </c>
      <c r="B534" t="str">
        <f t="shared" si="17"/>
        <v>Scottsdale AZ</v>
      </c>
      <c r="C534" s="29" t="s">
        <v>2638</v>
      </c>
      <c r="D534" s="29" t="s">
        <v>1290</v>
      </c>
      <c r="E534" s="29" t="s">
        <v>1011</v>
      </c>
      <c r="F534" s="29" t="s">
        <v>1648</v>
      </c>
      <c r="G534" s="29" t="s">
        <v>1475</v>
      </c>
      <c r="H534" s="29" t="s">
        <v>3290</v>
      </c>
      <c r="I534" s="29" t="s">
        <v>3438</v>
      </c>
      <c r="J534" s="32">
        <v>45</v>
      </c>
    </row>
    <row r="535" spans="1:10" ht="15.75" thickBot="1" x14ac:dyDescent="0.3">
      <c r="A535" t="str">
        <f t="shared" si="16"/>
        <v>Lance Neubauer</v>
      </c>
      <c r="B535" t="str">
        <f t="shared" si="17"/>
        <v>Shoreline WA</v>
      </c>
      <c r="C535" s="29" t="s">
        <v>3452</v>
      </c>
      <c r="D535" s="29" t="s">
        <v>3453</v>
      </c>
      <c r="E535" s="29" t="s">
        <v>1010</v>
      </c>
      <c r="F535" s="29" t="s">
        <v>3454</v>
      </c>
      <c r="G535" s="29" t="s">
        <v>1655</v>
      </c>
      <c r="H535" s="29" t="s">
        <v>3205</v>
      </c>
      <c r="I535" s="29" t="s">
        <v>3438</v>
      </c>
      <c r="J535" s="32">
        <v>45.77</v>
      </c>
    </row>
    <row r="536" spans="1:10" ht="15.75" thickBot="1" x14ac:dyDescent="0.3">
      <c r="A536" t="str">
        <f t="shared" si="16"/>
        <v>Kim Pearman</v>
      </c>
      <c r="B536" t="str">
        <f t="shared" si="17"/>
        <v>Van Nuys CA</v>
      </c>
      <c r="C536" s="29" t="s">
        <v>1614</v>
      </c>
      <c r="D536" s="29" t="s">
        <v>3328</v>
      </c>
      <c r="E536" s="29" t="s">
        <v>1014</v>
      </c>
      <c r="F536" s="29" t="s">
        <v>2480</v>
      </c>
      <c r="G536" s="29" t="s">
        <v>1502</v>
      </c>
      <c r="H536" s="29" t="s">
        <v>3192</v>
      </c>
      <c r="I536" s="29" t="s">
        <v>3438</v>
      </c>
      <c r="J536" s="32">
        <v>0</v>
      </c>
    </row>
    <row r="537" spans="1:10" ht="15.75" thickBot="1" x14ac:dyDescent="0.3">
      <c r="A537" t="str">
        <f t="shared" si="16"/>
        <v>John Ryer</v>
      </c>
      <c r="B537" t="str">
        <f t="shared" si="17"/>
        <v>Scottsdale AZ</v>
      </c>
      <c r="C537" s="29" t="s">
        <v>1457</v>
      </c>
      <c r="D537" s="29" t="s">
        <v>3455</v>
      </c>
      <c r="E537" s="29" t="s">
        <v>1008</v>
      </c>
      <c r="F537" s="29" t="s">
        <v>1648</v>
      </c>
      <c r="G537" s="29" t="s">
        <v>1475</v>
      </c>
      <c r="H537" s="29" t="s">
        <v>3290</v>
      </c>
      <c r="I537" s="29" t="s">
        <v>3438</v>
      </c>
      <c r="J537" s="32">
        <v>38.549999999999997</v>
      </c>
    </row>
    <row r="538" spans="1:10" ht="15.75" thickBot="1" x14ac:dyDescent="0.3">
      <c r="A538" t="str">
        <f t="shared" si="16"/>
        <v>Wayne Sabin</v>
      </c>
      <c r="B538" t="str">
        <f t="shared" si="17"/>
        <v>Milwaukie OR</v>
      </c>
      <c r="C538" s="29" t="s">
        <v>1613</v>
      </c>
      <c r="D538" s="29" t="s">
        <v>3456</v>
      </c>
      <c r="E538" s="29" t="s">
        <v>1015</v>
      </c>
      <c r="F538" s="29" t="s">
        <v>3457</v>
      </c>
      <c r="G538" s="29" t="s">
        <v>1864</v>
      </c>
      <c r="H538" s="29" t="s">
        <v>3222</v>
      </c>
      <c r="I538" s="29" t="s">
        <v>3438</v>
      </c>
      <c r="J538" s="32">
        <v>0</v>
      </c>
    </row>
    <row r="539" spans="1:10" ht="15.75" thickBot="1" x14ac:dyDescent="0.3">
      <c r="A539" t="str">
        <f t="shared" si="16"/>
        <v>Douglas Watson</v>
      </c>
      <c r="B539" t="str">
        <f t="shared" si="17"/>
        <v>Monument OR</v>
      </c>
      <c r="C539" s="29" t="s">
        <v>2654</v>
      </c>
      <c r="D539" s="29" t="s">
        <v>1242</v>
      </c>
      <c r="E539" s="29" t="s">
        <v>1012</v>
      </c>
      <c r="F539" s="29" t="s">
        <v>3458</v>
      </c>
      <c r="G539" s="29" t="s">
        <v>1864</v>
      </c>
      <c r="H539" s="29" t="s">
        <v>3222</v>
      </c>
      <c r="I539" s="29" t="s">
        <v>3438</v>
      </c>
      <c r="J539" s="32">
        <v>0</v>
      </c>
    </row>
    <row r="540" spans="1:10" ht="15.75" thickBot="1" x14ac:dyDescent="0.3">
      <c r="A540" t="str">
        <f t="shared" si="16"/>
        <v>Richard Watson</v>
      </c>
      <c r="B540" t="str">
        <f t="shared" si="17"/>
        <v>Yuma AZ</v>
      </c>
      <c r="C540" s="29" t="s">
        <v>1572</v>
      </c>
      <c r="D540" s="29" t="s">
        <v>1242</v>
      </c>
      <c r="E540" s="29" t="s">
        <v>1011</v>
      </c>
      <c r="F540" s="29" t="s">
        <v>3089</v>
      </c>
      <c r="G540" s="29" t="s">
        <v>1475</v>
      </c>
      <c r="H540" s="29" t="s">
        <v>3290</v>
      </c>
      <c r="I540" s="29" t="s">
        <v>3438</v>
      </c>
      <c r="J540" s="32">
        <v>37.4</v>
      </c>
    </row>
    <row r="541" spans="1:10" ht="15.75" thickBot="1" x14ac:dyDescent="0.3">
      <c r="A541" t="str">
        <f t="shared" si="16"/>
        <v>Gerald Wojcik</v>
      </c>
      <c r="B541" t="str">
        <f t="shared" si="17"/>
        <v>Eugene OR</v>
      </c>
      <c r="C541" s="29" t="s">
        <v>2144</v>
      </c>
      <c r="D541" s="29" t="s">
        <v>3459</v>
      </c>
      <c r="E541" s="29" t="s">
        <v>1016</v>
      </c>
      <c r="F541" s="29" t="s">
        <v>3039</v>
      </c>
      <c r="G541" s="29" t="s">
        <v>1864</v>
      </c>
      <c r="H541" s="29" t="s">
        <v>3222</v>
      </c>
      <c r="I541" s="29" t="s">
        <v>3438</v>
      </c>
      <c r="J541" s="32">
        <v>21.5</v>
      </c>
    </row>
    <row r="542" spans="1:10" ht="15.75" thickBot="1" x14ac:dyDescent="0.3">
      <c r="A542" t="str">
        <f t="shared" si="16"/>
        <v>Christina Ashby</v>
      </c>
      <c r="B542" t="str">
        <f t="shared" si="17"/>
        <v>Bellingham WA</v>
      </c>
      <c r="C542" s="29" t="s">
        <v>3423</v>
      </c>
      <c r="D542" s="29" t="s">
        <v>3424</v>
      </c>
      <c r="E542" s="29" t="s">
        <v>1009</v>
      </c>
      <c r="F542" s="29" t="s">
        <v>1654</v>
      </c>
      <c r="G542" s="29" t="s">
        <v>1655</v>
      </c>
      <c r="H542" s="29" t="s">
        <v>3205</v>
      </c>
      <c r="I542" s="29" t="s">
        <v>3460</v>
      </c>
      <c r="J542" s="31">
        <v>5.8333333333333327E-2</v>
      </c>
    </row>
    <row r="543" spans="1:10" ht="15.75" thickBot="1" x14ac:dyDescent="0.3">
      <c r="A543" t="str">
        <f t="shared" si="16"/>
        <v>Roland Cormier</v>
      </c>
      <c r="B543" t="str">
        <f t="shared" si="17"/>
        <v>Jackson NJ</v>
      </c>
      <c r="C543" s="29" t="s">
        <v>1861</v>
      </c>
      <c r="D543" s="29" t="s">
        <v>1103</v>
      </c>
      <c r="E543" s="29" t="s">
        <v>1014</v>
      </c>
      <c r="F543" s="29" t="s">
        <v>1139</v>
      </c>
      <c r="G543" s="29" t="s">
        <v>1580</v>
      </c>
      <c r="H543" s="29" t="s">
        <v>3218</v>
      </c>
      <c r="I543" s="29" t="s">
        <v>3460</v>
      </c>
      <c r="J543" s="32">
        <v>0</v>
      </c>
    </row>
    <row r="544" spans="1:10" ht="15.75" thickBot="1" x14ac:dyDescent="0.3">
      <c r="A544" t="str">
        <f t="shared" si="16"/>
        <v>Lloyd Hansen</v>
      </c>
      <c r="B544" t="str">
        <f t="shared" si="17"/>
        <v>Bloomfield Hills MI</v>
      </c>
      <c r="C544" s="29" t="s">
        <v>2371</v>
      </c>
      <c r="D544" s="29" t="s">
        <v>3429</v>
      </c>
      <c r="E544" s="29" t="s">
        <v>1012</v>
      </c>
      <c r="F544" s="29" t="s">
        <v>3430</v>
      </c>
      <c r="G544" s="29" t="s">
        <v>1636</v>
      </c>
      <c r="H544" s="29" t="s">
        <v>3197</v>
      </c>
      <c r="I544" s="29" t="s">
        <v>3460</v>
      </c>
      <c r="J544" s="32">
        <v>0</v>
      </c>
    </row>
    <row r="545" spans="1:10" ht="15.75" thickBot="1" x14ac:dyDescent="0.3">
      <c r="A545" t="str">
        <f t="shared" si="16"/>
        <v>Kathryn Martin</v>
      </c>
      <c r="B545" t="str">
        <f t="shared" si="17"/>
        <v>Northport NY</v>
      </c>
      <c r="C545" s="29" t="s">
        <v>3241</v>
      </c>
      <c r="D545" s="29" t="s">
        <v>1124</v>
      </c>
      <c r="E545" s="29" t="s">
        <v>1011</v>
      </c>
      <c r="F545" s="29" t="s">
        <v>3242</v>
      </c>
      <c r="G545" s="29" t="s">
        <v>1524</v>
      </c>
      <c r="H545" s="29" t="s">
        <v>3211</v>
      </c>
      <c r="I545" s="29" t="s">
        <v>3460</v>
      </c>
      <c r="J545" s="32">
        <v>0</v>
      </c>
    </row>
    <row r="546" spans="1:10" ht="15.75" thickBot="1" x14ac:dyDescent="0.3">
      <c r="A546" t="str">
        <f t="shared" si="16"/>
        <v>Bill Newsham</v>
      </c>
      <c r="B546" t="str">
        <f t="shared" si="17"/>
        <v>Brookline NH</v>
      </c>
      <c r="C546" s="29" t="s">
        <v>1848</v>
      </c>
      <c r="D546" s="29" t="s">
        <v>1162</v>
      </c>
      <c r="E546" s="29" t="s">
        <v>1009</v>
      </c>
      <c r="F546" s="29" t="s">
        <v>2674</v>
      </c>
      <c r="G546" s="29" t="s">
        <v>1571</v>
      </c>
      <c r="H546" s="29" t="s">
        <v>3219</v>
      </c>
      <c r="I546" s="29" t="s">
        <v>3460</v>
      </c>
      <c r="J546" s="31">
        <v>5.5543981481481486E-2</v>
      </c>
    </row>
    <row r="547" spans="1:10" ht="15.75" thickBot="1" x14ac:dyDescent="0.3">
      <c r="A547" t="str">
        <f t="shared" si="16"/>
        <v>Brian Pilcher</v>
      </c>
      <c r="B547" t="str">
        <f t="shared" si="17"/>
        <v>Ross CA</v>
      </c>
      <c r="C547" s="29" t="s">
        <v>1525</v>
      </c>
      <c r="D547" s="29" t="s">
        <v>1172</v>
      </c>
      <c r="E547" s="29" t="s">
        <v>1010</v>
      </c>
      <c r="F547" s="29" t="s">
        <v>2391</v>
      </c>
      <c r="G547" s="29" t="s">
        <v>1502</v>
      </c>
      <c r="H547" s="29" t="s">
        <v>3229</v>
      </c>
      <c r="I547" s="29" t="s">
        <v>3460</v>
      </c>
      <c r="J547" s="31">
        <v>5.2372685185185182E-2</v>
      </c>
    </row>
    <row r="548" spans="1:10" ht="15.75" thickBot="1" x14ac:dyDescent="0.3">
      <c r="A548" t="str">
        <f t="shared" si="16"/>
        <v>Don Young</v>
      </c>
      <c r="B548" t="str">
        <f t="shared" si="17"/>
        <v>Port Townsend WA</v>
      </c>
      <c r="C548" s="29" t="s">
        <v>1974</v>
      </c>
      <c r="D548" s="29" t="s">
        <v>1141</v>
      </c>
      <c r="E548" s="29" t="s">
        <v>1009</v>
      </c>
      <c r="F548" s="29" t="s">
        <v>3461</v>
      </c>
      <c r="G548" s="29" t="s">
        <v>1655</v>
      </c>
      <c r="H548" s="29" t="s">
        <v>3205</v>
      </c>
      <c r="I548" s="29" t="s">
        <v>3460</v>
      </c>
      <c r="J548" s="31">
        <v>5.527777777777778E-2</v>
      </c>
    </row>
    <row r="549" spans="1:10" ht="15.75" thickBot="1" x14ac:dyDescent="0.3">
      <c r="A549" t="str">
        <f t="shared" si="16"/>
        <v>Dinah Anderson</v>
      </c>
      <c r="B549" t="str">
        <f t="shared" si="17"/>
        <v>Houston TX</v>
      </c>
      <c r="C549" s="29" t="s">
        <v>1503</v>
      </c>
      <c r="D549" s="29" t="s">
        <v>1504</v>
      </c>
      <c r="E549" s="29" t="s">
        <v>1011</v>
      </c>
      <c r="F549" s="29" t="s">
        <v>1505</v>
      </c>
      <c r="G549" s="29" t="s">
        <v>1456</v>
      </c>
      <c r="H549" s="29" t="s">
        <v>3286</v>
      </c>
      <c r="I549" s="29" t="s">
        <v>3462</v>
      </c>
      <c r="J549" s="32">
        <v>26.52</v>
      </c>
    </row>
    <row r="550" spans="1:10" ht="15.75" thickBot="1" x14ac:dyDescent="0.3">
      <c r="A550" t="str">
        <f t="shared" si="16"/>
        <v>Robert Arello</v>
      </c>
      <c r="B550" t="str">
        <f t="shared" si="17"/>
        <v>Bradenton FL</v>
      </c>
      <c r="C550" s="29" t="s">
        <v>1513</v>
      </c>
      <c r="D550" s="29" t="s">
        <v>1514</v>
      </c>
      <c r="E550" s="29" t="s">
        <v>1010</v>
      </c>
      <c r="F550" s="29" t="s">
        <v>1608</v>
      </c>
      <c r="G550" s="29" t="s">
        <v>1460</v>
      </c>
      <c r="H550" s="29" t="s">
        <v>3195</v>
      </c>
      <c r="I550" s="29" t="s">
        <v>3462</v>
      </c>
      <c r="J550" s="32">
        <v>51.46</v>
      </c>
    </row>
    <row r="551" spans="1:10" ht="15.75" thickBot="1" x14ac:dyDescent="0.3">
      <c r="A551" t="str">
        <f t="shared" si="16"/>
        <v>James Barr</v>
      </c>
      <c r="B551" t="str">
        <f t="shared" si="17"/>
        <v>Arlington VA</v>
      </c>
      <c r="C551" s="29" t="s">
        <v>1169</v>
      </c>
      <c r="D551" s="29" t="s">
        <v>3382</v>
      </c>
      <c r="E551" s="29" t="s">
        <v>1008</v>
      </c>
      <c r="F551" s="29" t="s">
        <v>1623</v>
      </c>
      <c r="G551" s="29" t="s">
        <v>1471</v>
      </c>
      <c r="H551" s="29" t="s">
        <v>3234</v>
      </c>
      <c r="I551" s="29" t="s">
        <v>3462</v>
      </c>
      <c r="J551" s="32">
        <v>35.61</v>
      </c>
    </row>
    <row r="552" spans="1:10" ht="15.75" thickBot="1" x14ac:dyDescent="0.3">
      <c r="A552" t="str">
        <f t="shared" si="16"/>
        <v>Marion Berg</v>
      </c>
      <c r="B552" t="str">
        <f t="shared" si="17"/>
        <v>Hot Springs SD</v>
      </c>
      <c r="C552" s="29" t="s">
        <v>2047</v>
      </c>
      <c r="D552" s="29" t="s">
        <v>1102</v>
      </c>
      <c r="E552" s="29" t="s">
        <v>1011</v>
      </c>
      <c r="F552" s="29" t="s">
        <v>3435</v>
      </c>
      <c r="G552" s="29" t="s">
        <v>3436</v>
      </c>
      <c r="H552" s="29" t="s">
        <v>3437</v>
      </c>
      <c r="I552" s="29" t="s">
        <v>3462</v>
      </c>
      <c r="J552" s="32">
        <v>23.62</v>
      </c>
    </row>
    <row r="553" spans="1:10" ht="15.75" thickBot="1" x14ac:dyDescent="0.3">
      <c r="A553" t="str">
        <f t="shared" si="16"/>
        <v>David Bickel</v>
      </c>
      <c r="B553" t="str">
        <f t="shared" si="17"/>
        <v>Scottsdale AZ</v>
      </c>
      <c r="C553" s="29" t="s">
        <v>1465</v>
      </c>
      <c r="D553" s="29" t="s">
        <v>1647</v>
      </c>
      <c r="E553" s="29" t="s">
        <v>1008</v>
      </c>
      <c r="F553" s="29" t="s">
        <v>1648</v>
      </c>
      <c r="G553" s="29" t="s">
        <v>1475</v>
      </c>
      <c r="H553" s="29" t="s">
        <v>3290</v>
      </c>
      <c r="I553" s="29" t="s">
        <v>3462</v>
      </c>
      <c r="J553" s="32">
        <v>47.34</v>
      </c>
    </row>
    <row r="554" spans="1:10" ht="15.75" thickBot="1" x14ac:dyDescent="0.3">
      <c r="A554" t="str">
        <f t="shared" si="16"/>
        <v>Robert Cahners</v>
      </c>
      <c r="B554" t="str">
        <f t="shared" si="17"/>
        <v>Naples FL</v>
      </c>
      <c r="C554" s="29" t="s">
        <v>1513</v>
      </c>
      <c r="D554" s="29" t="s">
        <v>1309</v>
      </c>
      <c r="E554" s="29" t="s">
        <v>1013</v>
      </c>
      <c r="F554" s="29" t="s">
        <v>1762</v>
      </c>
      <c r="G554" s="29" t="s">
        <v>1460</v>
      </c>
      <c r="H554" s="29" t="s">
        <v>3195</v>
      </c>
      <c r="I554" s="29" t="s">
        <v>3462</v>
      </c>
      <c r="J554" s="32">
        <v>47.34</v>
      </c>
    </row>
    <row r="555" spans="1:10" ht="15.75" thickBot="1" x14ac:dyDescent="0.3">
      <c r="A555" t="str">
        <f t="shared" si="16"/>
        <v>Dennis Cameron</v>
      </c>
      <c r="B555" t="str">
        <f t="shared" si="17"/>
        <v>Reno NV</v>
      </c>
      <c r="C555" s="29" t="s">
        <v>1132</v>
      </c>
      <c r="D555" s="29" t="s">
        <v>1657</v>
      </c>
      <c r="E555" s="29" t="s">
        <v>1012</v>
      </c>
      <c r="F555" s="29" t="s">
        <v>3427</v>
      </c>
      <c r="G555" s="29" t="s">
        <v>1679</v>
      </c>
      <c r="H555" s="29" t="s">
        <v>3229</v>
      </c>
      <c r="I555" s="29" t="s">
        <v>3462</v>
      </c>
      <c r="J555" s="32">
        <v>45.83</v>
      </c>
    </row>
    <row r="556" spans="1:10" ht="15.75" thickBot="1" x14ac:dyDescent="0.3">
      <c r="A556" t="str">
        <f t="shared" si="16"/>
        <v>Linda Cohn</v>
      </c>
      <c r="B556" t="str">
        <f t="shared" si="17"/>
        <v>Northridge CA</v>
      </c>
      <c r="C556" s="29" t="s">
        <v>1782</v>
      </c>
      <c r="D556" s="29" t="s">
        <v>1410</v>
      </c>
      <c r="E556" s="29" t="s">
        <v>1011</v>
      </c>
      <c r="F556" s="29" t="s">
        <v>1837</v>
      </c>
      <c r="G556" s="29" t="s">
        <v>1502</v>
      </c>
      <c r="H556" s="29" t="s">
        <v>3192</v>
      </c>
      <c r="I556" s="29" t="s">
        <v>3462</v>
      </c>
      <c r="J556" s="32">
        <v>0</v>
      </c>
    </row>
    <row r="557" spans="1:10" ht="15.75" thickBot="1" x14ac:dyDescent="0.3">
      <c r="A557" t="str">
        <f t="shared" si="16"/>
        <v>Linn Dunton</v>
      </c>
      <c r="B557" t="str">
        <f t="shared" si="17"/>
        <v>Pine Valley CA</v>
      </c>
      <c r="C557" s="29" t="s">
        <v>2500</v>
      </c>
      <c r="D557" s="29" t="s">
        <v>3439</v>
      </c>
      <c r="E557" s="29" t="s">
        <v>1010</v>
      </c>
      <c r="F557" s="29" t="s">
        <v>3440</v>
      </c>
      <c r="G557" s="29" t="s">
        <v>1502</v>
      </c>
      <c r="H557" s="29" t="s">
        <v>3280</v>
      </c>
      <c r="I557" s="29" t="s">
        <v>3462</v>
      </c>
      <c r="J557" s="32">
        <v>0</v>
      </c>
    </row>
    <row r="558" spans="1:10" ht="15.75" thickBot="1" x14ac:dyDescent="0.3">
      <c r="A558" t="str">
        <f t="shared" si="16"/>
        <v>Deborah Ecklund</v>
      </c>
      <c r="B558" t="str">
        <f t="shared" si="17"/>
        <v>Little Neck NY</v>
      </c>
      <c r="C558" s="29" t="s">
        <v>3441</v>
      </c>
      <c r="D558" s="29" t="s">
        <v>3442</v>
      </c>
      <c r="E558" s="29" t="s">
        <v>1010</v>
      </c>
      <c r="F558" s="29" t="s">
        <v>3443</v>
      </c>
      <c r="G558" s="29" t="s">
        <v>1524</v>
      </c>
      <c r="H558" s="29" t="s">
        <v>3237</v>
      </c>
      <c r="I558" s="29" t="s">
        <v>3462</v>
      </c>
      <c r="J558" s="32">
        <v>0</v>
      </c>
    </row>
    <row r="559" spans="1:10" ht="15.75" thickBot="1" x14ac:dyDescent="0.3">
      <c r="A559" t="str">
        <f t="shared" si="16"/>
        <v>Ray Feick</v>
      </c>
      <c r="B559" t="str">
        <f t="shared" si="17"/>
        <v>Gilbertsville PA</v>
      </c>
      <c r="C559" s="29" t="s">
        <v>2782</v>
      </c>
      <c r="D559" s="29" t="s">
        <v>3444</v>
      </c>
      <c r="E559" s="29" t="s">
        <v>1015</v>
      </c>
      <c r="F559" s="29" t="s">
        <v>3445</v>
      </c>
      <c r="G559" s="29" t="s">
        <v>1452</v>
      </c>
      <c r="H559" s="29" t="s">
        <v>3213</v>
      </c>
      <c r="I559" s="29" t="s">
        <v>3462</v>
      </c>
      <c r="J559" s="32">
        <v>29.5</v>
      </c>
    </row>
    <row r="560" spans="1:10" ht="15.75" thickBot="1" x14ac:dyDescent="0.3">
      <c r="A560" t="str">
        <f t="shared" si="16"/>
        <v>Agnes Green</v>
      </c>
      <c r="B560" t="str">
        <f t="shared" si="17"/>
        <v>Belleair FL</v>
      </c>
      <c r="C560" s="29" t="s">
        <v>2174</v>
      </c>
      <c r="D560" s="29" t="s">
        <v>1192</v>
      </c>
      <c r="E560" s="29" t="s">
        <v>1011</v>
      </c>
      <c r="F560" s="29" t="s">
        <v>2175</v>
      </c>
      <c r="G560" s="29" t="s">
        <v>1460</v>
      </c>
      <c r="H560" s="29" t="s">
        <v>3195</v>
      </c>
      <c r="I560" s="29" t="s">
        <v>3462</v>
      </c>
      <c r="J560" s="32">
        <v>21.74</v>
      </c>
    </row>
    <row r="561" spans="1:10" ht="15.75" thickBot="1" x14ac:dyDescent="0.3">
      <c r="A561" t="str">
        <f t="shared" si="16"/>
        <v>Rex Harvey</v>
      </c>
      <c r="B561" t="str">
        <f t="shared" si="17"/>
        <v>Mentor OH</v>
      </c>
      <c r="C561" s="29" t="s">
        <v>3446</v>
      </c>
      <c r="D561" s="29" t="s">
        <v>2259</v>
      </c>
      <c r="E561" s="29" t="s">
        <v>1012</v>
      </c>
      <c r="F561" s="29" t="s">
        <v>3447</v>
      </c>
      <c r="G561" s="29" t="s">
        <v>1518</v>
      </c>
      <c r="H561" s="29" t="s">
        <v>3448</v>
      </c>
      <c r="I561" s="29" t="s">
        <v>3462</v>
      </c>
      <c r="J561" s="32">
        <v>30</v>
      </c>
    </row>
    <row r="562" spans="1:10" ht="15.75" thickBot="1" x14ac:dyDescent="0.3">
      <c r="A562" t="str">
        <f t="shared" si="16"/>
        <v>Robin Herron</v>
      </c>
      <c r="B562" t="str">
        <f t="shared" si="17"/>
        <v>Fort Collins CO</v>
      </c>
      <c r="C562" s="29" t="s">
        <v>3010</v>
      </c>
      <c r="D562" s="29" t="s">
        <v>3463</v>
      </c>
      <c r="E562" s="29" t="s">
        <v>1014</v>
      </c>
      <c r="F562" s="29" t="s">
        <v>3347</v>
      </c>
      <c r="G562" s="29" t="s">
        <v>1479</v>
      </c>
      <c r="H562" s="29" t="s">
        <v>3182</v>
      </c>
      <c r="I562" s="29" t="s">
        <v>3462</v>
      </c>
      <c r="J562" s="32">
        <v>0</v>
      </c>
    </row>
    <row r="563" spans="1:10" ht="15.75" thickBot="1" x14ac:dyDescent="0.3">
      <c r="A563" t="str">
        <f t="shared" si="16"/>
        <v>Suzy Hess-Wojcik</v>
      </c>
      <c r="B563" t="str">
        <f t="shared" si="17"/>
        <v>Eugene OR</v>
      </c>
      <c r="C563" s="29" t="s">
        <v>3464</v>
      </c>
      <c r="D563" s="29" t="s">
        <v>3465</v>
      </c>
      <c r="E563" s="29" t="s">
        <v>1013</v>
      </c>
      <c r="F563" s="29" t="s">
        <v>3039</v>
      </c>
      <c r="G563" s="29" t="s">
        <v>1864</v>
      </c>
      <c r="H563" s="29" t="s">
        <v>3222</v>
      </c>
      <c r="I563" s="29" t="s">
        <v>3462</v>
      </c>
      <c r="J563" s="32">
        <v>0</v>
      </c>
    </row>
    <row r="564" spans="1:10" ht="15.75" thickBot="1" x14ac:dyDescent="0.3">
      <c r="A564" t="str">
        <f t="shared" si="16"/>
        <v>Ken Jansson</v>
      </c>
      <c r="B564" t="str">
        <f t="shared" si="17"/>
        <v>Wichita KS</v>
      </c>
      <c r="C564" s="29" t="s">
        <v>2690</v>
      </c>
      <c r="D564" s="29" t="s">
        <v>3466</v>
      </c>
      <c r="E564" s="29" t="s">
        <v>1010</v>
      </c>
      <c r="F564" s="29" t="s">
        <v>2495</v>
      </c>
      <c r="G564" s="29" t="s">
        <v>1971</v>
      </c>
      <c r="H564" s="29" t="s">
        <v>3467</v>
      </c>
      <c r="I564" s="29" t="s">
        <v>3462</v>
      </c>
      <c r="J564" s="32">
        <v>54.76</v>
      </c>
    </row>
    <row r="565" spans="1:10" ht="15.75" thickBot="1" x14ac:dyDescent="0.3">
      <c r="A565" t="str">
        <f t="shared" si="16"/>
        <v>Hank Konen</v>
      </c>
      <c r="B565" t="str">
        <f t="shared" si="17"/>
        <v>Reno NV</v>
      </c>
      <c r="C565" s="29" t="s">
        <v>3449</v>
      </c>
      <c r="D565" s="29" t="s">
        <v>3450</v>
      </c>
      <c r="E565" s="29" t="s">
        <v>1012</v>
      </c>
      <c r="F565" s="29" t="s">
        <v>3427</v>
      </c>
      <c r="G565" s="29" t="s">
        <v>1679</v>
      </c>
      <c r="H565" s="29" t="s">
        <v>3229</v>
      </c>
      <c r="I565" s="29" t="s">
        <v>3462</v>
      </c>
      <c r="J565" s="32">
        <v>47.76</v>
      </c>
    </row>
    <row r="566" spans="1:10" ht="15.75" thickBot="1" x14ac:dyDescent="0.3">
      <c r="A566" t="str">
        <f t="shared" si="16"/>
        <v>Myrle Mensey</v>
      </c>
      <c r="B566" t="str">
        <f t="shared" si="17"/>
        <v>St. Louis MO</v>
      </c>
      <c r="C566" s="29" t="s">
        <v>2597</v>
      </c>
      <c r="D566" s="29" t="s">
        <v>2598</v>
      </c>
      <c r="E566" s="29" t="s">
        <v>1012</v>
      </c>
      <c r="F566" s="29" t="s">
        <v>3451</v>
      </c>
      <c r="G566" s="29" t="s">
        <v>1509</v>
      </c>
      <c r="H566" s="29" t="s">
        <v>3192</v>
      </c>
      <c r="I566" s="29" t="s">
        <v>3462</v>
      </c>
      <c r="J566" s="32">
        <v>41.38</v>
      </c>
    </row>
    <row r="567" spans="1:10" ht="15.75" thickBot="1" x14ac:dyDescent="0.3">
      <c r="A567" t="str">
        <f t="shared" si="16"/>
        <v>Edward Noyes</v>
      </c>
      <c r="B567" t="str">
        <f t="shared" si="17"/>
        <v>Los Altos CA</v>
      </c>
      <c r="C567" s="29" t="s">
        <v>1584</v>
      </c>
      <c r="D567" s="29" t="s">
        <v>2686</v>
      </c>
      <c r="E567" s="29" t="s">
        <v>1009</v>
      </c>
      <c r="F567" s="29" t="s">
        <v>2687</v>
      </c>
      <c r="G567" s="29" t="s">
        <v>1502</v>
      </c>
      <c r="H567" s="29" t="s">
        <v>3229</v>
      </c>
      <c r="I567" s="29" t="s">
        <v>3462</v>
      </c>
      <c r="J567" s="32">
        <v>40.590000000000003</v>
      </c>
    </row>
    <row r="568" spans="1:10" ht="15.75" thickBot="1" x14ac:dyDescent="0.3">
      <c r="A568" t="str">
        <f t="shared" si="16"/>
        <v>Mary Roman</v>
      </c>
      <c r="B568" t="str">
        <f t="shared" si="17"/>
        <v>Norwalk CT</v>
      </c>
      <c r="C568" s="29" t="s">
        <v>2255</v>
      </c>
      <c r="D568" s="29" t="s">
        <v>1436</v>
      </c>
      <c r="E568" s="29" t="s">
        <v>1014</v>
      </c>
      <c r="F568" s="29" t="s">
        <v>2824</v>
      </c>
      <c r="G568" s="29" t="s">
        <v>1759</v>
      </c>
      <c r="H568" s="29" t="s">
        <v>3219</v>
      </c>
      <c r="I568" s="29" t="s">
        <v>3462</v>
      </c>
      <c r="J568" s="32">
        <v>23.06</v>
      </c>
    </row>
    <row r="569" spans="1:10" ht="15.75" thickBot="1" x14ac:dyDescent="0.3">
      <c r="A569" t="str">
        <f t="shared" si="16"/>
        <v>John Ryer</v>
      </c>
      <c r="B569" t="str">
        <f t="shared" si="17"/>
        <v>Scottsdale AZ</v>
      </c>
      <c r="C569" s="29" t="s">
        <v>1457</v>
      </c>
      <c r="D569" s="29" t="s">
        <v>3455</v>
      </c>
      <c r="E569" s="29" t="s">
        <v>1008</v>
      </c>
      <c r="F569" s="29" t="s">
        <v>1648</v>
      </c>
      <c r="G569" s="29" t="s">
        <v>1475</v>
      </c>
      <c r="H569" s="29" t="s">
        <v>3290</v>
      </c>
      <c r="I569" s="29" t="s">
        <v>3462</v>
      </c>
      <c r="J569" s="32">
        <v>49.07</v>
      </c>
    </row>
    <row r="570" spans="1:10" ht="15.75" thickBot="1" x14ac:dyDescent="0.3">
      <c r="A570" t="str">
        <f t="shared" si="16"/>
        <v>Wayne Sabin</v>
      </c>
      <c r="B570" t="str">
        <f t="shared" si="17"/>
        <v>Milwaukie OR</v>
      </c>
      <c r="C570" s="29" t="s">
        <v>1613</v>
      </c>
      <c r="D570" s="29" t="s">
        <v>3456</v>
      </c>
      <c r="E570" s="29" t="s">
        <v>1015</v>
      </c>
      <c r="F570" s="29" t="s">
        <v>3457</v>
      </c>
      <c r="G570" s="29" t="s">
        <v>1864</v>
      </c>
      <c r="H570" s="29" t="s">
        <v>3222</v>
      </c>
      <c r="I570" s="29" t="s">
        <v>3462</v>
      </c>
      <c r="J570" s="32">
        <v>0</v>
      </c>
    </row>
    <row r="571" spans="1:10" ht="15.75" thickBot="1" x14ac:dyDescent="0.3">
      <c r="A571" t="str">
        <f t="shared" si="16"/>
        <v>Robert Sager</v>
      </c>
      <c r="B571" t="str">
        <f t="shared" si="17"/>
        <v>Willsall MT</v>
      </c>
      <c r="C571" s="29" t="s">
        <v>1513</v>
      </c>
      <c r="D571" s="29" t="s">
        <v>1254</v>
      </c>
      <c r="E571" s="29" t="s">
        <v>1012</v>
      </c>
      <c r="F571" s="29" t="s">
        <v>3468</v>
      </c>
      <c r="G571" s="29" t="s">
        <v>1751</v>
      </c>
      <c r="H571" s="29" t="s">
        <v>3199</v>
      </c>
      <c r="I571" s="29" t="s">
        <v>3462</v>
      </c>
      <c r="J571" s="32">
        <v>0</v>
      </c>
    </row>
    <row r="572" spans="1:10" ht="15.75" thickBot="1" x14ac:dyDescent="0.3">
      <c r="A572" t="str">
        <f t="shared" si="16"/>
        <v>John Seto</v>
      </c>
      <c r="B572" t="str">
        <f t="shared" si="17"/>
        <v>Pleasant Valley NY</v>
      </c>
      <c r="C572" s="29" t="s">
        <v>1457</v>
      </c>
      <c r="D572" s="29" t="s">
        <v>1146</v>
      </c>
      <c r="E572" s="29" t="s">
        <v>1009</v>
      </c>
      <c r="F572" s="29" t="s">
        <v>3002</v>
      </c>
      <c r="G572" s="29" t="s">
        <v>1524</v>
      </c>
      <c r="H572" s="29" t="s">
        <v>3237</v>
      </c>
      <c r="I572" s="29" t="s">
        <v>3462</v>
      </c>
      <c r="J572" s="32">
        <v>32.94</v>
      </c>
    </row>
    <row r="573" spans="1:10" ht="15.75" thickBot="1" x14ac:dyDescent="0.3">
      <c r="A573" t="str">
        <f t="shared" si="16"/>
        <v>Joyce Taylor</v>
      </c>
      <c r="B573" t="str">
        <f t="shared" si="17"/>
        <v>Molalla OR</v>
      </c>
      <c r="C573" s="29" t="s">
        <v>1672</v>
      </c>
      <c r="D573" s="29" t="s">
        <v>1339</v>
      </c>
      <c r="E573" s="29" t="s">
        <v>1011</v>
      </c>
      <c r="F573" s="29" t="s">
        <v>3469</v>
      </c>
      <c r="G573" s="29" t="s">
        <v>1864</v>
      </c>
      <c r="H573" s="29" t="s">
        <v>3222</v>
      </c>
      <c r="I573" s="29" t="s">
        <v>3462</v>
      </c>
      <c r="J573" s="32">
        <v>38.33</v>
      </c>
    </row>
    <row r="574" spans="1:10" ht="15.75" thickBot="1" x14ac:dyDescent="0.3">
      <c r="A574" t="str">
        <f t="shared" si="16"/>
        <v>Todd Taylor</v>
      </c>
      <c r="B574" t="str">
        <f t="shared" si="17"/>
        <v>Molalla OR</v>
      </c>
      <c r="C574" s="29" t="s">
        <v>2006</v>
      </c>
      <c r="D574" s="29" t="s">
        <v>1339</v>
      </c>
      <c r="E574" s="29" t="s">
        <v>1012</v>
      </c>
      <c r="F574" s="29" t="s">
        <v>3469</v>
      </c>
      <c r="G574" s="29" t="s">
        <v>1864</v>
      </c>
      <c r="H574" s="29" t="s">
        <v>3222</v>
      </c>
      <c r="I574" s="29" t="s">
        <v>3462</v>
      </c>
      <c r="J574" s="32">
        <v>54.73</v>
      </c>
    </row>
    <row r="575" spans="1:10" ht="15.75" thickBot="1" x14ac:dyDescent="0.3">
      <c r="A575" t="str">
        <f t="shared" si="16"/>
        <v>Michael Venning</v>
      </c>
      <c r="B575" t="str">
        <f t="shared" si="17"/>
        <v>Cupertino CA</v>
      </c>
      <c r="C575" s="29" t="s">
        <v>1506</v>
      </c>
      <c r="D575" s="29" t="s">
        <v>1198</v>
      </c>
      <c r="E575" s="29" t="s">
        <v>1010</v>
      </c>
      <c r="F575" s="29" t="s">
        <v>3470</v>
      </c>
      <c r="G575" s="29" t="s">
        <v>1502</v>
      </c>
      <c r="H575" s="29" t="s">
        <v>3229</v>
      </c>
      <c r="I575" s="29" t="s">
        <v>3462</v>
      </c>
      <c r="J575" s="32">
        <v>50.34</v>
      </c>
    </row>
    <row r="576" spans="1:10" ht="15.75" thickBot="1" x14ac:dyDescent="0.3">
      <c r="A576" t="str">
        <f t="shared" si="16"/>
        <v>Richard Watson</v>
      </c>
      <c r="B576" t="str">
        <f t="shared" si="17"/>
        <v>Yuma AZ</v>
      </c>
      <c r="C576" s="29" t="s">
        <v>1572</v>
      </c>
      <c r="D576" s="29" t="s">
        <v>1242</v>
      </c>
      <c r="E576" s="29" t="s">
        <v>1011</v>
      </c>
      <c r="F576" s="29" t="s">
        <v>3089</v>
      </c>
      <c r="G576" s="29" t="s">
        <v>1475</v>
      </c>
      <c r="H576" s="29" t="s">
        <v>3290</v>
      </c>
      <c r="I576" s="29" t="s">
        <v>3462</v>
      </c>
      <c r="J576" s="32">
        <v>38.1</v>
      </c>
    </row>
    <row r="577" spans="1:10" ht="15.75" thickBot="1" x14ac:dyDescent="0.3">
      <c r="A577" t="str">
        <f t="shared" si="16"/>
        <v>Gerald Wojcik</v>
      </c>
      <c r="B577" t="str">
        <f t="shared" si="17"/>
        <v>Eugene OR</v>
      </c>
      <c r="C577" s="29" t="s">
        <v>2144</v>
      </c>
      <c r="D577" s="29" t="s">
        <v>3459</v>
      </c>
      <c r="E577" s="29" t="s">
        <v>1016</v>
      </c>
      <c r="F577" s="29" t="s">
        <v>3039</v>
      </c>
      <c r="G577" s="29" t="s">
        <v>1864</v>
      </c>
      <c r="H577" s="29" t="s">
        <v>3222</v>
      </c>
      <c r="I577" s="29" t="s">
        <v>3462</v>
      </c>
      <c r="J577" s="32">
        <v>28.18</v>
      </c>
    </row>
    <row r="578" spans="1:10" ht="15.75" thickBot="1" x14ac:dyDescent="0.3">
      <c r="A578" t="str">
        <f t="shared" si="16"/>
        <v>Dinah Anderson</v>
      </c>
      <c r="B578" t="str">
        <f t="shared" si="17"/>
        <v>Houston TX</v>
      </c>
      <c r="C578" s="29" t="s">
        <v>1503</v>
      </c>
      <c r="D578" s="29" t="s">
        <v>1504</v>
      </c>
      <c r="E578" s="29" t="s">
        <v>1011</v>
      </c>
      <c r="F578" s="29" t="s">
        <v>1505</v>
      </c>
      <c r="G578" s="29" t="s">
        <v>1456</v>
      </c>
      <c r="H578" s="29" t="s">
        <v>3286</v>
      </c>
      <c r="I578" s="29" t="s">
        <v>3471</v>
      </c>
      <c r="J578" s="32">
        <v>1.1200000000000001</v>
      </c>
    </row>
    <row r="579" spans="1:10" ht="15.75" thickBot="1" x14ac:dyDescent="0.3">
      <c r="A579" t="str">
        <f t="shared" si="16"/>
        <v>James Barr</v>
      </c>
      <c r="B579" t="str">
        <f t="shared" si="17"/>
        <v>Arlington VA</v>
      </c>
      <c r="C579" s="29" t="s">
        <v>1169</v>
      </c>
      <c r="D579" s="29" t="s">
        <v>3382</v>
      </c>
      <c r="E579" s="29" t="s">
        <v>1008</v>
      </c>
      <c r="F579" s="29" t="s">
        <v>1623</v>
      </c>
      <c r="G579" s="29" t="s">
        <v>1471</v>
      </c>
      <c r="H579" s="29" t="s">
        <v>3234</v>
      </c>
      <c r="I579" s="29" t="s">
        <v>3471</v>
      </c>
      <c r="J579" s="32">
        <v>1.78</v>
      </c>
    </row>
    <row r="580" spans="1:10" ht="15.75" thickBot="1" x14ac:dyDescent="0.3">
      <c r="A580" t="str">
        <f t="shared" si="16"/>
        <v>Jeff Brower</v>
      </c>
      <c r="B580" t="str">
        <f t="shared" si="17"/>
        <v>Austin TX</v>
      </c>
      <c r="C580" s="29" t="s">
        <v>1719</v>
      </c>
      <c r="D580" s="29" t="s">
        <v>1186</v>
      </c>
      <c r="E580" s="29" t="s">
        <v>1010</v>
      </c>
      <c r="F580" s="29" t="s">
        <v>1659</v>
      </c>
      <c r="G580" s="29" t="s">
        <v>1456</v>
      </c>
      <c r="H580" s="29" t="s">
        <v>3278</v>
      </c>
      <c r="I580" s="29" t="s">
        <v>3471</v>
      </c>
      <c r="J580" s="32">
        <v>1.7</v>
      </c>
    </row>
    <row r="581" spans="1:10" ht="15.75" thickBot="1" x14ac:dyDescent="0.3">
      <c r="A581" t="str">
        <f t="shared" si="16"/>
        <v>Kevin Bryant</v>
      </c>
      <c r="B581" t="str">
        <f t="shared" si="17"/>
        <v>Denton TX</v>
      </c>
      <c r="C581" s="29" t="s">
        <v>1589</v>
      </c>
      <c r="D581" s="29" t="s">
        <v>1735</v>
      </c>
      <c r="E581" s="29" t="s">
        <v>1010</v>
      </c>
      <c r="F581" s="29" t="s">
        <v>3472</v>
      </c>
      <c r="G581" s="29" t="s">
        <v>1456</v>
      </c>
      <c r="H581" s="29" t="s">
        <v>3254</v>
      </c>
      <c r="I581" s="29" t="s">
        <v>3471</v>
      </c>
      <c r="J581" s="32">
        <v>1.7</v>
      </c>
    </row>
    <row r="582" spans="1:10" ht="15.75" thickBot="1" x14ac:dyDescent="0.3">
      <c r="A582" t="str">
        <f t="shared" si="16"/>
        <v>James Cawley</v>
      </c>
      <c r="B582" t="str">
        <f t="shared" si="17"/>
        <v>Austin TX</v>
      </c>
      <c r="C582" s="29" t="s">
        <v>1169</v>
      </c>
      <c r="D582" s="29" t="s">
        <v>3224</v>
      </c>
      <c r="E582" s="29" t="s">
        <v>1013</v>
      </c>
      <c r="F582" s="29" t="s">
        <v>1659</v>
      </c>
      <c r="G582" s="29" t="s">
        <v>1456</v>
      </c>
      <c r="H582" s="29" t="s">
        <v>3278</v>
      </c>
      <c r="I582" s="29" t="s">
        <v>3471</v>
      </c>
      <c r="J582" s="32">
        <v>0</v>
      </c>
    </row>
    <row r="583" spans="1:10" ht="15.75" thickBot="1" x14ac:dyDescent="0.3">
      <c r="A583" t="str">
        <f t="shared" ref="A583:A646" si="18">+C583&amp;" "&amp;D583</f>
        <v>William Clark</v>
      </c>
      <c r="B583" t="str">
        <f t="shared" ref="B583:B646" si="19">+F583&amp;" "&amp;G583</f>
        <v>Sicklerville NJ</v>
      </c>
      <c r="C583" s="29" t="s">
        <v>1528</v>
      </c>
      <c r="D583" s="29" t="s">
        <v>1061</v>
      </c>
      <c r="E583" s="29" t="s">
        <v>1015</v>
      </c>
      <c r="F583" s="29" t="s">
        <v>3283</v>
      </c>
      <c r="G583" s="29" t="s">
        <v>1580</v>
      </c>
      <c r="H583" s="29" t="s">
        <v>3218</v>
      </c>
      <c r="I583" s="29" t="s">
        <v>3471</v>
      </c>
      <c r="J583" s="32">
        <v>1.22</v>
      </c>
    </row>
    <row r="584" spans="1:10" ht="15.75" thickBot="1" x14ac:dyDescent="0.3">
      <c r="A584" t="str">
        <f t="shared" si="18"/>
        <v>Michael DeJesus</v>
      </c>
      <c r="B584" t="str">
        <f t="shared" si="19"/>
        <v>Peekskill NY</v>
      </c>
      <c r="C584" s="29" t="s">
        <v>1506</v>
      </c>
      <c r="D584" s="29" t="s">
        <v>3387</v>
      </c>
      <c r="E584" s="29" t="s">
        <v>1012</v>
      </c>
      <c r="F584" s="29" t="s">
        <v>3388</v>
      </c>
      <c r="G584" s="29" t="s">
        <v>1524</v>
      </c>
      <c r="H584" s="29" t="s">
        <v>3237</v>
      </c>
      <c r="I584" s="29" t="s">
        <v>3471</v>
      </c>
      <c r="J584" s="32">
        <v>0</v>
      </c>
    </row>
    <row r="585" spans="1:10" ht="15.75" thickBot="1" x14ac:dyDescent="0.3">
      <c r="A585" t="str">
        <f t="shared" si="18"/>
        <v>Christel Donley</v>
      </c>
      <c r="B585" t="str">
        <f t="shared" si="19"/>
        <v>Colorado Springs CO</v>
      </c>
      <c r="C585" s="29" t="s">
        <v>1972</v>
      </c>
      <c r="D585" s="29" t="s">
        <v>1332</v>
      </c>
      <c r="E585" s="29" t="s">
        <v>1015</v>
      </c>
      <c r="F585" s="29" t="s">
        <v>1973</v>
      </c>
      <c r="G585" s="29" t="s">
        <v>1479</v>
      </c>
      <c r="H585" s="29" t="s">
        <v>3182</v>
      </c>
      <c r="I585" s="29" t="s">
        <v>3471</v>
      </c>
      <c r="J585" s="32">
        <v>1.1200000000000001</v>
      </c>
    </row>
    <row r="586" spans="1:10" ht="15.75" thickBot="1" x14ac:dyDescent="0.3">
      <c r="A586" t="str">
        <f t="shared" si="18"/>
        <v>Jerry Donley</v>
      </c>
      <c r="B586" t="str">
        <f t="shared" si="19"/>
        <v>Colorado Springs CO</v>
      </c>
      <c r="C586" s="29" t="s">
        <v>1682</v>
      </c>
      <c r="D586" s="29" t="s">
        <v>1332</v>
      </c>
      <c r="E586" s="29" t="s">
        <v>1016</v>
      </c>
      <c r="F586" s="29" t="s">
        <v>1973</v>
      </c>
      <c r="G586" s="29" t="s">
        <v>1479</v>
      </c>
      <c r="H586" s="29" t="s">
        <v>3182</v>
      </c>
      <c r="I586" s="29" t="s">
        <v>3471</v>
      </c>
      <c r="J586" s="32">
        <v>1.05</v>
      </c>
    </row>
    <row r="587" spans="1:10" ht="15.75" thickBot="1" x14ac:dyDescent="0.3">
      <c r="A587" t="str">
        <f t="shared" si="18"/>
        <v>Norman Frable</v>
      </c>
      <c r="B587" t="str">
        <f t="shared" si="19"/>
        <v>Ivins UT</v>
      </c>
      <c r="C587" s="29" t="s">
        <v>2590</v>
      </c>
      <c r="D587" s="29" t="s">
        <v>1277</v>
      </c>
      <c r="E587" s="29" t="s">
        <v>1012</v>
      </c>
      <c r="F587" s="29" t="s">
        <v>3196</v>
      </c>
      <c r="G587" s="29" t="s">
        <v>2034</v>
      </c>
      <c r="H587" s="29" t="s">
        <v>3197</v>
      </c>
      <c r="I587" s="29" t="s">
        <v>3471</v>
      </c>
      <c r="J587" s="32">
        <v>0</v>
      </c>
    </row>
    <row r="588" spans="1:10" ht="15.75" thickBot="1" x14ac:dyDescent="0.3">
      <c r="A588" t="str">
        <f t="shared" si="18"/>
        <v>Robert Fulton</v>
      </c>
      <c r="B588" t="str">
        <f t="shared" si="19"/>
        <v>Fort Collins CO</v>
      </c>
      <c r="C588" s="29" t="s">
        <v>1513</v>
      </c>
      <c r="D588" s="29" t="s">
        <v>3293</v>
      </c>
      <c r="E588" s="29" t="s">
        <v>1014</v>
      </c>
      <c r="F588" s="29" t="s">
        <v>3347</v>
      </c>
      <c r="G588" s="29" t="s">
        <v>1479</v>
      </c>
      <c r="H588" s="29" t="s">
        <v>3182</v>
      </c>
      <c r="I588" s="29" t="s">
        <v>3471</v>
      </c>
      <c r="J588" s="32">
        <v>1.37</v>
      </c>
    </row>
    <row r="589" spans="1:10" ht="15.75" thickBot="1" x14ac:dyDescent="0.3">
      <c r="A589" t="str">
        <f t="shared" si="18"/>
        <v>Kevin Gross</v>
      </c>
      <c r="B589" t="str">
        <f t="shared" si="19"/>
        <v>Eden Prairie MN</v>
      </c>
      <c r="C589" s="29" t="s">
        <v>1589</v>
      </c>
      <c r="D589" s="29" t="s">
        <v>3473</v>
      </c>
      <c r="E589" s="29" t="s">
        <v>1008</v>
      </c>
      <c r="F589" s="29" t="s">
        <v>3474</v>
      </c>
      <c r="G589" s="29" t="s">
        <v>1723</v>
      </c>
      <c r="H589" s="29" t="s">
        <v>3269</v>
      </c>
      <c r="I589" s="29" t="s">
        <v>3471</v>
      </c>
      <c r="J589" s="32">
        <v>1.88</v>
      </c>
    </row>
    <row r="590" spans="1:10" ht="15.75" thickBot="1" x14ac:dyDescent="0.3">
      <c r="A590" t="str">
        <f t="shared" si="18"/>
        <v>Brian Hankerson</v>
      </c>
      <c r="B590" t="str">
        <f t="shared" si="19"/>
        <v>Hollywood FL</v>
      </c>
      <c r="C590" s="29" t="s">
        <v>1525</v>
      </c>
      <c r="D590" s="29" t="s">
        <v>2228</v>
      </c>
      <c r="E590" s="29" t="s">
        <v>1010</v>
      </c>
      <c r="F590" s="29" t="s">
        <v>2229</v>
      </c>
      <c r="G590" s="29" t="s">
        <v>1460</v>
      </c>
      <c r="H590" s="29" t="s">
        <v>3195</v>
      </c>
      <c r="I590" s="29" t="s">
        <v>3471</v>
      </c>
      <c r="J590" s="32">
        <v>1.8</v>
      </c>
    </row>
    <row r="591" spans="1:10" ht="15.75" thickBot="1" x14ac:dyDescent="0.3">
      <c r="A591" t="str">
        <f t="shared" si="18"/>
        <v>Rita Hanscom</v>
      </c>
      <c r="B591" t="str">
        <f t="shared" si="19"/>
        <v>San Diego CA</v>
      </c>
      <c r="C591" s="29" t="s">
        <v>2232</v>
      </c>
      <c r="D591" s="29" t="s">
        <v>1412</v>
      </c>
      <c r="E591" s="29" t="s">
        <v>1011</v>
      </c>
      <c r="F591" s="29" t="s">
        <v>2233</v>
      </c>
      <c r="G591" s="29" t="s">
        <v>1502</v>
      </c>
      <c r="H591" s="29" t="s">
        <v>3192</v>
      </c>
      <c r="I591" s="29" t="s">
        <v>3471</v>
      </c>
      <c r="J591" s="32">
        <v>1.37</v>
      </c>
    </row>
    <row r="592" spans="1:10" ht="15.75" thickBot="1" x14ac:dyDescent="0.3">
      <c r="A592" t="str">
        <f t="shared" si="18"/>
        <v>Reggie Hill</v>
      </c>
      <c r="B592" t="str">
        <f t="shared" si="19"/>
        <v>Montgomery AL</v>
      </c>
      <c r="C592" s="29" t="s">
        <v>2107</v>
      </c>
      <c r="D592" s="29" t="s">
        <v>1203</v>
      </c>
      <c r="E592" s="29" t="s">
        <v>1009</v>
      </c>
      <c r="F592" s="29" t="s">
        <v>1945</v>
      </c>
      <c r="G592" s="29" t="s">
        <v>1832</v>
      </c>
      <c r="H592" s="29" t="s">
        <v>3391</v>
      </c>
      <c r="I592" s="29" t="s">
        <v>3471</v>
      </c>
      <c r="J592" s="32">
        <v>0</v>
      </c>
    </row>
    <row r="593" spans="1:10" ht="15.75" thickBot="1" x14ac:dyDescent="0.3">
      <c r="A593" t="str">
        <f t="shared" si="18"/>
        <v>Peter Hlavin</v>
      </c>
      <c r="B593" t="str">
        <f t="shared" si="19"/>
        <v>Trabuco Canyon CA</v>
      </c>
      <c r="C593" s="29" t="s">
        <v>1519</v>
      </c>
      <c r="D593" s="29" t="s">
        <v>1202</v>
      </c>
      <c r="E593" s="29" t="s">
        <v>1010</v>
      </c>
      <c r="F593" s="29" t="s">
        <v>3475</v>
      </c>
      <c r="G593" s="29" t="s">
        <v>1502</v>
      </c>
      <c r="H593" s="29" t="s">
        <v>3192</v>
      </c>
      <c r="I593" s="29" t="s">
        <v>3471</v>
      </c>
      <c r="J593" s="32">
        <v>1.83</v>
      </c>
    </row>
    <row r="594" spans="1:10" ht="15.75" thickBot="1" x14ac:dyDescent="0.3">
      <c r="A594" t="str">
        <f t="shared" si="18"/>
        <v>Darrel Holmes</v>
      </c>
      <c r="B594" t="str">
        <f t="shared" si="19"/>
        <v>Bozeman MT</v>
      </c>
      <c r="C594" s="29" t="s">
        <v>2244</v>
      </c>
      <c r="D594" s="29" t="s">
        <v>3476</v>
      </c>
      <c r="E594" s="29" t="s">
        <v>1011</v>
      </c>
      <c r="F594" s="29" t="s">
        <v>3477</v>
      </c>
      <c r="G594" s="29" t="s">
        <v>1751</v>
      </c>
      <c r="H594" s="29" t="s">
        <v>3199</v>
      </c>
      <c r="I594" s="29" t="s">
        <v>3471</v>
      </c>
      <c r="J594" s="32">
        <v>1.67</v>
      </c>
    </row>
    <row r="595" spans="1:10" ht="15.75" thickBot="1" x14ac:dyDescent="0.3">
      <c r="A595" t="str">
        <f t="shared" si="18"/>
        <v>Joe Johnston</v>
      </c>
      <c r="B595" t="str">
        <f t="shared" si="19"/>
        <v>Apopka FL</v>
      </c>
      <c r="C595" s="29" t="s">
        <v>1780</v>
      </c>
      <c r="D595" s="29" t="s">
        <v>1263</v>
      </c>
      <c r="E595" s="29" t="s">
        <v>1013</v>
      </c>
      <c r="F595" s="29" t="s">
        <v>2387</v>
      </c>
      <c r="G595" s="29" t="s">
        <v>1460</v>
      </c>
      <c r="H595" s="29" t="s">
        <v>3195</v>
      </c>
      <c r="I595" s="29" t="s">
        <v>3471</v>
      </c>
      <c r="J595" s="32">
        <v>0</v>
      </c>
    </row>
    <row r="596" spans="1:10" ht="15.75" thickBot="1" x14ac:dyDescent="0.3">
      <c r="A596" t="str">
        <f t="shared" si="18"/>
        <v>Donald Keller</v>
      </c>
      <c r="B596" t="str">
        <f t="shared" si="19"/>
        <v>Austin TX</v>
      </c>
      <c r="C596" s="29" t="s">
        <v>1745</v>
      </c>
      <c r="D596" s="29" t="s">
        <v>1224</v>
      </c>
      <c r="E596" s="29" t="s">
        <v>1010</v>
      </c>
      <c r="F596" s="29" t="s">
        <v>1659</v>
      </c>
      <c r="G596" s="29" t="s">
        <v>1456</v>
      </c>
      <c r="H596" s="29" t="s">
        <v>3278</v>
      </c>
      <c r="I596" s="29" t="s">
        <v>3471</v>
      </c>
      <c r="J596" s="32">
        <v>1.52</v>
      </c>
    </row>
    <row r="597" spans="1:10" ht="15.75" thickBot="1" x14ac:dyDescent="0.3">
      <c r="A597" t="str">
        <f t="shared" si="18"/>
        <v>Ralph Maxwell</v>
      </c>
      <c r="B597" t="str">
        <f t="shared" si="19"/>
        <v>Alamo TX</v>
      </c>
      <c r="C597" s="29" t="s">
        <v>3315</v>
      </c>
      <c r="D597" s="29" t="s">
        <v>2546</v>
      </c>
      <c r="E597" s="29" t="s">
        <v>3253</v>
      </c>
      <c r="F597" s="29" t="s">
        <v>1860</v>
      </c>
      <c r="G597" s="29" t="s">
        <v>1456</v>
      </c>
      <c r="H597" s="29" t="s">
        <v>3278</v>
      </c>
      <c r="I597" s="29" t="s">
        <v>3471</v>
      </c>
      <c r="J597" s="32">
        <v>1.1000000000000001</v>
      </c>
    </row>
    <row r="598" spans="1:10" ht="15.75" thickBot="1" x14ac:dyDescent="0.3">
      <c r="A598" t="str">
        <f t="shared" si="18"/>
        <v>Bruce McBarnette</v>
      </c>
      <c r="B598" t="str">
        <f t="shared" si="19"/>
        <v>Sterling VA</v>
      </c>
      <c r="C598" s="29" t="s">
        <v>2013</v>
      </c>
      <c r="D598" s="29" t="s">
        <v>1174</v>
      </c>
      <c r="E598" s="29" t="s">
        <v>1010</v>
      </c>
      <c r="F598" s="29" t="s">
        <v>2551</v>
      </c>
      <c r="G598" s="29" t="s">
        <v>1471</v>
      </c>
      <c r="H598" s="29" t="s">
        <v>3234</v>
      </c>
      <c r="I598" s="29" t="s">
        <v>3471</v>
      </c>
      <c r="J598" s="32">
        <v>1.93</v>
      </c>
    </row>
    <row r="599" spans="1:10" ht="15.75" thickBot="1" x14ac:dyDescent="0.3">
      <c r="A599" t="str">
        <f t="shared" si="18"/>
        <v>Dwight McMaster</v>
      </c>
      <c r="B599" t="str">
        <f t="shared" si="19"/>
        <v>Burien WA</v>
      </c>
      <c r="C599" s="29" t="s">
        <v>3478</v>
      </c>
      <c r="D599" s="29" t="s">
        <v>3479</v>
      </c>
      <c r="E599" s="29" t="s">
        <v>1009</v>
      </c>
      <c r="F599" s="29" t="s">
        <v>3480</v>
      </c>
      <c r="G599" s="29" t="s">
        <v>1655</v>
      </c>
      <c r="H599" s="29" t="s">
        <v>3205</v>
      </c>
      <c r="I599" s="29" t="s">
        <v>3471</v>
      </c>
      <c r="J599" s="32">
        <v>1.6</v>
      </c>
    </row>
    <row r="600" spans="1:10" ht="15.75" thickBot="1" x14ac:dyDescent="0.3">
      <c r="A600" t="str">
        <f t="shared" si="18"/>
        <v>Martha Mendenhall</v>
      </c>
      <c r="B600" t="str">
        <f t="shared" si="19"/>
        <v>Tacoma WA</v>
      </c>
      <c r="C600" s="29" t="s">
        <v>2177</v>
      </c>
      <c r="D600" s="29" t="s">
        <v>3400</v>
      </c>
      <c r="E600" s="29" t="s">
        <v>1010</v>
      </c>
      <c r="F600" s="29" t="s">
        <v>3320</v>
      </c>
      <c r="G600" s="29" t="s">
        <v>1655</v>
      </c>
      <c r="H600" s="29" t="s">
        <v>3205</v>
      </c>
      <c r="I600" s="29" t="s">
        <v>3471</v>
      </c>
      <c r="J600" s="32">
        <v>0</v>
      </c>
    </row>
    <row r="601" spans="1:10" ht="15.75" thickBot="1" x14ac:dyDescent="0.3">
      <c r="A601" t="str">
        <f t="shared" si="18"/>
        <v>Charles Milliman</v>
      </c>
      <c r="B601" t="str">
        <f t="shared" si="19"/>
        <v>Sequim WA</v>
      </c>
      <c r="C601" s="29" t="s">
        <v>1175</v>
      </c>
      <c r="D601" s="29" t="s">
        <v>3481</v>
      </c>
      <c r="E601" s="29" t="s">
        <v>1015</v>
      </c>
      <c r="F601" s="29" t="s">
        <v>3482</v>
      </c>
      <c r="G601" s="29" t="s">
        <v>1655</v>
      </c>
      <c r="H601" s="29" t="s">
        <v>3205</v>
      </c>
      <c r="I601" s="29" t="s">
        <v>3471</v>
      </c>
      <c r="J601" s="32">
        <v>0</v>
      </c>
    </row>
    <row r="602" spans="1:10" ht="15.75" thickBot="1" x14ac:dyDescent="0.3">
      <c r="A602" t="str">
        <f t="shared" si="18"/>
        <v>William Murray</v>
      </c>
      <c r="B602" t="str">
        <f t="shared" si="19"/>
        <v>Birmingham AL</v>
      </c>
      <c r="C602" s="29" t="s">
        <v>1528</v>
      </c>
      <c r="D602" s="29" t="s">
        <v>1966</v>
      </c>
      <c r="E602" s="29" t="s">
        <v>1011</v>
      </c>
      <c r="F602" s="29" t="s">
        <v>3401</v>
      </c>
      <c r="G602" s="29" t="s">
        <v>1832</v>
      </c>
      <c r="H602" s="29" t="s">
        <v>3391</v>
      </c>
      <c r="I602" s="29" t="s">
        <v>3471</v>
      </c>
      <c r="J602" s="32">
        <v>1.7</v>
      </c>
    </row>
    <row r="603" spans="1:10" ht="15.75" thickBot="1" x14ac:dyDescent="0.3">
      <c r="A603" t="str">
        <f t="shared" si="18"/>
        <v>Emil Pawlik</v>
      </c>
      <c r="B603" t="str">
        <f t="shared" si="19"/>
        <v>Jackson MS</v>
      </c>
      <c r="C603" s="29" t="s">
        <v>3326</v>
      </c>
      <c r="D603" s="29" t="s">
        <v>1315</v>
      </c>
      <c r="E603" s="29" t="s">
        <v>1014</v>
      </c>
      <c r="F603" s="29" t="s">
        <v>1139</v>
      </c>
      <c r="G603" s="29" t="s">
        <v>3327</v>
      </c>
      <c r="H603" s="29" t="s">
        <v>3254</v>
      </c>
      <c r="I603" s="29" t="s">
        <v>3471</v>
      </c>
      <c r="J603" s="32">
        <v>1.4</v>
      </c>
    </row>
    <row r="604" spans="1:10" ht="15.75" thickBot="1" x14ac:dyDescent="0.3">
      <c r="A604" t="str">
        <f t="shared" si="18"/>
        <v>Patricia Porter</v>
      </c>
      <c r="B604" t="str">
        <f t="shared" si="19"/>
        <v>Albuquerque NM</v>
      </c>
      <c r="C604" s="29" t="s">
        <v>3483</v>
      </c>
      <c r="D604" s="29" t="s">
        <v>2762</v>
      </c>
      <c r="E604" s="29" t="s">
        <v>1009</v>
      </c>
      <c r="F604" s="29" t="s">
        <v>1521</v>
      </c>
      <c r="G604" s="29" t="s">
        <v>602</v>
      </c>
      <c r="H604" s="29" t="s">
        <v>3484</v>
      </c>
      <c r="I604" s="29" t="s">
        <v>3471</v>
      </c>
      <c r="J604" s="32">
        <v>1.61</v>
      </c>
    </row>
    <row r="605" spans="1:10" ht="15.75" thickBot="1" x14ac:dyDescent="0.3">
      <c r="A605" t="str">
        <f t="shared" si="18"/>
        <v>Phil Raschker</v>
      </c>
      <c r="B605" t="str">
        <f t="shared" si="19"/>
        <v>Marietta GA</v>
      </c>
      <c r="C605" s="29" t="s">
        <v>2122</v>
      </c>
      <c r="D605" s="29" t="s">
        <v>3334</v>
      </c>
      <c r="E605" s="29" t="s">
        <v>1012</v>
      </c>
      <c r="F605" s="29" t="s">
        <v>1889</v>
      </c>
      <c r="G605" s="29" t="s">
        <v>1464</v>
      </c>
      <c r="H605" s="29" t="s">
        <v>3195</v>
      </c>
      <c r="I605" s="29" t="s">
        <v>3471</v>
      </c>
      <c r="J605" s="32">
        <v>1.38</v>
      </c>
    </row>
    <row r="606" spans="1:10" ht="15.75" thickBot="1" x14ac:dyDescent="0.3">
      <c r="A606" t="str">
        <f t="shared" si="18"/>
        <v>Scott Rick</v>
      </c>
      <c r="B606" t="str">
        <f t="shared" si="19"/>
        <v>Bellingham WA</v>
      </c>
      <c r="C606" s="29" t="s">
        <v>1369</v>
      </c>
      <c r="D606" s="29" t="s">
        <v>2283</v>
      </c>
      <c r="E606" s="29" t="s">
        <v>1009</v>
      </c>
      <c r="F606" s="29" t="s">
        <v>1654</v>
      </c>
      <c r="G606" s="29" t="s">
        <v>1655</v>
      </c>
      <c r="H606" s="29" t="s">
        <v>3205</v>
      </c>
      <c r="I606" s="29" t="s">
        <v>3471</v>
      </c>
      <c r="J606" s="32">
        <v>1.78</v>
      </c>
    </row>
    <row r="607" spans="1:10" ht="15.75" thickBot="1" x14ac:dyDescent="0.3">
      <c r="A607" t="str">
        <f t="shared" si="18"/>
        <v>Kurt Schernekau</v>
      </c>
      <c r="B607" t="str">
        <f t="shared" si="19"/>
        <v>Indianapolis IN</v>
      </c>
      <c r="C607" s="29" t="s">
        <v>2201</v>
      </c>
      <c r="D607" s="29" t="s">
        <v>3485</v>
      </c>
      <c r="E607" s="29" t="s">
        <v>1009</v>
      </c>
      <c r="F607" s="29" t="s">
        <v>2425</v>
      </c>
      <c r="G607" s="29" t="s">
        <v>1544</v>
      </c>
      <c r="H607" s="29" t="s">
        <v>3358</v>
      </c>
      <c r="I607" s="29" t="s">
        <v>3471</v>
      </c>
      <c r="J607" s="32">
        <v>1.84</v>
      </c>
    </row>
    <row r="608" spans="1:10" ht="15.75" thickBot="1" x14ac:dyDescent="0.3">
      <c r="A608" t="str">
        <f t="shared" si="18"/>
        <v>Becky Sisley</v>
      </c>
      <c r="B608" t="str">
        <f t="shared" si="19"/>
        <v>Eugene OR</v>
      </c>
      <c r="C608" s="29" t="s">
        <v>2926</v>
      </c>
      <c r="D608" s="29" t="s">
        <v>3344</v>
      </c>
      <c r="E608" s="29" t="s">
        <v>1014</v>
      </c>
      <c r="F608" s="29" t="s">
        <v>3039</v>
      </c>
      <c r="G608" s="29" t="s">
        <v>1864</v>
      </c>
      <c r="H608" s="29" t="s">
        <v>3222</v>
      </c>
      <c r="I608" s="29" t="s">
        <v>3471</v>
      </c>
      <c r="J608" s="32">
        <v>1.1200000000000001</v>
      </c>
    </row>
    <row r="609" spans="1:10" ht="15.75" thickBot="1" x14ac:dyDescent="0.3">
      <c r="A609" t="str">
        <f t="shared" si="18"/>
        <v>Leonard Sokoloski</v>
      </c>
      <c r="B609" t="str">
        <f t="shared" si="19"/>
        <v>Fort Collins CO</v>
      </c>
      <c r="C609" s="29" t="s">
        <v>2829</v>
      </c>
      <c r="D609" s="29" t="s">
        <v>3346</v>
      </c>
      <c r="E609" s="29" t="s">
        <v>1013</v>
      </c>
      <c r="F609" s="29" t="s">
        <v>3347</v>
      </c>
      <c r="G609" s="29" t="s">
        <v>1479</v>
      </c>
      <c r="H609" s="29" t="s">
        <v>3182</v>
      </c>
      <c r="I609" s="29" t="s">
        <v>3471</v>
      </c>
      <c r="J609" s="32">
        <v>1.38</v>
      </c>
    </row>
    <row r="610" spans="1:10" ht="15.75" thickBot="1" x14ac:dyDescent="0.3">
      <c r="A610" t="str">
        <f t="shared" si="18"/>
        <v>Jack Squires</v>
      </c>
      <c r="B610" t="str">
        <f t="shared" si="19"/>
        <v>Napa CA</v>
      </c>
      <c r="C610" s="29" t="s">
        <v>1788</v>
      </c>
      <c r="D610" s="29" t="s">
        <v>1301</v>
      </c>
      <c r="E610" s="29" t="s">
        <v>1013</v>
      </c>
      <c r="F610" s="29" t="s">
        <v>3486</v>
      </c>
      <c r="G610" s="29" t="s">
        <v>1502</v>
      </c>
      <c r="H610" s="29" t="s">
        <v>3229</v>
      </c>
      <c r="I610" s="29" t="s">
        <v>3471</v>
      </c>
      <c r="J610" s="32">
        <v>1.4</v>
      </c>
    </row>
    <row r="611" spans="1:10" ht="15.75" thickBot="1" x14ac:dyDescent="0.3">
      <c r="A611" t="str">
        <f t="shared" si="18"/>
        <v>Jerry Sullivan</v>
      </c>
      <c r="B611" t="str">
        <f t="shared" si="19"/>
        <v>Quartz Hill CA</v>
      </c>
      <c r="C611" s="29" t="s">
        <v>1682</v>
      </c>
      <c r="D611" s="29" t="s">
        <v>2994</v>
      </c>
      <c r="E611" s="29" t="s">
        <v>1015</v>
      </c>
      <c r="F611" s="29" t="s">
        <v>3487</v>
      </c>
      <c r="G611" s="29" t="s">
        <v>1502</v>
      </c>
      <c r="H611" s="29" t="s">
        <v>3192</v>
      </c>
      <c r="I611" s="29" t="s">
        <v>3471</v>
      </c>
      <c r="J611" s="32">
        <v>1.25</v>
      </c>
    </row>
    <row r="612" spans="1:10" ht="15.75" thickBot="1" x14ac:dyDescent="0.3">
      <c r="A612" t="str">
        <f t="shared" si="18"/>
        <v>Mary Trotto</v>
      </c>
      <c r="B612" t="str">
        <f t="shared" si="19"/>
        <v>Kihei HI</v>
      </c>
      <c r="C612" s="29" t="s">
        <v>2255</v>
      </c>
      <c r="D612" s="29" t="s">
        <v>1420</v>
      </c>
      <c r="E612" s="29" t="s">
        <v>1012</v>
      </c>
      <c r="F612" s="29" t="s">
        <v>3037</v>
      </c>
      <c r="G612" s="29" t="s">
        <v>3038</v>
      </c>
      <c r="H612" s="29" t="s">
        <v>3211</v>
      </c>
      <c r="I612" s="29" t="s">
        <v>3471</v>
      </c>
      <c r="J612" s="32">
        <v>1.01</v>
      </c>
    </row>
    <row r="613" spans="1:10" ht="15.75" thickBot="1" x14ac:dyDescent="0.3">
      <c r="A613" t="str">
        <f t="shared" si="18"/>
        <v>Johnnye Valien</v>
      </c>
      <c r="B613" t="str">
        <f t="shared" si="19"/>
        <v>Los Angeles CA</v>
      </c>
      <c r="C613" s="29" t="s">
        <v>3353</v>
      </c>
      <c r="D613" s="29" t="s">
        <v>3354</v>
      </c>
      <c r="E613" s="29" t="s">
        <v>1016</v>
      </c>
      <c r="F613" s="29" t="s">
        <v>1710</v>
      </c>
      <c r="G613" s="29" t="s">
        <v>1502</v>
      </c>
      <c r="H613" s="29" t="s">
        <v>3192</v>
      </c>
      <c r="I613" s="29" t="s">
        <v>3471</v>
      </c>
      <c r="J613" s="32">
        <v>0</v>
      </c>
    </row>
    <row r="614" spans="1:10" ht="15.75" thickBot="1" x14ac:dyDescent="0.3">
      <c r="A614" t="str">
        <f t="shared" si="18"/>
        <v>Thomas VanZandt</v>
      </c>
      <c r="B614" t="str">
        <f t="shared" si="19"/>
        <v>Redondo Beach CA</v>
      </c>
      <c r="C614" s="29" t="s">
        <v>1109</v>
      </c>
      <c r="D614" s="29" t="s">
        <v>3488</v>
      </c>
      <c r="E614" s="29" t="s">
        <v>1009</v>
      </c>
      <c r="F614" s="29" t="s">
        <v>3489</v>
      </c>
      <c r="G614" s="29" t="s">
        <v>1502</v>
      </c>
      <c r="H614" s="29" t="s">
        <v>3192</v>
      </c>
      <c r="I614" s="29" t="s">
        <v>3471</v>
      </c>
      <c r="J614" s="32">
        <v>1.95</v>
      </c>
    </row>
    <row r="615" spans="1:10" ht="15.75" thickBot="1" x14ac:dyDescent="0.3">
      <c r="A615" t="str">
        <f t="shared" si="18"/>
        <v>Caren Ware</v>
      </c>
      <c r="B615" t="str">
        <f t="shared" si="19"/>
        <v>Twin Peaks CA</v>
      </c>
      <c r="C615" s="29" t="s">
        <v>3083</v>
      </c>
      <c r="D615" s="29" t="s">
        <v>1373</v>
      </c>
      <c r="E615" s="29" t="s">
        <v>1009</v>
      </c>
      <c r="F615" s="29" t="s">
        <v>3422</v>
      </c>
      <c r="G615" s="29" t="s">
        <v>1502</v>
      </c>
      <c r="H615" s="29" t="s">
        <v>3213</v>
      </c>
      <c r="I615" s="29" t="s">
        <v>3471</v>
      </c>
      <c r="J615" s="32">
        <v>1.42</v>
      </c>
    </row>
    <row r="616" spans="1:10" ht="15.75" thickBot="1" x14ac:dyDescent="0.3">
      <c r="A616" t="str">
        <f t="shared" si="18"/>
        <v>Richard Watson</v>
      </c>
      <c r="B616" t="str">
        <f t="shared" si="19"/>
        <v>Yuma AZ</v>
      </c>
      <c r="C616" s="29" t="s">
        <v>1572</v>
      </c>
      <c r="D616" s="29" t="s">
        <v>1242</v>
      </c>
      <c r="E616" s="29" t="s">
        <v>1011</v>
      </c>
      <c r="F616" s="29" t="s">
        <v>3089</v>
      </c>
      <c r="G616" s="29" t="s">
        <v>1475</v>
      </c>
      <c r="H616" s="29" t="s">
        <v>3290</v>
      </c>
      <c r="I616" s="29" t="s">
        <v>3471</v>
      </c>
      <c r="J616" s="32">
        <v>1.42</v>
      </c>
    </row>
    <row r="617" spans="1:10" ht="15.75" thickBot="1" x14ac:dyDescent="0.3">
      <c r="A617" t="str">
        <f t="shared" si="18"/>
        <v>Mark Williamson</v>
      </c>
      <c r="B617" t="str">
        <f t="shared" si="19"/>
        <v>Durham NC</v>
      </c>
      <c r="C617" s="29" t="s">
        <v>3</v>
      </c>
      <c r="D617" s="29" t="s">
        <v>3131</v>
      </c>
      <c r="E617" s="29" t="s">
        <v>1010</v>
      </c>
      <c r="F617" s="29" t="s">
        <v>2389</v>
      </c>
      <c r="G617" s="29" t="s">
        <v>1554</v>
      </c>
      <c r="H617" s="29" t="s">
        <v>3404</v>
      </c>
      <c r="I617" s="29" t="s">
        <v>3471</v>
      </c>
      <c r="J617" s="32">
        <v>1.9</v>
      </c>
    </row>
    <row r="618" spans="1:10" ht="15.75" thickBot="1" x14ac:dyDescent="0.3">
      <c r="A618" t="str">
        <f t="shared" si="18"/>
        <v>James Barr</v>
      </c>
      <c r="B618" t="str">
        <f t="shared" si="19"/>
        <v>Arlington VA</v>
      </c>
      <c r="C618" s="29" t="s">
        <v>1169</v>
      </c>
      <c r="D618" s="29" t="s">
        <v>3382</v>
      </c>
      <c r="E618" s="29" t="s">
        <v>1008</v>
      </c>
      <c r="F618" s="29" t="s">
        <v>1623</v>
      </c>
      <c r="G618" s="29" t="s">
        <v>1471</v>
      </c>
      <c r="H618" s="29" t="s">
        <v>3234</v>
      </c>
      <c r="I618" s="29" t="s">
        <v>3490</v>
      </c>
      <c r="J618" s="32">
        <v>49.88</v>
      </c>
    </row>
    <row r="619" spans="1:10" ht="15.75" thickBot="1" x14ac:dyDescent="0.3">
      <c r="A619" t="str">
        <f t="shared" si="18"/>
        <v>Christopher Clark</v>
      </c>
      <c r="B619" t="str">
        <f t="shared" si="19"/>
        <v>Louisville KY</v>
      </c>
      <c r="C619" s="29" t="s">
        <v>1669</v>
      </c>
      <c r="D619" s="29" t="s">
        <v>1061</v>
      </c>
      <c r="E619" s="29" t="s">
        <v>1010</v>
      </c>
      <c r="F619" s="29" t="s">
        <v>1717</v>
      </c>
      <c r="G619" s="29" t="s">
        <v>1718</v>
      </c>
      <c r="H619" s="29" t="s">
        <v>3491</v>
      </c>
      <c r="I619" s="29" t="s">
        <v>3490</v>
      </c>
      <c r="J619" s="32">
        <v>47.5</v>
      </c>
    </row>
    <row r="620" spans="1:10" ht="15.75" thickBot="1" x14ac:dyDescent="0.3">
      <c r="A620" t="str">
        <f t="shared" si="18"/>
        <v>Linda Cohn</v>
      </c>
      <c r="B620" t="str">
        <f t="shared" si="19"/>
        <v>Northridge CA</v>
      </c>
      <c r="C620" s="29" t="s">
        <v>1782</v>
      </c>
      <c r="D620" s="29" t="s">
        <v>1410</v>
      </c>
      <c r="E620" s="29" t="s">
        <v>1011</v>
      </c>
      <c r="F620" s="29" t="s">
        <v>1837</v>
      </c>
      <c r="G620" s="29" t="s">
        <v>1502</v>
      </c>
      <c r="H620" s="29" t="s">
        <v>3192</v>
      </c>
      <c r="I620" s="29" t="s">
        <v>3490</v>
      </c>
      <c r="J620" s="32">
        <v>40.229999999999997</v>
      </c>
    </row>
    <row r="621" spans="1:10" ht="15.75" thickBot="1" x14ac:dyDescent="0.3">
      <c r="A621" t="str">
        <f t="shared" si="18"/>
        <v>William Daprano</v>
      </c>
      <c r="B621" t="str">
        <f t="shared" si="19"/>
        <v>Fayetteville GA</v>
      </c>
      <c r="C621" s="29" t="s">
        <v>1528</v>
      </c>
      <c r="D621" s="29" t="s">
        <v>1435</v>
      </c>
      <c r="E621" s="29" t="s">
        <v>1016</v>
      </c>
      <c r="F621" s="29" t="s">
        <v>1886</v>
      </c>
      <c r="G621" s="29" t="s">
        <v>1464</v>
      </c>
      <c r="H621" s="29" t="s">
        <v>3231</v>
      </c>
      <c r="I621" s="29" t="s">
        <v>3490</v>
      </c>
      <c r="J621" s="32">
        <v>26.97</v>
      </c>
    </row>
    <row r="622" spans="1:10" ht="15.75" thickBot="1" x14ac:dyDescent="0.3">
      <c r="A622" t="str">
        <f t="shared" si="18"/>
        <v>Christel Donley</v>
      </c>
      <c r="B622" t="str">
        <f t="shared" si="19"/>
        <v>Colorado Springs CO</v>
      </c>
      <c r="C622" s="29" t="s">
        <v>1972</v>
      </c>
      <c r="D622" s="29" t="s">
        <v>1332</v>
      </c>
      <c r="E622" s="29" t="s">
        <v>1015</v>
      </c>
      <c r="F622" s="29" t="s">
        <v>1973</v>
      </c>
      <c r="G622" s="29" t="s">
        <v>1479</v>
      </c>
      <c r="H622" s="29" t="s">
        <v>3182</v>
      </c>
      <c r="I622" s="29" t="s">
        <v>3490</v>
      </c>
      <c r="J622" s="32">
        <v>22.05</v>
      </c>
    </row>
    <row r="623" spans="1:10" ht="15.75" thickBot="1" x14ac:dyDescent="0.3">
      <c r="A623" t="str">
        <f t="shared" si="18"/>
        <v>Linn Dunton</v>
      </c>
      <c r="B623" t="str">
        <f t="shared" si="19"/>
        <v>Pine Valley CA</v>
      </c>
      <c r="C623" s="29" t="s">
        <v>2500</v>
      </c>
      <c r="D623" s="29" t="s">
        <v>3439</v>
      </c>
      <c r="E623" s="29" t="s">
        <v>1010</v>
      </c>
      <c r="F623" s="29" t="s">
        <v>3440</v>
      </c>
      <c r="G623" s="29" t="s">
        <v>1502</v>
      </c>
      <c r="H623" s="29" t="s">
        <v>3280</v>
      </c>
      <c r="I623" s="29" t="s">
        <v>3490</v>
      </c>
      <c r="J623" s="32">
        <v>37.909999999999997</v>
      </c>
    </row>
    <row r="624" spans="1:10" ht="15.75" thickBot="1" x14ac:dyDescent="0.3">
      <c r="A624" t="str">
        <f t="shared" si="18"/>
        <v>Ricky Easley</v>
      </c>
      <c r="B624" t="str">
        <f t="shared" si="19"/>
        <v>Greenville TX</v>
      </c>
      <c r="C624" s="29" t="s">
        <v>2004</v>
      </c>
      <c r="D624" s="29" t="s">
        <v>1243</v>
      </c>
      <c r="E624" s="29" t="s">
        <v>1011</v>
      </c>
      <c r="F624" s="29" t="s">
        <v>2005</v>
      </c>
      <c r="G624" s="29" t="s">
        <v>1456</v>
      </c>
      <c r="H624" s="29" t="s">
        <v>3192</v>
      </c>
      <c r="I624" s="29" t="s">
        <v>3490</v>
      </c>
      <c r="J624" s="32">
        <v>49.38</v>
      </c>
    </row>
    <row r="625" spans="1:10" ht="15.75" thickBot="1" x14ac:dyDescent="0.3">
      <c r="A625" t="str">
        <f t="shared" si="18"/>
        <v>Deborah Ecklund</v>
      </c>
      <c r="B625" t="str">
        <f t="shared" si="19"/>
        <v>Little Neck NY</v>
      </c>
      <c r="C625" s="29" t="s">
        <v>3441</v>
      </c>
      <c r="D625" s="29" t="s">
        <v>3442</v>
      </c>
      <c r="E625" s="29" t="s">
        <v>1010</v>
      </c>
      <c r="F625" s="29" t="s">
        <v>3443</v>
      </c>
      <c r="G625" s="29" t="s">
        <v>1524</v>
      </c>
      <c r="H625" s="29" t="s">
        <v>3237</v>
      </c>
      <c r="I625" s="29" t="s">
        <v>3490</v>
      </c>
      <c r="J625" s="32">
        <v>0</v>
      </c>
    </row>
    <row r="626" spans="1:10" ht="15.75" thickBot="1" x14ac:dyDescent="0.3">
      <c r="A626" t="str">
        <f t="shared" si="18"/>
        <v>Ray Feick</v>
      </c>
      <c r="B626" t="str">
        <f t="shared" si="19"/>
        <v>Gilbertsville PA</v>
      </c>
      <c r="C626" s="29" t="s">
        <v>2782</v>
      </c>
      <c r="D626" s="29" t="s">
        <v>3444</v>
      </c>
      <c r="E626" s="29" t="s">
        <v>1015</v>
      </c>
      <c r="F626" s="29" t="s">
        <v>3445</v>
      </c>
      <c r="G626" s="29" t="s">
        <v>1452</v>
      </c>
      <c r="H626" s="29" t="s">
        <v>3213</v>
      </c>
      <c r="I626" s="29" t="s">
        <v>3490</v>
      </c>
      <c r="J626" s="32">
        <v>26.33</v>
      </c>
    </row>
    <row r="627" spans="1:10" ht="15.75" thickBot="1" x14ac:dyDescent="0.3">
      <c r="A627" t="str">
        <f t="shared" si="18"/>
        <v>Agnes Green</v>
      </c>
      <c r="B627" t="str">
        <f t="shared" si="19"/>
        <v>Belleair FL</v>
      </c>
      <c r="C627" s="29" t="s">
        <v>2174</v>
      </c>
      <c r="D627" s="29" t="s">
        <v>1192</v>
      </c>
      <c r="E627" s="29" t="s">
        <v>1011</v>
      </c>
      <c r="F627" s="29" t="s">
        <v>2175</v>
      </c>
      <c r="G627" s="29" t="s">
        <v>1460</v>
      </c>
      <c r="H627" s="29" t="s">
        <v>3195</v>
      </c>
      <c r="I627" s="29" t="s">
        <v>3490</v>
      </c>
      <c r="J627" s="32">
        <v>21.98</v>
      </c>
    </row>
    <row r="628" spans="1:10" ht="15.75" thickBot="1" x14ac:dyDescent="0.3">
      <c r="A628" t="str">
        <f t="shared" si="18"/>
        <v>Rex Harvey</v>
      </c>
      <c r="B628" t="str">
        <f t="shared" si="19"/>
        <v>Mentor OH</v>
      </c>
      <c r="C628" s="29" t="s">
        <v>3446</v>
      </c>
      <c r="D628" s="29" t="s">
        <v>2259</v>
      </c>
      <c r="E628" s="29" t="s">
        <v>1012</v>
      </c>
      <c r="F628" s="29" t="s">
        <v>3447</v>
      </c>
      <c r="G628" s="29" t="s">
        <v>1518</v>
      </c>
      <c r="H628" s="29" t="s">
        <v>3448</v>
      </c>
      <c r="I628" s="29" t="s">
        <v>3490</v>
      </c>
      <c r="J628" s="32">
        <v>30</v>
      </c>
    </row>
    <row r="629" spans="1:10" ht="15.75" thickBot="1" x14ac:dyDescent="0.3">
      <c r="A629" t="str">
        <f t="shared" si="18"/>
        <v>Reggie Hill</v>
      </c>
      <c r="B629" t="str">
        <f t="shared" si="19"/>
        <v>Montgomery AL</v>
      </c>
      <c r="C629" s="29" t="s">
        <v>2107</v>
      </c>
      <c r="D629" s="29" t="s">
        <v>1203</v>
      </c>
      <c r="E629" s="29" t="s">
        <v>1009</v>
      </c>
      <c r="F629" s="29" t="s">
        <v>1945</v>
      </c>
      <c r="G629" s="29" t="s">
        <v>1832</v>
      </c>
      <c r="H629" s="29" t="s">
        <v>3391</v>
      </c>
      <c r="I629" s="29" t="s">
        <v>3490</v>
      </c>
      <c r="J629" s="32">
        <v>0</v>
      </c>
    </row>
    <row r="630" spans="1:10" ht="15.75" thickBot="1" x14ac:dyDescent="0.3">
      <c r="A630" t="str">
        <f t="shared" si="18"/>
        <v>Darrel Holmes</v>
      </c>
      <c r="B630" t="str">
        <f t="shared" si="19"/>
        <v>Bozeman MT</v>
      </c>
      <c r="C630" s="29" t="s">
        <v>2244</v>
      </c>
      <c r="D630" s="29" t="s">
        <v>3476</v>
      </c>
      <c r="E630" s="29" t="s">
        <v>1011</v>
      </c>
      <c r="F630" s="29" t="s">
        <v>3477</v>
      </c>
      <c r="G630" s="29" t="s">
        <v>1751</v>
      </c>
      <c r="H630" s="29" t="s">
        <v>3199</v>
      </c>
      <c r="I630" s="29" t="s">
        <v>3490</v>
      </c>
      <c r="J630" s="32">
        <v>45</v>
      </c>
    </row>
    <row r="631" spans="1:10" ht="15.75" thickBot="1" x14ac:dyDescent="0.3">
      <c r="A631" t="str">
        <f t="shared" si="18"/>
        <v>Karen Huff-Pawlik</v>
      </c>
      <c r="B631" t="str">
        <f t="shared" si="19"/>
        <v>Jackson MS</v>
      </c>
      <c r="C631" s="29" t="s">
        <v>2080</v>
      </c>
      <c r="D631" s="29" t="s">
        <v>1428</v>
      </c>
      <c r="E631" s="29" t="s">
        <v>1013</v>
      </c>
      <c r="F631" s="29" t="s">
        <v>1139</v>
      </c>
      <c r="G631" s="29" t="s">
        <v>3327</v>
      </c>
      <c r="H631" s="29" t="s">
        <v>3300</v>
      </c>
      <c r="I631" s="29" t="s">
        <v>3490</v>
      </c>
      <c r="J631" s="32">
        <v>18</v>
      </c>
    </row>
    <row r="632" spans="1:10" ht="15.75" thickBot="1" x14ac:dyDescent="0.3">
      <c r="A632" t="str">
        <f t="shared" si="18"/>
        <v>Dennis Mathies</v>
      </c>
      <c r="B632" t="str">
        <f t="shared" si="19"/>
        <v>Houston TX</v>
      </c>
      <c r="C632" s="29" t="s">
        <v>1132</v>
      </c>
      <c r="D632" s="29" t="s">
        <v>1264</v>
      </c>
      <c r="E632" s="29" t="s">
        <v>1012</v>
      </c>
      <c r="F632" s="29" t="s">
        <v>1505</v>
      </c>
      <c r="G632" s="29" t="s">
        <v>1456</v>
      </c>
      <c r="H632" s="29" t="s">
        <v>3286</v>
      </c>
      <c r="I632" s="29" t="s">
        <v>3490</v>
      </c>
      <c r="J632" s="32">
        <v>41.88</v>
      </c>
    </row>
    <row r="633" spans="1:10" ht="15.75" thickBot="1" x14ac:dyDescent="0.3">
      <c r="A633" t="str">
        <f t="shared" si="18"/>
        <v>Ralph Maxwell</v>
      </c>
      <c r="B633" t="str">
        <f t="shared" si="19"/>
        <v>Alamo TX</v>
      </c>
      <c r="C633" s="29" t="s">
        <v>3315</v>
      </c>
      <c r="D633" s="29" t="s">
        <v>2546</v>
      </c>
      <c r="E633" s="29" t="s">
        <v>3253</v>
      </c>
      <c r="F633" s="29" t="s">
        <v>1860</v>
      </c>
      <c r="G633" s="29" t="s">
        <v>1456</v>
      </c>
      <c r="H633" s="29" t="s">
        <v>3278</v>
      </c>
      <c r="I633" s="29" t="s">
        <v>3490</v>
      </c>
      <c r="J633" s="32">
        <v>0</v>
      </c>
    </row>
    <row r="634" spans="1:10" ht="15.75" thickBot="1" x14ac:dyDescent="0.3">
      <c r="A634" t="str">
        <f t="shared" si="18"/>
        <v>Myrle Mensey</v>
      </c>
      <c r="B634" t="str">
        <f t="shared" si="19"/>
        <v>St. Louis MO</v>
      </c>
      <c r="C634" s="29" t="s">
        <v>2597</v>
      </c>
      <c r="D634" s="29" t="s">
        <v>2598</v>
      </c>
      <c r="E634" s="29" t="s">
        <v>1012</v>
      </c>
      <c r="F634" s="29" t="s">
        <v>3451</v>
      </c>
      <c r="G634" s="29" t="s">
        <v>1509</v>
      </c>
      <c r="H634" s="29" t="s">
        <v>3192</v>
      </c>
      <c r="I634" s="29" t="s">
        <v>3490</v>
      </c>
      <c r="J634" s="32">
        <v>26.04</v>
      </c>
    </row>
    <row r="635" spans="1:10" ht="15.75" thickBot="1" x14ac:dyDescent="0.3">
      <c r="A635" t="str">
        <f t="shared" si="18"/>
        <v>Dennis Morris</v>
      </c>
      <c r="B635" t="str">
        <f t="shared" si="19"/>
        <v>Covington LA</v>
      </c>
      <c r="C635" s="29" t="s">
        <v>1132</v>
      </c>
      <c r="D635" s="29" t="s">
        <v>2640</v>
      </c>
      <c r="E635" s="29" t="s">
        <v>1010</v>
      </c>
      <c r="F635" s="29" t="s">
        <v>3492</v>
      </c>
      <c r="G635" s="29" t="s">
        <v>1487</v>
      </c>
      <c r="H635" s="29" t="s">
        <v>3323</v>
      </c>
      <c r="I635" s="29" t="s">
        <v>3490</v>
      </c>
      <c r="J635" s="32">
        <v>52.71</v>
      </c>
    </row>
    <row r="636" spans="1:10" ht="15.75" thickBot="1" x14ac:dyDescent="0.3">
      <c r="A636" t="str">
        <f t="shared" si="18"/>
        <v>Susan Nesbihal-Cordero</v>
      </c>
      <c r="B636" t="str">
        <f t="shared" si="19"/>
        <v>Islip Terrace NY</v>
      </c>
      <c r="C636" s="29" t="s">
        <v>1461</v>
      </c>
      <c r="D636" s="29" t="s">
        <v>3493</v>
      </c>
      <c r="E636" s="29" t="s">
        <v>1012</v>
      </c>
      <c r="F636" s="29" t="s">
        <v>3230</v>
      </c>
      <c r="G636" s="29" t="s">
        <v>1524</v>
      </c>
      <c r="H636" s="29" t="s">
        <v>3211</v>
      </c>
      <c r="I636" s="29" t="s">
        <v>3490</v>
      </c>
      <c r="J636" s="32">
        <v>20</v>
      </c>
    </row>
    <row r="637" spans="1:10" ht="15.75" thickBot="1" x14ac:dyDescent="0.3">
      <c r="A637" t="str">
        <f t="shared" si="18"/>
        <v>Lance Neubauer</v>
      </c>
      <c r="B637" t="str">
        <f t="shared" si="19"/>
        <v>Shoreline WA</v>
      </c>
      <c r="C637" s="29" t="s">
        <v>3452</v>
      </c>
      <c r="D637" s="29" t="s">
        <v>3453</v>
      </c>
      <c r="E637" s="29" t="s">
        <v>1010</v>
      </c>
      <c r="F637" s="29" t="s">
        <v>3454</v>
      </c>
      <c r="G637" s="29" t="s">
        <v>1655</v>
      </c>
      <c r="H637" s="29" t="s">
        <v>3205</v>
      </c>
      <c r="I637" s="29" t="s">
        <v>3490</v>
      </c>
      <c r="J637" s="32">
        <v>42.87</v>
      </c>
    </row>
    <row r="638" spans="1:10" ht="15.75" thickBot="1" x14ac:dyDescent="0.3">
      <c r="A638" t="str">
        <f t="shared" si="18"/>
        <v>John Parks</v>
      </c>
      <c r="B638" t="str">
        <f t="shared" si="19"/>
        <v>Lincoln CA</v>
      </c>
      <c r="C638" s="29" t="s">
        <v>1457</v>
      </c>
      <c r="D638" s="29" t="s">
        <v>1159</v>
      </c>
      <c r="E638" s="29" t="s">
        <v>1014</v>
      </c>
      <c r="F638" s="29" t="s">
        <v>3409</v>
      </c>
      <c r="G638" s="29" t="s">
        <v>1502</v>
      </c>
      <c r="H638" s="29" t="s">
        <v>3229</v>
      </c>
      <c r="I638" s="29" t="s">
        <v>3490</v>
      </c>
      <c r="J638" s="32">
        <v>30</v>
      </c>
    </row>
    <row r="639" spans="1:10" ht="15.75" thickBot="1" x14ac:dyDescent="0.3">
      <c r="A639" t="str">
        <f t="shared" si="18"/>
        <v>Kim Pearman</v>
      </c>
      <c r="B639" t="str">
        <f t="shared" si="19"/>
        <v>Van Nuys CA</v>
      </c>
      <c r="C639" s="29" t="s">
        <v>1614</v>
      </c>
      <c r="D639" s="29" t="s">
        <v>3328</v>
      </c>
      <c r="E639" s="29" t="s">
        <v>1014</v>
      </c>
      <c r="F639" s="29" t="s">
        <v>2480</v>
      </c>
      <c r="G639" s="29" t="s">
        <v>1502</v>
      </c>
      <c r="H639" s="29" t="s">
        <v>3192</v>
      </c>
      <c r="I639" s="29" t="s">
        <v>3490</v>
      </c>
      <c r="J639" s="32">
        <v>0</v>
      </c>
    </row>
    <row r="640" spans="1:10" ht="15.75" thickBot="1" x14ac:dyDescent="0.3">
      <c r="A640" t="str">
        <f t="shared" si="18"/>
        <v>Bob Powers</v>
      </c>
      <c r="B640" t="str">
        <f t="shared" si="19"/>
        <v>Santa Cruz CA</v>
      </c>
      <c r="C640" s="29" t="s">
        <v>1793</v>
      </c>
      <c r="D640" s="29" t="s">
        <v>2768</v>
      </c>
      <c r="E640" s="29" t="s">
        <v>1012</v>
      </c>
      <c r="F640" s="29" t="s">
        <v>3494</v>
      </c>
      <c r="G640" s="29" t="s">
        <v>1502</v>
      </c>
      <c r="H640" s="29" t="s">
        <v>3229</v>
      </c>
      <c r="I640" s="29" t="s">
        <v>3490</v>
      </c>
      <c r="J640" s="32">
        <v>55</v>
      </c>
    </row>
    <row r="641" spans="1:10" ht="15.75" thickBot="1" x14ac:dyDescent="0.3">
      <c r="A641" t="str">
        <f t="shared" si="18"/>
        <v>Wayne Sabin</v>
      </c>
      <c r="B641" t="str">
        <f t="shared" si="19"/>
        <v>Milwaukie OR</v>
      </c>
      <c r="C641" s="29" t="s">
        <v>1613</v>
      </c>
      <c r="D641" s="29" t="s">
        <v>3456</v>
      </c>
      <c r="E641" s="29" t="s">
        <v>1015</v>
      </c>
      <c r="F641" s="29" t="s">
        <v>3457</v>
      </c>
      <c r="G641" s="29" t="s">
        <v>1864</v>
      </c>
      <c r="H641" s="29" t="s">
        <v>3222</v>
      </c>
      <c r="I641" s="29" t="s">
        <v>3490</v>
      </c>
      <c r="J641" s="32">
        <v>0</v>
      </c>
    </row>
    <row r="642" spans="1:10" ht="15.75" thickBot="1" x14ac:dyDescent="0.3">
      <c r="A642" t="str">
        <f t="shared" si="18"/>
        <v>Becky Sisley</v>
      </c>
      <c r="B642" t="str">
        <f t="shared" si="19"/>
        <v>Eugene OR</v>
      </c>
      <c r="C642" s="29" t="s">
        <v>2926</v>
      </c>
      <c r="D642" s="29" t="s">
        <v>3344</v>
      </c>
      <c r="E642" s="29" t="s">
        <v>1014</v>
      </c>
      <c r="F642" s="29" t="s">
        <v>3039</v>
      </c>
      <c r="G642" s="29" t="s">
        <v>1864</v>
      </c>
      <c r="H642" s="29" t="s">
        <v>3222</v>
      </c>
      <c r="I642" s="29" t="s">
        <v>3490</v>
      </c>
      <c r="J642" s="32">
        <v>28.42</v>
      </c>
    </row>
    <row r="643" spans="1:10" ht="15.75" thickBot="1" x14ac:dyDescent="0.3">
      <c r="A643" t="str">
        <f t="shared" si="18"/>
        <v>Ernie Smith</v>
      </c>
      <c r="B643" t="str">
        <f t="shared" si="19"/>
        <v>Arcadia CA</v>
      </c>
      <c r="C643" s="29" t="s">
        <v>2954</v>
      </c>
      <c r="D643" s="29" t="s">
        <v>1252</v>
      </c>
      <c r="E643" s="29" t="s">
        <v>1015</v>
      </c>
      <c r="F643" s="29" t="s">
        <v>3495</v>
      </c>
      <c r="G643" s="29" t="s">
        <v>1502</v>
      </c>
      <c r="H643" s="29" t="s">
        <v>3192</v>
      </c>
      <c r="I643" s="29" t="s">
        <v>3490</v>
      </c>
      <c r="J643" s="32">
        <v>25.22</v>
      </c>
    </row>
    <row r="644" spans="1:10" ht="15.75" thickBot="1" x14ac:dyDescent="0.3">
      <c r="A644" t="str">
        <f t="shared" si="18"/>
        <v>Leonard Sokoloski</v>
      </c>
      <c r="B644" t="str">
        <f t="shared" si="19"/>
        <v>Fort Collins CO</v>
      </c>
      <c r="C644" s="29" t="s">
        <v>2829</v>
      </c>
      <c r="D644" s="29" t="s">
        <v>3346</v>
      </c>
      <c r="E644" s="29" t="s">
        <v>1013</v>
      </c>
      <c r="F644" s="29" t="s">
        <v>3347</v>
      </c>
      <c r="G644" s="29" t="s">
        <v>1479</v>
      </c>
      <c r="H644" s="29" t="s">
        <v>3182</v>
      </c>
      <c r="I644" s="29" t="s">
        <v>3490</v>
      </c>
      <c r="J644" s="32">
        <v>39.65</v>
      </c>
    </row>
    <row r="645" spans="1:10" ht="15.75" thickBot="1" x14ac:dyDescent="0.3">
      <c r="A645" t="str">
        <f t="shared" si="18"/>
        <v>Mary Trotto</v>
      </c>
      <c r="B645" t="str">
        <f t="shared" si="19"/>
        <v>Kihei HI</v>
      </c>
      <c r="C645" s="29" t="s">
        <v>2255</v>
      </c>
      <c r="D645" s="29" t="s">
        <v>1420</v>
      </c>
      <c r="E645" s="29" t="s">
        <v>1012</v>
      </c>
      <c r="F645" s="29" t="s">
        <v>3037</v>
      </c>
      <c r="G645" s="29" t="s">
        <v>3038</v>
      </c>
      <c r="H645" s="29" t="s">
        <v>3211</v>
      </c>
      <c r="I645" s="29" t="s">
        <v>3490</v>
      </c>
      <c r="J645" s="32">
        <v>20</v>
      </c>
    </row>
    <row r="646" spans="1:10" ht="15.75" thickBot="1" x14ac:dyDescent="0.3">
      <c r="A646" t="str">
        <f t="shared" si="18"/>
        <v>Johnnye Valien</v>
      </c>
      <c r="B646" t="str">
        <f t="shared" si="19"/>
        <v>Los Angeles CA</v>
      </c>
      <c r="C646" s="29" t="s">
        <v>3353</v>
      </c>
      <c r="D646" s="29" t="s">
        <v>3354</v>
      </c>
      <c r="E646" s="29" t="s">
        <v>1016</v>
      </c>
      <c r="F646" s="29" t="s">
        <v>1710</v>
      </c>
      <c r="G646" s="29" t="s">
        <v>1502</v>
      </c>
      <c r="H646" s="29" t="s">
        <v>3192</v>
      </c>
      <c r="I646" s="29" t="s">
        <v>3490</v>
      </c>
      <c r="J646" s="32">
        <v>0</v>
      </c>
    </row>
    <row r="647" spans="1:10" ht="15.75" thickBot="1" x14ac:dyDescent="0.3">
      <c r="A647" t="str">
        <f t="shared" ref="A647:A710" si="20">+C647&amp;" "&amp;D647</f>
        <v>Douglas Watson</v>
      </c>
      <c r="B647" t="str">
        <f t="shared" ref="B647:B710" si="21">+F647&amp;" "&amp;G647</f>
        <v>Monument OR</v>
      </c>
      <c r="C647" s="29" t="s">
        <v>2654</v>
      </c>
      <c r="D647" s="29" t="s">
        <v>1242</v>
      </c>
      <c r="E647" s="29" t="s">
        <v>1012</v>
      </c>
      <c r="F647" s="29" t="s">
        <v>3458</v>
      </c>
      <c r="G647" s="29" t="s">
        <v>1864</v>
      </c>
      <c r="H647" s="29" t="s">
        <v>3222</v>
      </c>
      <c r="I647" s="29" t="s">
        <v>3490</v>
      </c>
      <c r="J647" s="32">
        <v>47.54</v>
      </c>
    </row>
    <row r="648" spans="1:10" ht="15.75" thickBot="1" x14ac:dyDescent="0.3">
      <c r="A648" t="str">
        <f t="shared" si="20"/>
        <v>Richard Watson</v>
      </c>
      <c r="B648" t="str">
        <f t="shared" si="21"/>
        <v>Yuma AZ</v>
      </c>
      <c r="C648" s="29" t="s">
        <v>1572</v>
      </c>
      <c r="D648" s="29" t="s">
        <v>1242</v>
      </c>
      <c r="E648" s="29" t="s">
        <v>1011</v>
      </c>
      <c r="F648" s="29" t="s">
        <v>3089</v>
      </c>
      <c r="G648" s="29" t="s">
        <v>1475</v>
      </c>
      <c r="H648" s="29" t="s">
        <v>3290</v>
      </c>
      <c r="I648" s="29" t="s">
        <v>3490</v>
      </c>
      <c r="J648" s="32">
        <v>43.87</v>
      </c>
    </row>
    <row r="649" spans="1:10" ht="15.75" thickBot="1" x14ac:dyDescent="0.3">
      <c r="A649" t="str">
        <f t="shared" si="20"/>
        <v>Gerald Wojcik</v>
      </c>
      <c r="B649" t="str">
        <f t="shared" si="21"/>
        <v>Eugene OR</v>
      </c>
      <c r="C649" s="29" t="s">
        <v>2144</v>
      </c>
      <c r="D649" s="29" t="s">
        <v>3459</v>
      </c>
      <c r="E649" s="29" t="s">
        <v>1016</v>
      </c>
      <c r="F649" s="29" t="s">
        <v>3039</v>
      </c>
      <c r="G649" s="29" t="s">
        <v>1864</v>
      </c>
      <c r="H649" s="29" t="s">
        <v>3222</v>
      </c>
      <c r="I649" s="29" t="s">
        <v>3490</v>
      </c>
      <c r="J649" s="32">
        <v>23.5</v>
      </c>
    </row>
    <row r="650" spans="1:10" ht="15.75" thickBot="1" x14ac:dyDescent="0.3">
      <c r="A650" t="str">
        <f t="shared" si="20"/>
        <v>Kirk Bentz</v>
      </c>
      <c r="B650" t="str">
        <f t="shared" si="21"/>
        <v>San Pedro CA</v>
      </c>
      <c r="C650" s="29" t="s">
        <v>1624</v>
      </c>
      <c r="D650" s="29" t="s">
        <v>1625</v>
      </c>
      <c r="E650" s="29" t="s">
        <v>1011</v>
      </c>
      <c r="F650" s="29" t="s">
        <v>1626</v>
      </c>
      <c r="G650" s="29" t="s">
        <v>1502</v>
      </c>
      <c r="H650" s="29" t="s">
        <v>3192</v>
      </c>
      <c r="I650" s="29" t="s">
        <v>3496</v>
      </c>
      <c r="J650" s="32">
        <v>5.3</v>
      </c>
    </row>
    <row r="651" spans="1:10" ht="15.75" thickBot="1" x14ac:dyDescent="0.3">
      <c r="A651" t="str">
        <f t="shared" si="20"/>
        <v>Howard Booth</v>
      </c>
      <c r="B651" t="str">
        <f t="shared" si="21"/>
        <v>Gregory MI</v>
      </c>
      <c r="C651" s="29" t="s">
        <v>1299</v>
      </c>
      <c r="D651" s="29" t="s">
        <v>1300</v>
      </c>
      <c r="E651" s="29" t="s">
        <v>1013</v>
      </c>
      <c r="F651" s="29" t="s">
        <v>1684</v>
      </c>
      <c r="G651" s="29" t="s">
        <v>1636</v>
      </c>
      <c r="H651" s="29" t="s">
        <v>3197</v>
      </c>
      <c r="I651" s="29" t="s">
        <v>3496</v>
      </c>
      <c r="J651" s="32">
        <v>4.72</v>
      </c>
    </row>
    <row r="652" spans="1:10" ht="15.75" thickBot="1" x14ac:dyDescent="0.3">
      <c r="A652" t="str">
        <f t="shared" si="20"/>
        <v>James Cawley</v>
      </c>
      <c r="B652" t="str">
        <f t="shared" si="21"/>
        <v>Austin TX</v>
      </c>
      <c r="C652" s="29" t="s">
        <v>1169</v>
      </c>
      <c r="D652" s="29" t="s">
        <v>3224</v>
      </c>
      <c r="E652" s="29" t="s">
        <v>1013</v>
      </c>
      <c r="F652" s="29" t="s">
        <v>1659</v>
      </c>
      <c r="G652" s="29" t="s">
        <v>1456</v>
      </c>
      <c r="H652" s="29" t="s">
        <v>3278</v>
      </c>
      <c r="I652" s="29" t="s">
        <v>3496</v>
      </c>
      <c r="J652" s="32">
        <v>0</v>
      </c>
    </row>
    <row r="653" spans="1:10" ht="15.75" thickBot="1" x14ac:dyDescent="0.3">
      <c r="A653" t="str">
        <f t="shared" si="20"/>
        <v>Linda Cohn</v>
      </c>
      <c r="B653" t="str">
        <f t="shared" si="21"/>
        <v>Northridge CA</v>
      </c>
      <c r="C653" s="29" t="s">
        <v>1782</v>
      </c>
      <c r="D653" s="29" t="s">
        <v>1410</v>
      </c>
      <c r="E653" s="29" t="s">
        <v>1011</v>
      </c>
      <c r="F653" s="29" t="s">
        <v>1837</v>
      </c>
      <c r="G653" s="29" t="s">
        <v>1502</v>
      </c>
      <c r="H653" s="29" t="s">
        <v>3192</v>
      </c>
      <c r="I653" s="29" t="s">
        <v>3496</v>
      </c>
      <c r="J653" s="32">
        <v>4.1500000000000004</v>
      </c>
    </row>
    <row r="654" spans="1:10" ht="15.75" thickBot="1" x14ac:dyDescent="0.3">
      <c r="A654" t="str">
        <f t="shared" si="20"/>
        <v>Michael DeJesus</v>
      </c>
      <c r="B654" t="str">
        <f t="shared" si="21"/>
        <v>Peekskill NY</v>
      </c>
      <c r="C654" s="29" t="s">
        <v>1506</v>
      </c>
      <c r="D654" s="29" t="s">
        <v>3387</v>
      </c>
      <c r="E654" s="29" t="s">
        <v>1012</v>
      </c>
      <c r="F654" s="29" t="s">
        <v>3388</v>
      </c>
      <c r="G654" s="29" t="s">
        <v>1524</v>
      </c>
      <c r="H654" s="29" t="s">
        <v>3237</v>
      </c>
      <c r="I654" s="29" t="s">
        <v>3496</v>
      </c>
      <c r="J654" s="32">
        <v>0</v>
      </c>
    </row>
    <row r="655" spans="1:10" ht="15.75" thickBot="1" x14ac:dyDescent="0.3">
      <c r="A655" t="str">
        <f t="shared" si="20"/>
        <v>Isabelle Dierauer</v>
      </c>
      <c r="B655" t="str">
        <f t="shared" si="21"/>
        <v>Jamestown OH</v>
      </c>
      <c r="C655" s="29" t="s">
        <v>1953</v>
      </c>
      <c r="D655" s="29" t="s">
        <v>1155</v>
      </c>
      <c r="E655" s="29" t="s">
        <v>1005</v>
      </c>
      <c r="F655" s="29" t="s">
        <v>1954</v>
      </c>
      <c r="G655" s="29" t="s">
        <v>1518</v>
      </c>
      <c r="H655" s="29" t="s">
        <v>3408</v>
      </c>
      <c r="I655" s="29" t="s">
        <v>3496</v>
      </c>
      <c r="J655" s="32">
        <v>4.67</v>
      </c>
    </row>
    <row r="656" spans="1:10" ht="15.75" thickBot="1" x14ac:dyDescent="0.3">
      <c r="A656" t="str">
        <f t="shared" si="20"/>
        <v>Christel Donley</v>
      </c>
      <c r="B656" t="str">
        <f t="shared" si="21"/>
        <v>Colorado Springs CO</v>
      </c>
      <c r="C656" s="29" t="s">
        <v>1972</v>
      </c>
      <c r="D656" s="29" t="s">
        <v>1332</v>
      </c>
      <c r="E656" s="29" t="s">
        <v>1015</v>
      </c>
      <c r="F656" s="29" t="s">
        <v>1973</v>
      </c>
      <c r="G656" s="29" t="s">
        <v>1479</v>
      </c>
      <c r="H656" s="29" t="s">
        <v>3182</v>
      </c>
      <c r="I656" s="29" t="s">
        <v>3496</v>
      </c>
      <c r="J656" s="32">
        <v>2.97</v>
      </c>
    </row>
    <row r="657" spans="1:10" ht="15.75" thickBot="1" x14ac:dyDescent="0.3">
      <c r="A657" t="str">
        <f t="shared" si="20"/>
        <v>Jerry Donley</v>
      </c>
      <c r="B657" t="str">
        <f t="shared" si="21"/>
        <v>Colorado Springs CO</v>
      </c>
      <c r="C657" s="29" t="s">
        <v>1682</v>
      </c>
      <c r="D657" s="29" t="s">
        <v>1332</v>
      </c>
      <c r="E657" s="29" t="s">
        <v>1016</v>
      </c>
      <c r="F657" s="29" t="s">
        <v>1973</v>
      </c>
      <c r="G657" s="29" t="s">
        <v>1479</v>
      </c>
      <c r="H657" s="29" t="s">
        <v>3182</v>
      </c>
      <c r="I657" s="29" t="s">
        <v>3496</v>
      </c>
      <c r="J657" s="32">
        <v>3.3</v>
      </c>
    </row>
    <row r="658" spans="1:10" ht="15.75" thickBot="1" x14ac:dyDescent="0.3">
      <c r="A658" t="str">
        <f t="shared" si="20"/>
        <v>Lee Faulkner</v>
      </c>
      <c r="B658" t="str">
        <f t="shared" si="21"/>
        <v>Marion AR</v>
      </c>
      <c r="C658" s="29" t="s">
        <v>1964</v>
      </c>
      <c r="D658" s="29" t="s">
        <v>1108</v>
      </c>
      <c r="E658" s="29" t="s">
        <v>1008</v>
      </c>
      <c r="F658" s="29" t="s">
        <v>2047</v>
      </c>
      <c r="G658" s="29" t="s">
        <v>2048</v>
      </c>
      <c r="H658" s="29" t="s">
        <v>3262</v>
      </c>
      <c r="I658" s="29" t="s">
        <v>3496</v>
      </c>
      <c r="J658" s="32">
        <v>5.35</v>
      </c>
    </row>
    <row r="659" spans="1:10" ht="15.75" thickBot="1" x14ac:dyDescent="0.3">
      <c r="A659" t="str">
        <f t="shared" si="20"/>
        <v>Chris Faulknor</v>
      </c>
      <c r="B659" t="str">
        <f t="shared" si="21"/>
        <v>Los Angeles CA</v>
      </c>
      <c r="C659" s="29" t="s">
        <v>1742</v>
      </c>
      <c r="D659" s="29" t="s">
        <v>3291</v>
      </c>
      <c r="E659" s="29" t="s">
        <v>1009</v>
      </c>
      <c r="F659" s="29" t="s">
        <v>1710</v>
      </c>
      <c r="G659" s="29" t="s">
        <v>1502</v>
      </c>
      <c r="H659" s="29" t="s">
        <v>3192</v>
      </c>
      <c r="I659" s="29" t="s">
        <v>3496</v>
      </c>
      <c r="J659" s="32">
        <v>0</v>
      </c>
    </row>
    <row r="660" spans="1:10" ht="15.75" thickBot="1" x14ac:dyDescent="0.3">
      <c r="A660" t="str">
        <f t="shared" si="20"/>
        <v>Gregory Foster</v>
      </c>
      <c r="B660" t="str">
        <f t="shared" si="21"/>
        <v>Lumberton NJ</v>
      </c>
      <c r="C660" s="29" t="s">
        <v>1684</v>
      </c>
      <c r="D660" s="29" t="s">
        <v>3389</v>
      </c>
      <c r="E660" s="29" t="s">
        <v>1009</v>
      </c>
      <c r="F660" s="29" t="s">
        <v>3390</v>
      </c>
      <c r="G660" s="29" t="s">
        <v>1580</v>
      </c>
      <c r="H660" s="29" t="s">
        <v>3218</v>
      </c>
      <c r="I660" s="29" t="s">
        <v>3496</v>
      </c>
      <c r="J660" s="32">
        <v>0</v>
      </c>
    </row>
    <row r="661" spans="1:10" ht="15.75" thickBot="1" x14ac:dyDescent="0.3">
      <c r="A661" t="str">
        <f t="shared" si="20"/>
        <v>Robert Fulton</v>
      </c>
      <c r="B661" t="str">
        <f t="shared" si="21"/>
        <v>Fort Collins CO</v>
      </c>
      <c r="C661" s="29" t="s">
        <v>1513</v>
      </c>
      <c r="D661" s="29" t="s">
        <v>3293</v>
      </c>
      <c r="E661" s="29" t="s">
        <v>1014</v>
      </c>
      <c r="F661" s="29" t="s">
        <v>3347</v>
      </c>
      <c r="G661" s="29" t="s">
        <v>1479</v>
      </c>
      <c r="H661" s="29" t="s">
        <v>3182</v>
      </c>
      <c r="I661" s="29" t="s">
        <v>3496</v>
      </c>
      <c r="J661" s="32">
        <v>4.2</v>
      </c>
    </row>
    <row r="662" spans="1:10" ht="15.75" thickBot="1" x14ac:dyDescent="0.3">
      <c r="A662" t="str">
        <f t="shared" si="20"/>
        <v>Brian Hankerson</v>
      </c>
      <c r="B662" t="str">
        <f t="shared" si="21"/>
        <v>Hollywood FL</v>
      </c>
      <c r="C662" s="29" t="s">
        <v>1525</v>
      </c>
      <c r="D662" s="29" t="s">
        <v>2228</v>
      </c>
      <c r="E662" s="29" t="s">
        <v>1010</v>
      </c>
      <c r="F662" s="29" t="s">
        <v>2229</v>
      </c>
      <c r="G662" s="29" t="s">
        <v>1460</v>
      </c>
      <c r="H662" s="29" t="s">
        <v>3195</v>
      </c>
      <c r="I662" s="29" t="s">
        <v>3496</v>
      </c>
      <c r="J662" s="32">
        <v>6.3</v>
      </c>
    </row>
    <row r="663" spans="1:10" ht="15.75" thickBot="1" x14ac:dyDescent="0.3">
      <c r="A663" t="str">
        <f t="shared" si="20"/>
        <v>Rita Hanscom</v>
      </c>
      <c r="B663" t="str">
        <f t="shared" si="21"/>
        <v>San Diego CA</v>
      </c>
      <c r="C663" s="29" t="s">
        <v>2232</v>
      </c>
      <c r="D663" s="29" t="s">
        <v>1412</v>
      </c>
      <c r="E663" s="29" t="s">
        <v>1011</v>
      </c>
      <c r="F663" s="29" t="s">
        <v>2233</v>
      </c>
      <c r="G663" s="29" t="s">
        <v>1502</v>
      </c>
      <c r="H663" s="29" t="s">
        <v>3192</v>
      </c>
      <c r="I663" s="29" t="s">
        <v>3496</v>
      </c>
      <c r="J663" s="32">
        <v>4.68</v>
      </c>
    </row>
    <row r="664" spans="1:10" ht="15.75" thickBot="1" x14ac:dyDescent="0.3">
      <c r="A664" t="str">
        <f t="shared" si="20"/>
        <v>Robert Hewitt</v>
      </c>
      <c r="B664" t="str">
        <f t="shared" si="21"/>
        <v>Gresham OR</v>
      </c>
      <c r="C664" s="29" t="s">
        <v>1513</v>
      </c>
      <c r="D664" s="29" t="s">
        <v>2286</v>
      </c>
      <c r="E664" s="29" t="s">
        <v>1015</v>
      </c>
      <c r="F664" s="29" t="s">
        <v>2287</v>
      </c>
      <c r="G664" s="29" t="s">
        <v>1864</v>
      </c>
      <c r="H664" s="29" t="s">
        <v>3222</v>
      </c>
      <c r="I664" s="29" t="s">
        <v>3496</v>
      </c>
      <c r="J664" s="32">
        <v>4.4400000000000004</v>
      </c>
    </row>
    <row r="665" spans="1:10" ht="15.75" thickBot="1" x14ac:dyDescent="0.3">
      <c r="A665" t="str">
        <f t="shared" si="20"/>
        <v>Reggie Hill</v>
      </c>
      <c r="B665" t="str">
        <f t="shared" si="21"/>
        <v>Montgomery AL</v>
      </c>
      <c r="C665" s="29" t="s">
        <v>2107</v>
      </c>
      <c r="D665" s="29" t="s">
        <v>1203</v>
      </c>
      <c r="E665" s="29" t="s">
        <v>1009</v>
      </c>
      <c r="F665" s="29" t="s">
        <v>1945</v>
      </c>
      <c r="G665" s="29" t="s">
        <v>1832</v>
      </c>
      <c r="H665" s="29" t="s">
        <v>3391</v>
      </c>
      <c r="I665" s="29" t="s">
        <v>3496</v>
      </c>
      <c r="J665" s="32">
        <v>0</v>
      </c>
    </row>
    <row r="666" spans="1:10" ht="15.75" thickBot="1" x14ac:dyDescent="0.3">
      <c r="A666" t="str">
        <f t="shared" si="20"/>
        <v>Vance Jacobson</v>
      </c>
      <c r="B666" t="str">
        <f t="shared" si="21"/>
        <v>Bainbridge Island WA</v>
      </c>
      <c r="C666" s="29" t="s">
        <v>3305</v>
      </c>
      <c r="D666" s="29" t="s">
        <v>3306</v>
      </c>
      <c r="E666" s="29" t="s">
        <v>1012</v>
      </c>
      <c r="F666" s="29" t="s">
        <v>3307</v>
      </c>
      <c r="G666" s="29" t="s">
        <v>1655</v>
      </c>
      <c r="H666" s="29" t="s">
        <v>3229</v>
      </c>
      <c r="I666" s="29" t="s">
        <v>3496</v>
      </c>
      <c r="J666" s="32">
        <v>4.28</v>
      </c>
    </row>
    <row r="667" spans="1:10" ht="15.75" thickBot="1" x14ac:dyDescent="0.3">
      <c r="A667" t="str">
        <f t="shared" si="20"/>
        <v>Donald Keller</v>
      </c>
      <c r="B667" t="str">
        <f t="shared" si="21"/>
        <v>Austin TX</v>
      </c>
      <c r="C667" s="29" t="s">
        <v>1745</v>
      </c>
      <c r="D667" s="29" t="s">
        <v>1224</v>
      </c>
      <c r="E667" s="29" t="s">
        <v>1010</v>
      </c>
      <c r="F667" s="29" t="s">
        <v>1659</v>
      </c>
      <c r="G667" s="29" t="s">
        <v>1456</v>
      </c>
      <c r="H667" s="29" t="s">
        <v>3278</v>
      </c>
      <c r="I667" s="29" t="s">
        <v>3496</v>
      </c>
      <c r="J667" s="32">
        <v>4.66</v>
      </c>
    </row>
    <row r="668" spans="1:10" ht="15.75" thickBot="1" x14ac:dyDescent="0.3">
      <c r="A668" t="str">
        <f t="shared" si="20"/>
        <v>William Long</v>
      </c>
      <c r="B668" t="str">
        <f t="shared" si="21"/>
        <v>Los Angeles CA</v>
      </c>
      <c r="C668" s="29" t="s">
        <v>1528</v>
      </c>
      <c r="D668" s="29" t="s">
        <v>2505</v>
      </c>
      <c r="E668" s="29" t="s">
        <v>1010</v>
      </c>
      <c r="F668" s="29" t="s">
        <v>1710</v>
      </c>
      <c r="G668" s="29" t="s">
        <v>1502</v>
      </c>
      <c r="H668" s="29" t="s">
        <v>3192</v>
      </c>
      <c r="I668" s="29" t="s">
        <v>3496</v>
      </c>
      <c r="J668" s="32">
        <v>0</v>
      </c>
    </row>
    <row r="669" spans="1:10" ht="15.75" thickBot="1" x14ac:dyDescent="0.3">
      <c r="A669" t="str">
        <f t="shared" si="20"/>
        <v>Norman MacLeod</v>
      </c>
      <c r="B669" t="str">
        <f t="shared" si="21"/>
        <v>Roy WA</v>
      </c>
      <c r="C669" s="29" t="s">
        <v>2590</v>
      </c>
      <c r="D669" s="29" t="s">
        <v>3497</v>
      </c>
      <c r="E669" s="29" t="s">
        <v>1014</v>
      </c>
      <c r="F669" s="29" t="s">
        <v>3232</v>
      </c>
      <c r="G669" s="29" t="s">
        <v>1655</v>
      </c>
      <c r="H669" s="29" t="s">
        <v>3222</v>
      </c>
      <c r="I669" s="29" t="s">
        <v>3496</v>
      </c>
      <c r="J669" s="32">
        <v>4.3099999999999996</v>
      </c>
    </row>
    <row r="670" spans="1:10" ht="15.75" thickBot="1" x14ac:dyDescent="0.3">
      <c r="A670" t="str">
        <f t="shared" si="20"/>
        <v>Brenda Matthews</v>
      </c>
      <c r="B670" t="str">
        <f t="shared" si="21"/>
        <v>Anaheim CA</v>
      </c>
      <c r="C670" s="29" t="s">
        <v>1541</v>
      </c>
      <c r="D670" s="29" t="s">
        <v>1415</v>
      </c>
      <c r="E670" s="29" t="s">
        <v>1012</v>
      </c>
      <c r="F670" s="29" t="s">
        <v>3314</v>
      </c>
      <c r="G670" s="29" t="s">
        <v>1502</v>
      </c>
      <c r="H670" s="29" t="s">
        <v>3192</v>
      </c>
      <c r="I670" s="29" t="s">
        <v>3496</v>
      </c>
      <c r="J670" s="32">
        <v>3.78</v>
      </c>
    </row>
    <row r="671" spans="1:10" ht="15.75" thickBot="1" x14ac:dyDescent="0.3">
      <c r="A671" t="str">
        <f t="shared" si="20"/>
        <v>Ralph Maxwell</v>
      </c>
      <c r="B671" t="str">
        <f t="shared" si="21"/>
        <v>Alamo TX</v>
      </c>
      <c r="C671" s="29" t="s">
        <v>3315</v>
      </c>
      <c r="D671" s="29" t="s">
        <v>2546</v>
      </c>
      <c r="E671" s="29" t="s">
        <v>3253</v>
      </c>
      <c r="F671" s="29" t="s">
        <v>1860</v>
      </c>
      <c r="G671" s="29" t="s">
        <v>1456</v>
      </c>
      <c r="H671" s="29" t="s">
        <v>3278</v>
      </c>
      <c r="I671" s="29" t="s">
        <v>3496</v>
      </c>
      <c r="J671" s="32">
        <v>3.12</v>
      </c>
    </row>
    <row r="672" spans="1:10" ht="15.75" thickBot="1" x14ac:dyDescent="0.3">
      <c r="A672" t="str">
        <f t="shared" si="20"/>
        <v>Charles Milliman</v>
      </c>
      <c r="B672" t="str">
        <f t="shared" si="21"/>
        <v>Sequim WA</v>
      </c>
      <c r="C672" s="29" t="s">
        <v>1175</v>
      </c>
      <c r="D672" s="29" t="s">
        <v>3481</v>
      </c>
      <c r="E672" s="29" t="s">
        <v>1015</v>
      </c>
      <c r="F672" s="29" t="s">
        <v>3482</v>
      </c>
      <c r="G672" s="29" t="s">
        <v>1655</v>
      </c>
      <c r="H672" s="29" t="s">
        <v>3205</v>
      </c>
      <c r="I672" s="29" t="s">
        <v>3496</v>
      </c>
      <c r="J672" s="32">
        <v>0</v>
      </c>
    </row>
    <row r="673" spans="1:10" ht="15.75" thickBot="1" x14ac:dyDescent="0.3">
      <c r="A673" t="str">
        <f t="shared" si="20"/>
        <v>Philip Mulkey</v>
      </c>
      <c r="B673" t="str">
        <f t="shared" si="21"/>
        <v>Hoover AL</v>
      </c>
      <c r="C673" s="29" t="s">
        <v>3303</v>
      </c>
      <c r="D673" s="29" t="s">
        <v>3418</v>
      </c>
      <c r="E673" s="29" t="s">
        <v>1011</v>
      </c>
      <c r="F673" s="29" t="s">
        <v>3419</v>
      </c>
      <c r="G673" s="29" t="s">
        <v>1832</v>
      </c>
      <c r="H673" s="29" t="s">
        <v>3391</v>
      </c>
      <c r="I673" s="29" t="s">
        <v>3496</v>
      </c>
      <c r="J673" s="32">
        <v>0</v>
      </c>
    </row>
    <row r="674" spans="1:10" ht="15.75" thickBot="1" x14ac:dyDescent="0.3">
      <c r="A674" t="str">
        <f t="shared" si="20"/>
        <v>Daniel Murdock</v>
      </c>
      <c r="B674" t="str">
        <f t="shared" si="21"/>
        <v>Brookville PA</v>
      </c>
      <c r="C674" s="29" t="s">
        <v>2018</v>
      </c>
      <c r="D674" s="29" t="s">
        <v>2655</v>
      </c>
      <c r="E674" s="29" t="s">
        <v>1005</v>
      </c>
      <c r="F674" s="29" t="s">
        <v>2092</v>
      </c>
      <c r="G674" s="29" t="s">
        <v>1452</v>
      </c>
      <c r="H674" s="29" t="s">
        <v>3213</v>
      </c>
      <c r="I674" s="29" t="s">
        <v>3496</v>
      </c>
      <c r="J674" s="32">
        <v>5.84</v>
      </c>
    </row>
    <row r="675" spans="1:10" ht="15.75" thickBot="1" x14ac:dyDescent="0.3">
      <c r="A675" t="str">
        <f t="shared" si="20"/>
        <v>William Murray</v>
      </c>
      <c r="B675" t="str">
        <f t="shared" si="21"/>
        <v>Birmingham AL</v>
      </c>
      <c r="C675" s="29" t="s">
        <v>1528</v>
      </c>
      <c r="D675" s="29" t="s">
        <v>1966</v>
      </c>
      <c r="E675" s="29" t="s">
        <v>1011</v>
      </c>
      <c r="F675" s="29" t="s">
        <v>3401</v>
      </c>
      <c r="G675" s="29" t="s">
        <v>1832</v>
      </c>
      <c r="H675" s="29" t="s">
        <v>3391</v>
      </c>
      <c r="I675" s="29" t="s">
        <v>3496</v>
      </c>
      <c r="J675" s="32">
        <v>5.52</v>
      </c>
    </row>
    <row r="676" spans="1:10" ht="15.75" thickBot="1" x14ac:dyDescent="0.3">
      <c r="A676" t="str">
        <f t="shared" si="20"/>
        <v>John Parks</v>
      </c>
      <c r="B676" t="str">
        <f t="shared" si="21"/>
        <v>Lincoln CA</v>
      </c>
      <c r="C676" s="29" t="s">
        <v>1457</v>
      </c>
      <c r="D676" s="29" t="s">
        <v>1159</v>
      </c>
      <c r="E676" s="29" t="s">
        <v>1014</v>
      </c>
      <c r="F676" s="29" t="s">
        <v>3409</v>
      </c>
      <c r="G676" s="29" t="s">
        <v>1502</v>
      </c>
      <c r="H676" s="29" t="s">
        <v>3229</v>
      </c>
      <c r="I676" s="29" t="s">
        <v>3496</v>
      </c>
      <c r="J676" s="32">
        <v>4.03</v>
      </c>
    </row>
    <row r="677" spans="1:10" ht="15.75" thickBot="1" x14ac:dyDescent="0.3">
      <c r="A677" t="str">
        <f t="shared" si="20"/>
        <v>Emil Pawlik</v>
      </c>
      <c r="B677" t="str">
        <f t="shared" si="21"/>
        <v>Jackson MS</v>
      </c>
      <c r="C677" s="29" t="s">
        <v>3326</v>
      </c>
      <c r="D677" s="29" t="s">
        <v>1315</v>
      </c>
      <c r="E677" s="29" t="s">
        <v>1014</v>
      </c>
      <c r="F677" s="29" t="s">
        <v>1139</v>
      </c>
      <c r="G677" s="29" t="s">
        <v>3327</v>
      </c>
      <c r="H677" s="29" t="s">
        <v>3254</v>
      </c>
      <c r="I677" s="29" t="s">
        <v>3496</v>
      </c>
      <c r="J677" s="32">
        <v>4.5</v>
      </c>
    </row>
    <row r="678" spans="1:10" ht="15.75" thickBot="1" x14ac:dyDescent="0.3">
      <c r="A678" t="str">
        <f t="shared" si="20"/>
        <v>Kim Pearman</v>
      </c>
      <c r="B678" t="str">
        <f t="shared" si="21"/>
        <v>Van Nuys CA</v>
      </c>
      <c r="C678" s="29" t="s">
        <v>1614</v>
      </c>
      <c r="D678" s="29" t="s">
        <v>3328</v>
      </c>
      <c r="E678" s="29" t="s">
        <v>1014</v>
      </c>
      <c r="F678" s="29" t="s">
        <v>2480</v>
      </c>
      <c r="G678" s="29" t="s">
        <v>1502</v>
      </c>
      <c r="H678" s="29" t="s">
        <v>3192</v>
      </c>
      <c r="I678" s="29" t="s">
        <v>3496</v>
      </c>
      <c r="J678" s="32">
        <v>0</v>
      </c>
    </row>
    <row r="679" spans="1:10" ht="15.75" thickBot="1" x14ac:dyDescent="0.3">
      <c r="A679" t="str">
        <f t="shared" si="20"/>
        <v>Greg Petrosian</v>
      </c>
      <c r="B679" t="str">
        <f t="shared" si="21"/>
        <v>Reston VA</v>
      </c>
      <c r="C679" s="29" t="s">
        <v>2746</v>
      </c>
      <c r="D679" s="29" t="s">
        <v>3498</v>
      </c>
      <c r="E679" s="29" t="s">
        <v>1010</v>
      </c>
      <c r="F679" s="29" t="s">
        <v>1809</v>
      </c>
      <c r="G679" s="29" t="s">
        <v>1471</v>
      </c>
      <c r="H679" s="29" t="s">
        <v>3234</v>
      </c>
      <c r="I679" s="29" t="s">
        <v>3496</v>
      </c>
      <c r="J679" s="32">
        <v>6.6</v>
      </c>
    </row>
    <row r="680" spans="1:10" ht="15.75" thickBot="1" x14ac:dyDescent="0.3">
      <c r="A680" t="str">
        <f t="shared" si="20"/>
        <v>Alfy Pettes</v>
      </c>
      <c r="B680" t="str">
        <f t="shared" si="21"/>
        <v>Omaha NE</v>
      </c>
      <c r="C680" s="29" t="s">
        <v>3329</v>
      </c>
      <c r="D680" s="29" t="s">
        <v>3330</v>
      </c>
      <c r="E680" s="29" t="s">
        <v>1005</v>
      </c>
      <c r="F680" s="29" t="s">
        <v>3331</v>
      </c>
      <c r="G680" s="29" t="s">
        <v>3332</v>
      </c>
      <c r="H680" s="29" t="s">
        <v>3192</v>
      </c>
      <c r="I680" s="29" t="s">
        <v>3496</v>
      </c>
      <c r="J680" s="32">
        <v>6.65</v>
      </c>
    </row>
    <row r="681" spans="1:10" ht="15.75" thickBot="1" x14ac:dyDescent="0.3">
      <c r="A681" t="str">
        <f t="shared" si="20"/>
        <v>Rick Pruett</v>
      </c>
      <c r="B681" t="str">
        <f t="shared" si="21"/>
        <v>Vallejo CA</v>
      </c>
      <c r="C681" s="29" t="s">
        <v>2283</v>
      </c>
      <c r="D681" s="29" t="s">
        <v>3499</v>
      </c>
      <c r="E681" s="29" t="s">
        <v>1009</v>
      </c>
      <c r="F681" s="29" t="s">
        <v>3500</v>
      </c>
      <c r="G681" s="29" t="s">
        <v>1502</v>
      </c>
      <c r="H681" s="29" t="s">
        <v>3229</v>
      </c>
      <c r="I681" s="29" t="s">
        <v>3496</v>
      </c>
      <c r="J681" s="32">
        <v>5.96</v>
      </c>
    </row>
    <row r="682" spans="1:10" ht="15.75" thickBot="1" x14ac:dyDescent="0.3">
      <c r="A682" t="str">
        <f t="shared" si="20"/>
        <v>Phil Raschker</v>
      </c>
      <c r="B682" t="str">
        <f t="shared" si="21"/>
        <v>Marietta GA</v>
      </c>
      <c r="C682" s="29" t="s">
        <v>2122</v>
      </c>
      <c r="D682" s="29" t="s">
        <v>3334</v>
      </c>
      <c r="E682" s="29" t="s">
        <v>1012</v>
      </c>
      <c r="F682" s="29" t="s">
        <v>1889</v>
      </c>
      <c r="G682" s="29" t="s">
        <v>1464</v>
      </c>
      <c r="H682" s="29" t="s">
        <v>3195</v>
      </c>
      <c r="I682" s="29" t="s">
        <v>3496</v>
      </c>
      <c r="J682" s="32">
        <v>4.45</v>
      </c>
    </row>
    <row r="683" spans="1:10" ht="15.75" thickBot="1" x14ac:dyDescent="0.3">
      <c r="A683" t="str">
        <f t="shared" si="20"/>
        <v>Dick Richards</v>
      </c>
      <c r="B683" t="str">
        <f t="shared" si="21"/>
        <v>Encinitas CA</v>
      </c>
      <c r="C683" s="29" t="s">
        <v>2800</v>
      </c>
      <c r="D683" s="29" t="s">
        <v>1326</v>
      </c>
      <c r="E683" s="29" t="s">
        <v>1015</v>
      </c>
      <c r="F683" s="29" t="s">
        <v>3410</v>
      </c>
      <c r="G683" s="29" t="s">
        <v>1502</v>
      </c>
      <c r="H683" s="29" t="s">
        <v>3280</v>
      </c>
      <c r="I683" s="29" t="s">
        <v>3496</v>
      </c>
      <c r="J683" s="32">
        <v>4.57</v>
      </c>
    </row>
    <row r="684" spans="1:10" ht="15.75" thickBot="1" x14ac:dyDescent="0.3">
      <c r="A684" t="str">
        <f t="shared" si="20"/>
        <v>Jerome Robinson</v>
      </c>
      <c r="B684" t="str">
        <f t="shared" si="21"/>
        <v>Rosedale NY</v>
      </c>
      <c r="C684" s="29" t="s">
        <v>3420</v>
      </c>
      <c r="D684" s="29" t="s">
        <v>2812</v>
      </c>
      <c r="E684" s="29" t="s">
        <v>1008</v>
      </c>
      <c r="F684" s="29" t="s">
        <v>3421</v>
      </c>
      <c r="G684" s="29" t="s">
        <v>1524</v>
      </c>
      <c r="H684" s="29" t="s">
        <v>3237</v>
      </c>
      <c r="I684" s="29" t="s">
        <v>3496</v>
      </c>
      <c r="J684" s="32">
        <v>0</v>
      </c>
    </row>
    <row r="685" spans="1:10" ht="15.75" thickBot="1" x14ac:dyDescent="0.3">
      <c r="A685" t="str">
        <f t="shared" si="20"/>
        <v>Carol Ruth</v>
      </c>
      <c r="B685" t="str">
        <f t="shared" si="21"/>
        <v>Stanford CA</v>
      </c>
      <c r="C685" s="29" t="s">
        <v>1961</v>
      </c>
      <c r="D685" s="29" t="s">
        <v>2384</v>
      </c>
      <c r="E685" s="29" t="s">
        <v>1010</v>
      </c>
      <c r="F685" s="29" t="s">
        <v>3340</v>
      </c>
      <c r="G685" s="29" t="s">
        <v>1502</v>
      </c>
      <c r="H685" s="29" t="s">
        <v>3229</v>
      </c>
      <c r="I685" s="29" t="s">
        <v>3496</v>
      </c>
      <c r="J685" s="32">
        <v>0</v>
      </c>
    </row>
    <row r="686" spans="1:10" ht="15.75" thickBot="1" x14ac:dyDescent="0.3">
      <c r="A686" t="str">
        <f t="shared" si="20"/>
        <v>Frank Struna</v>
      </c>
      <c r="B686" t="str">
        <f t="shared" si="21"/>
        <v>St. Ignatius MT</v>
      </c>
      <c r="C686" s="29" t="s">
        <v>1715</v>
      </c>
      <c r="D686" s="29" t="s">
        <v>3501</v>
      </c>
      <c r="E686" s="29" t="s">
        <v>1013</v>
      </c>
      <c r="F686" s="29" t="s">
        <v>3502</v>
      </c>
      <c r="G686" s="29" t="s">
        <v>1751</v>
      </c>
      <c r="H686" s="29" t="s">
        <v>3199</v>
      </c>
      <c r="I686" s="29" t="s">
        <v>3496</v>
      </c>
      <c r="J686" s="32">
        <v>4.8</v>
      </c>
    </row>
    <row r="687" spans="1:10" ht="15.75" thickBot="1" x14ac:dyDescent="0.3">
      <c r="A687" t="str">
        <f t="shared" si="20"/>
        <v>Kenneth Thomas</v>
      </c>
      <c r="B687" t="str">
        <f t="shared" si="21"/>
        <v>Houston TX</v>
      </c>
      <c r="C687" s="29" t="s">
        <v>2269</v>
      </c>
      <c r="D687" s="29" t="s">
        <v>1109</v>
      </c>
      <c r="E687" s="29" t="s">
        <v>1010</v>
      </c>
      <c r="F687" s="29" t="s">
        <v>1505</v>
      </c>
      <c r="G687" s="29" t="s">
        <v>1456</v>
      </c>
      <c r="H687" s="29" t="s">
        <v>3286</v>
      </c>
      <c r="I687" s="29" t="s">
        <v>3496</v>
      </c>
      <c r="J687" s="32">
        <v>5.79</v>
      </c>
    </row>
    <row r="688" spans="1:10" ht="15.75" thickBot="1" x14ac:dyDescent="0.3">
      <c r="A688" t="str">
        <f t="shared" si="20"/>
        <v>Joy Upshaw-Margerum</v>
      </c>
      <c r="B688" t="str">
        <f t="shared" si="21"/>
        <v>Los Altos Hills CA</v>
      </c>
      <c r="C688" s="29" t="s">
        <v>3351</v>
      </c>
      <c r="D688" s="29" t="s">
        <v>3352</v>
      </c>
      <c r="E688" s="29" t="s">
        <v>1009</v>
      </c>
      <c r="F688" s="29" t="s">
        <v>2760</v>
      </c>
      <c r="G688" s="29" t="s">
        <v>1502</v>
      </c>
      <c r="H688" s="29" t="s">
        <v>3229</v>
      </c>
      <c r="I688" s="29" t="s">
        <v>3496</v>
      </c>
      <c r="J688" s="32">
        <v>5.41</v>
      </c>
    </row>
    <row r="689" spans="1:10" ht="15.75" thickBot="1" x14ac:dyDescent="0.3">
      <c r="A689" t="str">
        <f t="shared" si="20"/>
        <v>Johnnye Valien</v>
      </c>
      <c r="B689" t="str">
        <f t="shared" si="21"/>
        <v>Los Angeles CA</v>
      </c>
      <c r="C689" s="29" t="s">
        <v>3353</v>
      </c>
      <c r="D689" s="29" t="s">
        <v>3354</v>
      </c>
      <c r="E689" s="29" t="s">
        <v>1016</v>
      </c>
      <c r="F689" s="29" t="s">
        <v>1710</v>
      </c>
      <c r="G689" s="29" t="s">
        <v>1502</v>
      </c>
      <c r="H689" s="29" t="s">
        <v>3192</v>
      </c>
      <c r="I689" s="29" t="s">
        <v>3496</v>
      </c>
      <c r="J689" s="32">
        <v>0</v>
      </c>
    </row>
    <row r="690" spans="1:10" ht="15.75" thickBot="1" x14ac:dyDescent="0.3">
      <c r="A690" t="str">
        <f t="shared" si="20"/>
        <v>Caren Ware</v>
      </c>
      <c r="B690" t="str">
        <f t="shared" si="21"/>
        <v>Twin Peaks CA</v>
      </c>
      <c r="C690" s="29" t="s">
        <v>3083</v>
      </c>
      <c r="D690" s="29" t="s">
        <v>1373</v>
      </c>
      <c r="E690" s="29" t="s">
        <v>1009</v>
      </c>
      <c r="F690" s="29" t="s">
        <v>3422</v>
      </c>
      <c r="G690" s="29" t="s">
        <v>1502</v>
      </c>
      <c r="H690" s="29" t="s">
        <v>3213</v>
      </c>
      <c r="I690" s="29" t="s">
        <v>3496</v>
      </c>
      <c r="J690" s="32">
        <v>4.62</v>
      </c>
    </row>
    <row r="691" spans="1:10" ht="15.75" thickBot="1" x14ac:dyDescent="0.3">
      <c r="A691" t="str">
        <f t="shared" si="20"/>
        <v>Robert Baker</v>
      </c>
      <c r="B691" t="str">
        <f t="shared" si="21"/>
        <v>Metairie LA</v>
      </c>
      <c r="C691" s="29" t="s">
        <v>1513</v>
      </c>
      <c r="D691" s="29" t="s">
        <v>1308</v>
      </c>
      <c r="E691" s="29" t="s">
        <v>1012</v>
      </c>
      <c r="F691" s="29" t="s">
        <v>1686</v>
      </c>
      <c r="G691" s="29" t="s">
        <v>1487</v>
      </c>
      <c r="H691" s="29" t="s">
        <v>3323</v>
      </c>
      <c r="I691" s="29" t="s">
        <v>3503</v>
      </c>
      <c r="J691" s="32">
        <v>0</v>
      </c>
    </row>
    <row r="692" spans="1:10" ht="15.75" thickBot="1" x14ac:dyDescent="0.3">
      <c r="A692" t="str">
        <f t="shared" si="20"/>
        <v>James Barr</v>
      </c>
      <c r="B692" t="str">
        <f t="shared" si="21"/>
        <v>Arlington VA</v>
      </c>
      <c r="C692" s="29" t="s">
        <v>1169</v>
      </c>
      <c r="D692" s="29" t="s">
        <v>3382</v>
      </c>
      <c r="E692" s="29" t="s">
        <v>1008</v>
      </c>
      <c r="F692" s="29" t="s">
        <v>1623</v>
      </c>
      <c r="G692" s="29" t="s">
        <v>1471</v>
      </c>
      <c r="H692" s="29" t="s">
        <v>3234</v>
      </c>
      <c r="I692" s="29" t="s">
        <v>3503</v>
      </c>
      <c r="J692" s="32">
        <v>3126</v>
      </c>
    </row>
    <row r="693" spans="1:10" ht="15.75" thickBot="1" x14ac:dyDescent="0.3">
      <c r="A693" t="str">
        <f t="shared" si="20"/>
        <v>Christopher Bates</v>
      </c>
      <c r="B693" t="str">
        <f t="shared" si="21"/>
        <v>Portland OR</v>
      </c>
      <c r="C693" s="29" t="s">
        <v>1669</v>
      </c>
      <c r="D693" s="29" t="s">
        <v>3504</v>
      </c>
      <c r="E693" s="29" t="s">
        <v>1009</v>
      </c>
      <c r="F693" s="29" t="s">
        <v>3100</v>
      </c>
      <c r="G693" s="29" t="s">
        <v>1864</v>
      </c>
      <c r="H693" s="29" t="s">
        <v>3222</v>
      </c>
      <c r="I693" s="29" t="s">
        <v>3503</v>
      </c>
      <c r="J693" s="32">
        <v>0</v>
      </c>
    </row>
    <row r="694" spans="1:10" ht="15.75" thickBot="1" x14ac:dyDescent="0.3">
      <c r="A694" t="str">
        <f t="shared" si="20"/>
        <v>Jeff Brower</v>
      </c>
      <c r="B694" t="str">
        <f t="shared" si="21"/>
        <v>Austin TX</v>
      </c>
      <c r="C694" s="29" t="s">
        <v>1719</v>
      </c>
      <c r="D694" s="29" t="s">
        <v>1186</v>
      </c>
      <c r="E694" s="29" t="s">
        <v>1010</v>
      </c>
      <c r="F694" s="29" t="s">
        <v>1659</v>
      </c>
      <c r="G694" s="29" t="s">
        <v>1456</v>
      </c>
      <c r="H694" s="29" t="s">
        <v>3278</v>
      </c>
      <c r="I694" s="29" t="s">
        <v>3503</v>
      </c>
      <c r="J694" s="32">
        <v>2900</v>
      </c>
    </row>
    <row r="695" spans="1:10" ht="15.75" thickBot="1" x14ac:dyDescent="0.3">
      <c r="A695" t="str">
        <f t="shared" si="20"/>
        <v>Rick Cawley</v>
      </c>
      <c r="B695" t="str">
        <f t="shared" si="21"/>
        <v>Kyle TX</v>
      </c>
      <c r="C695" s="29" t="s">
        <v>2283</v>
      </c>
      <c r="D695" s="29" t="s">
        <v>3224</v>
      </c>
      <c r="E695" s="29" t="s">
        <v>1009</v>
      </c>
      <c r="F695" s="29" t="s">
        <v>2451</v>
      </c>
      <c r="G695" s="29" t="s">
        <v>1456</v>
      </c>
      <c r="H695" s="29" t="s">
        <v>3278</v>
      </c>
      <c r="I695" s="29" t="s">
        <v>3503</v>
      </c>
      <c r="J695" s="32">
        <v>0</v>
      </c>
    </row>
    <row r="696" spans="1:10" ht="15.75" thickBot="1" x14ac:dyDescent="0.3">
      <c r="A696" t="str">
        <f t="shared" si="20"/>
        <v>Jan Claesson</v>
      </c>
      <c r="B696" t="str">
        <f t="shared" si="21"/>
        <v>Seattle WA</v>
      </c>
      <c r="C696" s="29" t="s">
        <v>2088</v>
      </c>
      <c r="D696" s="29" t="s">
        <v>3505</v>
      </c>
      <c r="E696" s="29" t="s">
        <v>1010</v>
      </c>
      <c r="F696" s="29" t="s">
        <v>1931</v>
      </c>
      <c r="G696" s="29" t="s">
        <v>1655</v>
      </c>
      <c r="H696" s="29" t="s">
        <v>3205</v>
      </c>
      <c r="I696" s="29" t="s">
        <v>3503</v>
      </c>
      <c r="J696" s="32">
        <v>0</v>
      </c>
    </row>
    <row r="697" spans="1:10" ht="15.75" thickBot="1" x14ac:dyDescent="0.3">
      <c r="A697" t="str">
        <f t="shared" si="20"/>
        <v>Don Daves-Rougeaux</v>
      </c>
      <c r="B697" t="str">
        <f t="shared" si="21"/>
        <v>Alameda CA</v>
      </c>
      <c r="C697" s="29" t="s">
        <v>1974</v>
      </c>
      <c r="D697" s="29" t="s">
        <v>3506</v>
      </c>
      <c r="E697" s="29" t="s">
        <v>1008</v>
      </c>
      <c r="F697" s="29" t="s">
        <v>3507</v>
      </c>
      <c r="G697" s="29" t="s">
        <v>1502</v>
      </c>
      <c r="H697" s="29" t="s">
        <v>3192</v>
      </c>
      <c r="I697" s="29" t="s">
        <v>3503</v>
      </c>
      <c r="J697" s="32">
        <v>0</v>
      </c>
    </row>
    <row r="698" spans="1:10" ht="15.75" thickBot="1" x14ac:dyDescent="0.3">
      <c r="A698" t="str">
        <f t="shared" si="20"/>
        <v>Gary Dixon</v>
      </c>
      <c r="B698" t="str">
        <f t="shared" si="21"/>
        <v>Sarasota FL</v>
      </c>
      <c r="C698" s="29" t="s">
        <v>1933</v>
      </c>
      <c r="D698" s="29" t="s">
        <v>1962</v>
      </c>
      <c r="E698" s="29" t="s">
        <v>1010</v>
      </c>
      <c r="F698" s="29" t="s">
        <v>1606</v>
      </c>
      <c r="G698" s="29" t="s">
        <v>1460</v>
      </c>
      <c r="H698" s="29" t="s">
        <v>3195</v>
      </c>
      <c r="I698" s="29" t="s">
        <v>3503</v>
      </c>
      <c r="J698" s="32">
        <v>2555</v>
      </c>
    </row>
    <row r="699" spans="1:10" ht="15.75" thickBot="1" x14ac:dyDescent="0.3">
      <c r="A699" t="str">
        <f t="shared" si="20"/>
        <v>Christel Donley</v>
      </c>
      <c r="B699" t="str">
        <f t="shared" si="21"/>
        <v>Colorado Springs CO</v>
      </c>
      <c r="C699" s="29" t="s">
        <v>1972</v>
      </c>
      <c r="D699" s="29" t="s">
        <v>1332</v>
      </c>
      <c r="E699" s="29" t="s">
        <v>1015</v>
      </c>
      <c r="F699" s="29" t="s">
        <v>1973</v>
      </c>
      <c r="G699" s="29" t="s">
        <v>1479</v>
      </c>
      <c r="H699" s="29" t="s">
        <v>3182</v>
      </c>
      <c r="I699" s="29" t="s">
        <v>3503</v>
      </c>
      <c r="J699" s="32">
        <v>0</v>
      </c>
    </row>
    <row r="700" spans="1:10" ht="15.75" thickBot="1" x14ac:dyDescent="0.3">
      <c r="A700" t="str">
        <f t="shared" si="20"/>
        <v>Lee Faulkner</v>
      </c>
      <c r="B700" t="str">
        <f t="shared" si="21"/>
        <v>Marion AR</v>
      </c>
      <c r="C700" s="29" t="s">
        <v>1964</v>
      </c>
      <c r="D700" s="29" t="s">
        <v>1108</v>
      </c>
      <c r="E700" s="29" t="s">
        <v>1008</v>
      </c>
      <c r="F700" s="29" t="s">
        <v>2047</v>
      </c>
      <c r="G700" s="29" t="s">
        <v>2048</v>
      </c>
      <c r="H700" s="29" t="s">
        <v>3262</v>
      </c>
      <c r="I700" s="29" t="s">
        <v>3503</v>
      </c>
      <c r="J700" s="32">
        <v>2904</v>
      </c>
    </row>
    <row r="701" spans="1:10" ht="15.75" thickBot="1" x14ac:dyDescent="0.3">
      <c r="A701" t="str">
        <f t="shared" si="20"/>
        <v>Randy Frey</v>
      </c>
      <c r="B701" t="str">
        <f t="shared" si="21"/>
        <v>Lehighton PA</v>
      </c>
      <c r="C701" s="29" t="s">
        <v>2186</v>
      </c>
      <c r="D701" s="29" t="s">
        <v>3508</v>
      </c>
      <c r="E701" s="29" t="s">
        <v>1010</v>
      </c>
      <c r="F701" s="29" t="s">
        <v>3509</v>
      </c>
      <c r="G701" s="29" t="s">
        <v>1452</v>
      </c>
      <c r="H701" s="29" t="s">
        <v>3237</v>
      </c>
      <c r="I701" s="29" t="s">
        <v>3503</v>
      </c>
      <c r="J701" s="32">
        <v>4068</v>
      </c>
    </row>
    <row r="702" spans="1:10" ht="15.75" thickBot="1" x14ac:dyDescent="0.3">
      <c r="A702" t="str">
        <f t="shared" si="20"/>
        <v>Robert Fulton</v>
      </c>
      <c r="B702" t="str">
        <f t="shared" si="21"/>
        <v>Fort Collins CO</v>
      </c>
      <c r="C702" s="29" t="s">
        <v>1513</v>
      </c>
      <c r="D702" s="29" t="s">
        <v>3293</v>
      </c>
      <c r="E702" s="29" t="s">
        <v>1014</v>
      </c>
      <c r="F702" s="29" t="s">
        <v>3347</v>
      </c>
      <c r="G702" s="29" t="s">
        <v>1479</v>
      </c>
      <c r="H702" s="29" t="s">
        <v>3182</v>
      </c>
      <c r="I702" s="29" t="s">
        <v>3503</v>
      </c>
      <c r="J702" s="32">
        <v>3400</v>
      </c>
    </row>
    <row r="703" spans="1:10" ht="15.75" thickBot="1" x14ac:dyDescent="0.3">
      <c r="A703" t="str">
        <f t="shared" si="20"/>
        <v>Rita Hanscom</v>
      </c>
      <c r="B703" t="str">
        <f t="shared" si="21"/>
        <v>San Diego CA</v>
      </c>
      <c r="C703" s="29" t="s">
        <v>2232</v>
      </c>
      <c r="D703" s="29" t="s">
        <v>1412</v>
      </c>
      <c r="E703" s="29" t="s">
        <v>1011</v>
      </c>
      <c r="F703" s="29" t="s">
        <v>2233</v>
      </c>
      <c r="G703" s="29" t="s">
        <v>1502</v>
      </c>
      <c r="H703" s="29" t="s">
        <v>3192</v>
      </c>
      <c r="I703" s="29" t="s">
        <v>3503</v>
      </c>
      <c r="J703" s="32">
        <v>0</v>
      </c>
    </row>
    <row r="704" spans="1:10" ht="15.75" thickBot="1" x14ac:dyDescent="0.3">
      <c r="A704" t="str">
        <f t="shared" si="20"/>
        <v>Rex Harvey</v>
      </c>
      <c r="B704" t="str">
        <f t="shared" si="21"/>
        <v>Mentor OH</v>
      </c>
      <c r="C704" s="29" t="s">
        <v>3446</v>
      </c>
      <c r="D704" s="29" t="s">
        <v>2259</v>
      </c>
      <c r="E704" s="29" t="s">
        <v>1012</v>
      </c>
      <c r="F704" s="29" t="s">
        <v>3447</v>
      </c>
      <c r="G704" s="29" t="s">
        <v>1518</v>
      </c>
      <c r="H704" s="29" t="s">
        <v>3448</v>
      </c>
      <c r="I704" s="29" t="s">
        <v>3503</v>
      </c>
      <c r="J704" s="32">
        <v>2500</v>
      </c>
    </row>
    <row r="705" spans="1:10" ht="15.75" thickBot="1" x14ac:dyDescent="0.3">
      <c r="A705" t="str">
        <f t="shared" si="20"/>
        <v>Robert Hewitt</v>
      </c>
      <c r="B705" t="str">
        <f t="shared" si="21"/>
        <v>Gresham OR</v>
      </c>
      <c r="C705" s="29" t="s">
        <v>1513</v>
      </c>
      <c r="D705" s="29" t="s">
        <v>2286</v>
      </c>
      <c r="E705" s="29" t="s">
        <v>1015</v>
      </c>
      <c r="F705" s="29" t="s">
        <v>2287</v>
      </c>
      <c r="G705" s="29" t="s">
        <v>1864</v>
      </c>
      <c r="H705" s="29" t="s">
        <v>3222</v>
      </c>
      <c r="I705" s="29" t="s">
        <v>3503</v>
      </c>
      <c r="J705" s="32">
        <v>4437</v>
      </c>
    </row>
    <row r="706" spans="1:10" ht="15.75" thickBot="1" x14ac:dyDescent="0.3">
      <c r="A706" t="str">
        <f t="shared" si="20"/>
        <v>Reggie Hill</v>
      </c>
      <c r="B706" t="str">
        <f t="shared" si="21"/>
        <v>Montgomery AL</v>
      </c>
      <c r="C706" s="29" t="s">
        <v>2107</v>
      </c>
      <c r="D706" s="29" t="s">
        <v>1203</v>
      </c>
      <c r="E706" s="29" t="s">
        <v>1009</v>
      </c>
      <c r="F706" s="29" t="s">
        <v>1945</v>
      </c>
      <c r="G706" s="29" t="s">
        <v>1832</v>
      </c>
      <c r="H706" s="29" t="s">
        <v>3391</v>
      </c>
      <c r="I706" s="29" t="s">
        <v>3503</v>
      </c>
      <c r="J706" s="32">
        <v>0</v>
      </c>
    </row>
    <row r="707" spans="1:10" ht="15.75" thickBot="1" x14ac:dyDescent="0.3">
      <c r="A707" t="str">
        <f t="shared" si="20"/>
        <v>Andrew Hogue</v>
      </c>
      <c r="B707" t="str">
        <f t="shared" si="21"/>
        <v>New York NY</v>
      </c>
      <c r="C707" s="29" t="s">
        <v>2947</v>
      </c>
      <c r="D707" s="29" t="s">
        <v>1073</v>
      </c>
      <c r="E707" s="29" t="s">
        <v>1005</v>
      </c>
      <c r="F707" s="29" t="s">
        <v>1604</v>
      </c>
      <c r="G707" s="29" t="s">
        <v>1524</v>
      </c>
      <c r="H707" s="29" t="s">
        <v>3237</v>
      </c>
      <c r="I707" s="29" t="s">
        <v>3503</v>
      </c>
      <c r="J707" s="32">
        <v>0</v>
      </c>
    </row>
    <row r="708" spans="1:10" ht="15.75" thickBot="1" x14ac:dyDescent="0.3">
      <c r="A708" t="str">
        <f t="shared" si="20"/>
        <v>Carla Hoppie</v>
      </c>
      <c r="B708" t="str">
        <f t="shared" si="21"/>
        <v>La Grande OR</v>
      </c>
      <c r="C708" s="29" t="s">
        <v>3392</v>
      </c>
      <c r="D708" s="29" t="s">
        <v>3393</v>
      </c>
      <c r="E708" s="29" t="s">
        <v>1010</v>
      </c>
      <c r="F708" s="29" t="s">
        <v>3394</v>
      </c>
      <c r="G708" s="29" t="s">
        <v>1864</v>
      </c>
      <c r="H708" s="29" t="s">
        <v>3222</v>
      </c>
      <c r="I708" s="29" t="s">
        <v>3503</v>
      </c>
      <c r="J708" s="32">
        <v>3200</v>
      </c>
    </row>
    <row r="709" spans="1:10" ht="15.75" thickBot="1" x14ac:dyDescent="0.3">
      <c r="A709" t="str">
        <f t="shared" si="20"/>
        <v>Russell Jacquet-Acea</v>
      </c>
      <c r="B709" t="str">
        <f t="shared" si="21"/>
        <v>Seattle WA</v>
      </c>
      <c r="C709" s="29" t="s">
        <v>2352</v>
      </c>
      <c r="D709" s="29" t="s">
        <v>1245</v>
      </c>
      <c r="E709" s="29" t="s">
        <v>1011</v>
      </c>
      <c r="F709" s="29" t="s">
        <v>1931</v>
      </c>
      <c r="G709" s="29" t="s">
        <v>1655</v>
      </c>
      <c r="H709" s="29" t="s">
        <v>3205</v>
      </c>
      <c r="I709" s="29" t="s">
        <v>3503</v>
      </c>
      <c r="J709" s="32">
        <v>3000</v>
      </c>
    </row>
    <row r="710" spans="1:10" ht="15.75" thickBot="1" x14ac:dyDescent="0.3">
      <c r="A710" t="str">
        <f t="shared" si="20"/>
        <v>Ralph Maxwell</v>
      </c>
      <c r="B710" t="str">
        <f t="shared" si="21"/>
        <v>Alamo TX</v>
      </c>
      <c r="C710" s="29" t="s">
        <v>3315</v>
      </c>
      <c r="D710" s="29" t="s">
        <v>2546</v>
      </c>
      <c r="E710" s="29" t="s">
        <v>3253</v>
      </c>
      <c r="F710" s="29" t="s">
        <v>1860</v>
      </c>
      <c r="G710" s="29" t="s">
        <v>1456</v>
      </c>
      <c r="H710" s="29" t="s">
        <v>3278</v>
      </c>
      <c r="I710" s="29" t="s">
        <v>3503</v>
      </c>
      <c r="J710" s="32">
        <v>3626</v>
      </c>
    </row>
    <row r="711" spans="1:10" ht="15.75" thickBot="1" x14ac:dyDescent="0.3">
      <c r="A711" t="str">
        <f t="shared" ref="A711:A774" si="22">+C711&amp;" "&amp;D711</f>
        <v>Philip Mulkey</v>
      </c>
      <c r="B711" t="str">
        <f t="shared" ref="B711:B774" si="23">+F711&amp;" "&amp;G711</f>
        <v>Hoover AL</v>
      </c>
      <c r="C711" s="29" t="s">
        <v>3303</v>
      </c>
      <c r="D711" s="29" t="s">
        <v>3418</v>
      </c>
      <c r="E711" s="29" t="s">
        <v>1011</v>
      </c>
      <c r="F711" s="29" t="s">
        <v>3419</v>
      </c>
      <c r="G711" s="29" t="s">
        <v>1832</v>
      </c>
      <c r="H711" s="29" t="s">
        <v>3391</v>
      </c>
      <c r="I711" s="29" t="s">
        <v>3503</v>
      </c>
      <c r="J711" s="32">
        <v>2850</v>
      </c>
    </row>
    <row r="712" spans="1:10" ht="15.75" thickBot="1" x14ac:dyDescent="0.3">
      <c r="A712" t="str">
        <f t="shared" si="22"/>
        <v>William Murray</v>
      </c>
      <c r="B712" t="str">
        <f t="shared" si="23"/>
        <v>Birmingham AL</v>
      </c>
      <c r="C712" s="29" t="s">
        <v>1528</v>
      </c>
      <c r="D712" s="29" t="s">
        <v>1966</v>
      </c>
      <c r="E712" s="29" t="s">
        <v>1011</v>
      </c>
      <c r="F712" s="29" t="s">
        <v>3401</v>
      </c>
      <c r="G712" s="29" t="s">
        <v>1832</v>
      </c>
      <c r="H712" s="29" t="s">
        <v>3391</v>
      </c>
      <c r="I712" s="29" t="s">
        <v>3503</v>
      </c>
      <c r="J712" s="32">
        <v>4384</v>
      </c>
    </row>
    <row r="713" spans="1:10" ht="15.75" thickBot="1" x14ac:dyDescent="0.3">
      <c r="A713" t="str">
        <f t="shared" si="22"/>
        <v>Chad Norman</v>
      </c>
      <c r="B713" t="str">
        <f t="shared" si="23"/>
        <v>Bellingham WA</v>
      </c>
      <c r="C713" s="29" t="s">
        <v>2471</v>
      </c>
      <c r="D713" s="29" t="s">
        <v>2590</v>
      </c>
      <c r="E713" s="29" t="s">
        <v>1005</v>
      </c>
      <c r="F713" s="29" t="s">
        <v>1654</v>
      </c>
      <c r="G713" s="29" t="s">
        <v>1655</v>
      </c>
      <c r="H713" s="29" t="s">
        <v>3205</v>
      </c>
      <c r="I713" s="29" t="s">
        <v>3503</v>
      </c>
      <c r="J713" s="32">
        <v>0</v>
      </c>
    </row>
    <row r="714" spans="1:10" ht="15.75" thickBot="1" x14ac:dyDescent="0.3">
      <c r="A714" t="str">
        <f t="shared" si="22"/>
        <v>John Parks</v>
      </c>
      <c r="B714" t="str">
        <f t="shared" si="23"/>
        <v>Lincoln CA</v>
      </c>
      <c r="C714" s="29" t="s">
        <v>1457</v>
      </c>
      <c r="D714" s="29" t="s">
        <v>1159</v>
      </c>
      <c r="E714" s="29" t="s">
        <v>1014</v>
      </c>
      <c r="F714" s="29" t="s">
        <v>3409</v>
      </c>
      <c r="G714" s="29" t="s">
        <v>1502</v>
      </c>
      <c r="H714" s="29" t="s">
        <v>3229</v>
      </c>
      <c r="I714" s="29" t="s">
        <v>3503</v>
      </c>
      <c r="J714" s="32">
        <v>3400</v>
      </c>
    </row>
    <row r="715" spans="1:10" ht="15.75" thickBot="1" x14ac:dyDescent="0.3">
      <c r="A715" t="str">
        <f t="shared" si="22"/>
        <v>Emil Pawlik</v>
      </c>
      <c r="B715" t="str">
        <f t="shared" si="23"/>
        <v>Jackson MS</v>
      </c>
      <c r="C715" s="29" t="s">
        <v>3326</v>
      </c>
      <c r="D715" s="29" t="s">
        <v>1315</v>
      </c>
      <c r="E715" s="29" t="s">
        <v>1014</v>
      </c>
      <c r="F715" s="29" t="s">
        <v>1139</v>
      </c>
      <c r="G715" s="29" t="s">
        <v>3327</v>
      </c>
      <c r="H715" s="29" t="s">
        <v>3254</v>
      </c>
      <c r="I715" s="29" t="s">
        <v>3503</v>
      </c>
      <c r="J715" s="32">
        <v>4100</v>
      </c>
    </row>
    <row r="716" spans="1:10" ht="15.75" thickBot="1" x14ac:dyDescent="0.3">
      <c r="A716" t="str">
        <f t="shared" si="22"/>
        <v>Phil Raschker</v>
      </c>
      <c r="B716" t="str">
        <f t="shared" si="23"/>
        <v>Marietta GA</v>
      </c>
      <c r="C716" s="29" t="s">
        <v>2122</v>
      </c>
      <c r="D716" s="29" t="s">
        <v>3334</v>
      </c>
      <c r="E716" s="29" t="s">
        <v>1012</v>
      </c>
      <c r="F716" s="29" t="s">
        <v>1889</v>
      </c>
      <c r="G716" s="29" t="s">
        <v>1464</v>
      </c>
      <c r="H716" s="29" t="s">
        <v>3195</v>
      </c>
      <c r="I716" s="29" t="s">
        <v>3503</v>
      </c>
      <c r="J716" s="32">
        <v>0</v>
      </c>
    </row>
    <row r="717" spans="1:10" ht="15.75" thickBot="1" x14ac:dyDescent="0.3">
      <c r="A717" t="str">
        <f t="shared" si="22"/>
        <v>Noel Ruebel</v>
      </c>
      <c r="B717" t="str">
        <f t="shared" si="23"/>
        <v>Winston-Salem NC</v>
      </c>
      <c r="C717" s="29" t="s">
        <v>1188</v>
      </c>
      <c r="D717" s="29" t="s">
        <v>3402</v>
      </c>
      <c r="E717" s="29" t="s">
        <v>1010</v>
      </c>
      <c r="F717" s="29" t="s">
        <v>3403</v>
      </c>
      <c r="G717" s="29" t="s">
        <v>1554</v>
      </c>
      <c r="H717" s="29" t="s">
        <v>3404</v>
      </c>
      <c r="I717" s="29" t="s">
        <v>3503</v>
      </c>
      <c r="J717" s="32">
        <v>3513</v>
      </c>
    </row>
    <row r="718" spans="1:10" ht="15.75" thickBot="1" x14ac:dyDescent="0.3">
      <c r="A718" t="str">
        <f t="shared" si="22"/>
        <v>Caryl Senn-Griffiths</v>
      </c>
      <c r="B718" t="str">
        <f t="shared" si="23"/>
        <v>Massapequa Park NY</v>
      </c>
      <c r="C718" s="29" t="s">
        <v>3510</v>
      </c>
      <c r="D718" s="29" t="s">
        <v>3511</v>
      </c>
      <c r="E718" s="29" t="s">
        <v>1009</v>
      </c>
      <c r="F718" s="29" t="s">
        <v>3512</v>
      </c>
      <c r="G718" s="29" t="s">
        <v>1524</v>
      </c>
      <c r="H718" s="29" t="s">
        <v>3211</v>
      </c>
      <c r="I718" s="29" t="s">
        <v>3503</v>
      </c>
      <c r="J718" s="32">
        <v>0</v>
      </c>
    </row>
    <row r="719" spans="1:10" ht="15.75" thickBot="1" x14ac:dyDescent="0.3">
      <c r="A719" t="str">
        <f t="shared" si="22"/>
        <v>Robert Sheedy</v>
      </c>
      <c r="B719" t="str">
        <f t="shared" si="23"/>
        <v>Port Angeles WA</v>
      </c>
      <c r="C719" s="29" t="s">
        <v>1513</v>
      </c>
      <c r="D719" s="29" t="s">
        <v>3513</v>
      </c>
      <c r="E719" s="29" t="s">
        <v>1013</v>
      </c>
      <c r="F719" s="29" t="s">
        <v>3514</v>
      </c>
      <c r="G719" s="29" t="s">
        <v>1655</v>
      </c>
      <c r="H719" s="29" t="s">
        <v>3205</v>
      </c>
      <c r="I719" s="29" t="s">
        <v>3503</v>
      </c>
      <c r="J719" s="32">
        <v>0</v>
      </c>
    </row>
    <row r="720" spans="1:10" ht="15.75" thickBot="1" x14ac:dyDescent="0.3">
      <c r="A720" t="str">
        <f t="shared" si="22"/>
        <v>Daphne Sluys</v>
      </c>
      <c r="B720" t="str">
        <f t="shared" si="23"/>
        <v>Bellingham WA</v>
      </c>
      <c r="C720" s="29" t="s">
        <v>2944</v>
      </c>
      <c r="D720" s="29" t="s">
        <v>1390</v>
      </c>
      <c r="E720" s="29" t="s">
        <v>1009</v>
      </c>
      <c r="F720" s="29" t="s">
        <v>1654</v>
      </c>
      <c r="G720" s="29" t="s">
        <v>1655</v>
      </c>
      <c r="H720" s="29" t="s">
        <v>3205</v>
      </c>
      <c r="I720" s="29" t="s">
        <v>3503</v>
      </c>
      <c r="J720" s="32">
        <v>0</v>
      </c>
    </row>
    <row r="721" spans="1:10" ht="15.75" thickBot="1" x14ac:dyDescent="0.3">
      <c r="A721" t="str">
        <f t="shared" si="22"/>
        <v>Kenneth Thomas</v>
      </c>
      <c r="B721" t="str">
        <f t="shared" si="23"/>
        <v>Houston TX</v>
      </c>
      <c r="C721" s="29" t="s">
        <v>2269</v>
      </c>
      <c r="D721" s="29" t="s">
        <v>1109</v>
      </c>
      <c r="E721" s="29" t="s">
        <v>1010</v>
      </c>
      <c r="F721" s="29" t="s">
        <v>1505</v>
      </c>
      <c r="G721" s="29" t="s">
        <v>1456</v>
      </c>
      <c r="H721" s="29" t="s">
        <v>3286</v>
      </c>
      <c r="I721" s="29" t="s">
        <v>3503</v>
      </c>
      <c r="J721" s="32">
        <v>0</v>
      </c>
    </row>
    <row r="722" spans="1:10" ht="15.75" thickBot="1" x14ac:dyDescent="0.3">
      <c r="A722" t="str">
        <f t="shared" si="22"/>
        <v>Mary Trotto</v>
      </c>
      <c r="B722" t="str">
        <f t="shared" si="23"/>
        <v>Kihei HI</v>
      </c>
      <c r="C722" s="29" t="s">
        <v>2255</v>
      </c>
      <c r="D722" s="29" t="s">
        <v>1420</v>
      </c>
      <c r="E722" s="29" t="s">
        <v>1012</v>
      </c>
      <c r="F722" s="29" t="s">
        <v>3037</v>
      </c>
      <c r="G722" s="29" t="s">
        <v>3038</v>
      </c>
      <c r="H722" s="29" t="s">
        <v>3211</v>
      </c>
      <c r="I722" s="29" t="s">
        <v>3503</v>
      </c>
      <c r="J722" s="32">
        <v>1800</v>
      </c>
    </row>
    <row r="723" spans="1:10" ht="15.75" thickBot="1" x14ac:dyDescent="0.3">
      <c r="A723" t="str">
        <f t="shared" si="22"/>
        <v>Caren Ware</v>
      </c>
      <c r="B723" t="str">
        <f t="shared" si="23"/>
        <v>Twin Peaks CA</v>
      </c>
      <c r="C723" s="29" t="s">
        <v>3083</v>
      </c>
      <c r="D723" s="29" t="s">
        <v>1373</v>
      </c>
      <c r="E723" s="29" t="s">
        <v>1009</v>
      </c>
      <c r="F723" s="29" t="s">
        <v>3422</v>
      </c>
      <c r="G723" s="29" t="s">
        <v>1502</v>
      </c>
      <c r="H723" s="29" t="s">
        <v>3213</v>
      </c>
      <c r="I723" s="29" t="s">
        <v>3503</v>
      </c>
      <c r="J723" s="32">
        <v>3998</v>
      </c>
    </row>
    <row r="724" spans="1:10" ht="15.75" thickBot="1" x14ac:dyDescent="0.3">
      <c r="A724" t="str">
        <f t="shared" si="22"/>
        <v>Richard Watson</v>
      </c>
      <c r="B724" t="str">
        <f t="shared" si="23"/>
        <v>Yuma AZ</v>
      </c>
      <c r="C724" s="29" t="s">
        <v>1572</v>
      </c>
      <c r="D724" s="29" t="s">
        <v>1242</v>
      </c>
      <c r="E724" s="29" t="s">
        <v>1011</v>
      </c>
      <c r="F724" s="29" t="s">
        <v>3089</v>
      </c>
      <c r="G724" s="29" t="s">
        <v>1475</v>
      </c>
      <c r="H724" s="29" t="s">
        <v>3290</v>
      </c>
      <c r="I724" s="29" t="s">
        <v>3503</v>
      </c>
      <c r="J724" s="32">
        <v>0</v>
      </c>
    </row>
    <row r="725" spans="1:10" ht="15.75" thickBot="1" x14ac:dyDescent="0.3">
      <c r="A725" t="str">
        <f t="shared" si="22"/>
        <v>Susan Wiemer</v>
      </c>
      <c r="B725" t="str">
        <f t="shared" si="23"/>
        <v>Freeport ME</v>
      </c>
      <c r="C725" s="29" t="s">
        <v>1461</v>
      </c>
      <c r="D725" s="29" t="s">
        <v>3376</v>
      </c>
      <c r="E725" s="29" t="s">
        <v>1008</v>
      </c>
      <c r="F725" s="29" t="s">
        <v>1805</v>
      </c>
      <c r="G725" s="29" t="s">
        <v>2492</v>
      </c>
      <c r="H725" s="29" t="s">
        <v>3377</v>
      </c>
      <c r="I725" s="29" t="s">
        <v>3503</v>
      </c>
      <c r="J725" s="32">
        <v>2930</v>
      </c>
    </row>
    <row r="726" spans="1:10" ht="15.75" thickBot="1" x14ac:dyDescent="0.3">
      <c r="A726" t="str">
        <f t="shared" si="22"/>
        <v>John Altendorf</v>
      </c>
      <c r="B726" t="str">
        <f t="shared" si="23"/>
        <v>Corvallis OR</v>
      </c>
      <c r="C726" s="29" t="s">
        <v>1457</v>
      </c>
      <c r="D726" s="29" t="s">
        <v>1270</v>
      </c>
      <c r="E726" s="29" t="s">
        <v>1012</v>
      </c>
      <c r="F726" s="29" t="s">
        <v>3515</v>
      </c>
      <c r="G726" s="29" t="s">
        <v>1864</v>
      </c>
      <c r="H726" s="29" t="s">
        <v>3222</v>
      </c>
      <c r="I726" s="29" t="s">
        <v>3516</v>
      </c>
      <c r="J726" s="32">
        <v>4.0199999999999996</v>
      </c>
    </row>
    <row r="727" spans="1:10" ht="15.75" thickBot="1" x14ac:dyDescent="0.3">
      <c r="A727" t="str">
        <f t="shared" si="22"/>
        <v>Dinah Anderson</v>
      </c>
      <c r="B727" t="str">
        <f t="shared" si="23"/>
        <v>Houston TX</v>
      </c>
      <c r="C727" s="29" t="s">
        <v>1503</v>
      </c>
      <c r="D727" s="29" t="s">
        <v>1504</v>
      </c>
      <c r="E727" s="29" t="s">
        <v>1011</v>
      </c>
      <c r="F727" s="29" t="s">
        <v>1505</v>
      </c>
      <c r="G727" s="29" t="s">
        <v>1456</v>
      </c>
      <c r="H727" s="29" t="s">
        <v>3286</v>
      </c>
      <c r="I727" s="29" t="s">
        <v>3516</v>
      </c>
      <c r="J727" s="32">
        <v>2.54</v>
      </c>
    </row>
    <row r="728" spans="1:10" ht="15.75" thickBot="1" x14ac:dyDescent="0.3">
      <c r="A728" t="str">
        <f t="shared" si="22"/>
        <v>Robert Baker</v>
      </c>
      <c r="B728" t="str">
        <f t="shared" si="23"/>
        <v>Metairie LA</v>
      </c>
      <c r="C728" s="29" t="s">
        <v>1513</v>
      </c>
      <c r="D728" s="29" t="s">
        <v>1308</v>
      </c>
      <c r="E728" s="29" t="s">
        <v>1012</v>
      </c>
      <c r="F728" s="29" t="s">
        <v>1686</v>
      </c>
      <c r="G728" s="29" t="s">
        <v>1487</v>
      </c>
      <c r="H728" s="29" t="s">
        <v>3323</v>
      </c>
      <c r="I728" s="29" t="s">
        <v>3516</v>
      </c>
      <c r="J728" s="32">
        <v>3.36</v>
      </c>
    </row>
    <row r="729" spans="1:10" ht="15.75" thickBot="1" x14ac:dyDescent="0.3">
      <c r="A729" t="str">
        <f t="shared" si="22"/>
        <v>Louis Baucom</v>
      </c>
      <c r="B729" t="str">
        <f t="shared" si="23"/>
        <v>Vancouver WA</v>
      </c>
      <c r="C729" s="29" t="s">
        <v>3383</v>
      </c>
      <c r="D729" s="29" t="s">
        <v>3384</v>
      </c>
      <c r="E729" s="29" t="s">
        <v>1010</v>
      </c>
      <c r="F729" s="29" t="s">
        <v>3265</v>
      </c>
      <c r="G729" s="29" t="s">
        <v>1655</v>
      </c>
      <c r="H729" s="29" t="s">
        <v>3205</v>
      </c>
      <c r="I729" s="29" t="s">
        <v>3516</v>
      </c>
      <c r="J729" s="32">
        <v>4.28</v>
      </c>
    </row>
    <row r="730" spans="1:10" ht="15.75" thickBot="1" x14ac:dyDescent="0.3">
      <c r="A730" t="str">
        <f t="shared" si="22"/>
        <v>Kirk Bentz</v>
      </c>
      <c r="B730" t="str">
        <f t="shared" si="23"/>
        <v>San Pedro CA</v>
      </c>
      <c r="C730" s="29" t="s">
        <v>1624</v>
      </c>
      <c r="D730" s="29" t="s">
        <v>1625</v>
      </c>
      <c r="E730" s="29" t="s">
        <v>1011</v>
      </c>
      <c r="F730" s="29" t="s">
        <v>1626</v>
      </c>
      <c r="G730" s="29" t="s">
        <v>1502</v>
      </c>
      <c r="H730" s="29" t="s">
        <v>3192</v>
      </c>
      <c r="I730" s="29" t="s">
        <v>3516</v>
      </c>
      <c r="J730" s="32">
        <v>4.1500000000000004</v>
      </c>
    </row>
    <row r="731" spans="1:10" ht="15.75" thickBot="1" x14ac:dyDescent="0.3">
      <c r="A731" t="str">
        <f t="shared" si="22"/>
        <v>Howard Booth</v>
      </c>
      <c r="B731" t="str">
        <f t="shared" si="23"/>
        <v>Gregory MI</v>
      </c>
      <c r="C731" s="29" t="s">
        <v>1299</v>
      </c>
      <c r="D731" s="29" t="s">
        <v>1300</v>
      </c>
      <c r="E731" s="29" t="s">
        <v>1013</v>
      </c>
      <c r="F731" s="29" t="s">
        <v>1684</v>
      </c>
      <c r="G731" s="29" t="s">
        <v>1636</v>
      </c>
      <c r="H731" s="29" t="s">
        <v>3197</v>
      </c>
      <c r="I731" s="29" t="s">
        <v>3516</v>
      </c>
      <c r="J731" s="32">
        <v>3.23</v>
      </c>
    </row>
    <row r="732" spans="1:10" ht="15.75" thickBot="1" x14ac:dyDescent="0.3">
      <c r="A732" t="str">
        <f t="shared" si="22"/>
        <v>David Butler</v>
      </c>
      <c r="B732" t="str">
        <f t="shared" si="23"/>
        <v>Snohomish WA</v>
      </c>
      <c r="C732" s="29" t="s">
        <v>1465</v>
      </c>
      <c r="D732" s="29" t="s">
        <v>3517</v>
      </c>
      <c r="E732" s="29" t="s">
        <v>1014</v>
      </c>
      <c r="F732" s="29" t="s">
        <v>3518</v>
      </c>
      <c r="G732" s="29" t="s">
        <v>1655</v>
      </c>
      <c r="H732" s="29" t="s">
        <v>3205</v>
      </c>
      <c r="I732" s="29" t="s">
        <v>3516</v>
      </c>
      <c r="J732" s="32">
        <v>2.59</v>
      </c>
    </row>
    <row r="733" spans="1:10" ht="15.75" thickBot="1" x14ac:dyDescent="0.3">
      <c r="A733" t="str">
        <f t="shared" si="22"/>
        <v>Terry Cannon</v>
      </c>
      <c r="B733" t="str">
        <f t="shared" si="23"/>
        <v>Springfield OR</v>
      </c>
      <c r="C733" s="29" t="s">
        <v>1568</v>
      </c>
      <c r="D733" s="29" t="s">
        <v>1770</v>
      </c>
      <c r="E733" s="29" t="s">
        <v>1014</v>
      </c>
      <c r="F733" s="29" t="s">
        <v>1601</v>
      </c>
      <c r="G733" s="29" t="s">
        <v>1864</v>
      </c>
      <c r="H733" s="29" t="s">
        <v>3222</v>
      </c>
      <c r="I733" s="29" t="s">
        <v>3516</v>
      </c>
      <c r="J733" s="32">
        <v>3.23</v>
      </c>
    </row>
    <row r="734" spans="1:10" ht="15.75" thickBot="1" x14ac:dyDescent="0.3">
      <c r="A734" t="str">
        <f t="shared" si="22"/>
        <v>Jose Cesteros</v>
      </c>
      <c r="B734" t="str">
        <f t="shared" si="23"/>
        <v>Leon IA</v>
      </c>
      <c r="C734" s="29" t="s">
        <v>1796</v>
      </c>
      <c r="D734" s="29" t="s">
        <v>1797</v>
      </c>
      <c r="E734" s="29" t="s">
        <v>1015</v>
      </c>
      <c r="F734" s="29" t="s">
        <v>1798</v>
      </c>
      <c r="G734" s="29" t="s">
        <v>1559</v>
      </c>
      <c r="H734" s="29" t="s">
        <v>3361</v>
      </c>
      <c r="I734" s="29" t="s">
        <v>3516</v>
      </c>
      <c r="J734" s="32">
        <v>0</v>
      </c>
    </row>
    <row r="735" spans="1:10" ht="15.75" thickBot="1" x14ac:dyDescent="0.3">
      <c r="A735" t="str">
        <f t="shared" si="22"/>
        <v>Helen Croskell</v>
      </c>
      <c r="B735" t="str">
        <f t="shared" si="23"/>
        <v>Houston TX</v>
      </c>
      <c r="C735" s="29" t="s">
        <v>1876</v>
      </c>
      <c r="D735" s="29" t="s">
        <v>1877</v>
      </c>
      <c r="E735" s="29" t="s">
        <v>1005</v>
      </c>
      <c r="F735" s="29" t="s">
        <v>1505</v>
      </c>
      <c r="G735" s="29" t="s">
        <v>1456</v>
      </c>
      <c r="H735" s="29" t="s">
        <v>3286</v>
      </c>
      <c r="I735" s="29" t="s">
        <v>3516</v>
      </c>
      <c r="J735" s="32">
        <v>2.6</v>
      </c>
    </row>
    <row r="736" spans="1:10" ht="15.75" thickBot="1" x14ac:dyDescent="0.3">
      <c r="A736" t="str">
        <f t="shared" si="22"/>
        <v>William Daprano</v>
      </c>
      <c r="B736" t="str">
        <f t="shared" si="23"/>
        <v>Fayetteville GA</v>
      </c>
      <c r="C736" s="29" t="s">
        <v>1528</v>
      </c>
      <c r="D736" s="29" t="s">
        <v>1435</v>
      </c>
      <c r="E736" s="29" t="s">
        <v>1016</v>
      </c>
      <c r="F736" s="29" t="s">
        <v>1886</v>
      </c>
      <c r="G736" s="29" t="s">
        <v>1464</v>
      </c>
      <c r="H736" s="29" t="s">
        <v>3231</v>
      </c>
      <c r="I736" s="29" t="s">
        <v>3516</v>
      </c>
      <c r="J736" s="32">
        <v>0</v>
      </c>
    </row>
    <row r="737" spans="1:10" ht="15.75" thickBot="1" x14ac:dyDescent="0.3">
      <c r="A737" t="str">
        <f t="shared" si="22"/>
        <v>Jerry Donley</v>
      </c>
      <c r="B737" t="str">
        <f t="shared" si="23"/>
        <v>Colorado Springs CO</v>
      </c>
      <c r="C737" s="29" t="s">
        <v>1682</v>
      </c>
      <c r="D737" s="29" t="s">
        <v>1332</v>
      </c>
      <c r="E737" s="29" t="s">
        <v>1016</v>
      </c>
      <c r="F737" s="29" t="s">
        <v>1973</v>
      </c>
      <c r="G737" s="29" t="s">
        <v>1479</v>
      </c>
      <c r="H737" s="29" t="s">
        <v>3182</v>
      </c>
      <c r="I737" s="29" t="s">
        <v>3516</v>
      </c>
      <c r="J737" s="32">
        <v>2.4500000000000002</v>
      </c>
    </row>
    <row r="738" spans="1:10" ht="15.75" thickBot="1" x14ac:dyDescent="0.3">
      <c r="A738" t="str">
        <f t="shared" si="22"/>
        <v>Lee Faulkner</v>
      </c>
      <c r="B738" t="str">
        <f t="shared" si="23"/>
        <v>Marion AR</v>
      </c>
      <c r="C738" s="29" t="s">
        <v>1964</v>
      </c>
      <c r="D738" s="29" t="s">
        <v>1108</v>
      </c>
      <c r="E738" s="29" t="s">
        <v>1008</v>
      </c>
      <c r="F738" s="29" t="s">
        <v>2047</v>
      </c>
      <c r="G738" s="29" t="s">
        <v>2048</v>
      </c>
      <c r="H738" s="29" t="s">
        <v>3262</v>
      </c>
      <c r="I738" s="29" t="s">
        <v>3516</v>
      </c>
      <c r="J738" s="32">
        <v>3.5</v>
      </c>
    </row>
    <row r="739" spans="1:10" ht="15.75" thickBot="1" x14ac:dyDescent="0.3">
      <c r="A739" t="str">
        <f t="shared" si="22"/>
        <v>Robert Fulton</v>
      </c>
      <c r="B739" t="str">
        <f t="shared" si="23"/>
        <v>Fort Collins CO</v>
      </c>
      <c r="C739" s="29" t="s">
        <v>1513</v>
      </c>
      <c r="D739" s="29" t="s">
        <v>3293</v>
      </c>
      <c r="E739" s="29" t="s">
        <v>1014</v>
      </c>
      <c r="F739" s="29" t="s">
        <v>3347</v>
      </c>
      <c r="G739" s="29" t="s">
        <v>1479</v>
      </c>
      <c r="H739" s="29" t="s">
        <v>3182</v>
      </c>
      <c r="I739" s="29" t="s">
        <v>3516</v>
      </c>
      <c r="J739" s="32">
        <v>3</v>
      </c>
    </row>
    <row r="740" spans="1:10" ht="15.75" thickBot="1" x14ac:dyDescent="0.3">
      <c r="A740" t="str">
        <f t="shared" si="22"/>
        <v>Rita Hanscom</v>
      </c>
      <c r="B740" t="str">
        <f t="shared" si="23"/>
        <v>San Diego CA</v>
      </c>
      <c r="C740" s="29" t="s">
        <v>2232</v>
      </c>
      <c r="D740" s="29" t="s">
        <v>1412</v>
      </c>
      <c r="E740" s="29" t="s">
        <v>1011</v>
      </c>
      <c r="F740" s="29" t="s">
        <v>2233</v>
      </c>
      <c r="G740" s="29" t="s">
        <v>1502</v>
      </c>
      <c r="H740" s="29" t="s">
        <v>3192</v>
      </c>
      <c r="I740" s="29" t="s">
        <v>3516</v>
      </c>
      <c r="J740" s="32">
        <v>2.75</v>
      </c>
    </row>
    <row r="741" spans="1:10" ht="15.75" thickBot="1" x14ac:dyDescent="0.3">
      <c r="A741" t="str">
        <f t="shared" si="22"/>
        <v>Steve Hardison</v>
      </c>
      <c r="B741" t="str">
        <f t="shared" si="23"/>
        <v>Fresno CA</v>
      </c>
      <c r="C741" s="29" t="s">
        <v>1728</v>
      </c>
      <c r="D741" s="29" t="s">
        <v>1288</v>
      </c>
      <c r="E741" s="29" t="s">
        <v>1011</v>
      </c>
      <c r="F741" s="29" t="s">
        <v>2469</v>
      </c>
      <c r="G741" s="29" t="s">
        <v>1502</v>
      </c>
      <c r="H741" s="29" t="s">
        <v>3229</v>
      </c>
      <c r="I741" s="29" t="s">
        <v>3516</v>
      </c>
      <c r="J741" s="32">
        <v>4.1100000000000003</v>
      </c>
    </row>
    <row r="742" spans="1:10" ht="15.75" thickBot="1" x14ac:dyDescent="0.3">
      <c r="A742" t="str">
        <f t="shared" si="22"/>
        <v>Larry Holmes</v>
      </c>
      <c r="B742" t="str">
        <f t="shared" si="23"/>
        <v>Portland OR</v>
      </c>
      <c r="C742" s="29" t="s">
        <v>2770</v>
      </c>
      <c r="D742" s="29" t="s">
        <v>3476</v>
      </c>
      <c r="E742" s="29" t="s">
        <v>1013</v>
      </c>
      <c r="F742" s="29" t="s">
        <v>3100</v>
      </c>
      <c r="G742" s="29" t="s">
        <v>1864</v>
      </c>
      <c r="H742" s="29" t="s">
        <v>3222</v>
      </c>
      <c r="I742" s="29" t="s">
        <v>3516</v>
      </c>
      <c r="J742" s="32">
        <v>3.05</v>
      </c>
    </row>
    <row r="743" spans="1:10" ht="15.75" thickBot="1" x14ac:dyDescent="0.3">
      <c r="A743" t="str">
        <f t="shared" si="22"/>
        <v>Daniel Holton</v>
      </c>
      <c r="B743" t="str">
        <f t="shared" si="23"/>
        <v>Evanston IL</v>
      </c>
      <c r="C743" s="29" t="s">
        <v>2018</v>
      </c>
      <c r="D743" s="29" t="s">
        <v>3519</v>
      </c>
      <c r="E743" s="29" t="s">
        <v>1008</v>
      </c>
      <c r="F743" s="29" t="s">
        <v>2044</v>
      </c>
      <c r="G743" s="29" t="s">
        <v>1692</v>
      </c>
      <c r="H743" s="29" t="s">
        <v>3300</v>
      </c>
      <c r="I743" s="29" t="s">
        <v>3516</v>
      </c>
      <c r="J743" s="32">
        <v>4.5999999999999996</v>
      </c>
    </row>
    <row r="744" spans="1:10" ht="15.75" thickBot="1" x14ac:dyDescent="0.3">
      <c r="A744" t="str">
        <f t="shared" si="22"/>
        <v>Russell Jacquet-Acea</v>
      </c>
      <c r="B744" t="str">
        <f t="shared" si="23"/>
        <v>Seattle WA</v>
      </c>
      <c r="C744" s="29" t="s">
        <v>2352</v>
      </c>
      <c r="D744" s="29" t="s">
        <v>1245</v>
      </c>
      <c r="E744" s="29" t="s">
        <v>1011</v>
      </c>
      <c r="F744" s="29" t="s">
        <v>1931</v>
      </c>
      <c r="G744" s="29" t="s">
        <v>1655</v>
      </c>
      <c r="H744" s="29" t="s">
        <v>3205</v>
      </c>
      <c r="I744" s="29" t="s">
        <v>3516</v>
      </c>
      <c r="J744" s="32">
        <v>3.2</v>
      </c>
    </row>
    <row r="745" spans="1:10" ht="15.75" thickBot="1" x14ac:dyDescent="0.3">
      <c r="A745" t="str">
        <f t="shared" si="22"/>
        <v>Janet Johnston</v>
      </c>
      <c r="B745" t="str">
        <f t="shared" si="23"/>
        <v>Apopka FL</v>
      </c>
      <c r="C745" s="29" t="s">
        <v>1602</v>
      </c>
      <c r="D745" s="29" t="s">
        <v>1263</v>
      </c>
      <c r="E745" s="29" t="s">
        <v>1012</v>
      </c>
      <c r="F745" s="29" t="s">
        <v>2387</v>
      </c>
      <c r="G745" s="29" t="s">
        <v>1460</v>
      </c>
      <c r="H745" s="29" t="s">
        <v>3195</v>
      </c>
      <c r="I745" s="29" t="s">
        <v>3516</v>
      </c>
      <c r="J745" s="32">
        <v>0</v>
      </c>
    </row>
    <row r="746" spans="1:10" ht="15.75" thickBot="1" x14ac:dyDescent="0.3">
      <c r="A746" t="str">
        <f t="shared" si="22"/>
        <v>Joe Johnston</v>
      </c>
      <c r="B746" t="str">
        <f t="shared" si="23"/>
        <v>Apopka FL</v>
      </c>
      <c r="C746" s="29" t="s">
        <v>1780</v>
      </c>
      <c r="D746" s="29" t="s">
        <v>1263</v>
      </c>
      <c r="E746" s="29" t="s">
        <v>1013</v>
      </c>
      <c r="F746" s="29" t="s">
        <v>2387</v>
      </c>
      <c r="G746" s="29" t="s">
        <v>1460</v>
      </c>
      <c r="H746" s="29" t="s">
        <v>3195</v>
      </c>
      <c r="I746" s="29" t="s">
        <v>3516</v>
      </c>
      <c r="J746" s="32">
        <v>0</v>
      </c>
    </row>
    <row r="747" spans="1:10" ht="15.75" thickBot="1" x14ac:dyDescent="0.3">
      <c r="A747" t="str">
        <f t="shared" si="22"/>
        <v>Donald Keller</v>
      </c>
      <c r="B747" t="str">
        <f t="shared" si="23"/>
        <v>Austin TX</v>
      </c>
      <c r="C747" s="29" t="s">
        <v>1745</v>
      </c>
      <c r="D747" s="29" t="s">
        <v>1224</v>
      </c>
      <c r="E747" s="29" t="s">
        <v>1010</v>
      </c>
      <c r="F747" s="29" t="s">
        <v>1659</v>
      </c>
      <c r="G747" s="29" t="s">
        <v>1456</v>
      </c>
      <c r="H747" s="29" t="s">
        <v>3278</v>
      </c>
      <c r="I747" s="29" t="s">
        <v>3516</v>
      </c>
      <c r="J747" s="32">
        <v>3.05</v>
      </c>
    </row>
    <row r="748" spans="1:10" ht="15.75" thickBot="1" x14ac:dyDescent="0.3">
      <c r="A748" t="str">
        <f t="shared" si="22"/>
        <v>Charles Milliman</v>
      </c>
      <c r="B748" t="str">
        <f t="shared" si="23"/>
        <v>Sequim WA</v>
      </c>
      <c r="C748" s="29" t="s">
        <v>1175</v>
      </c>
      <c r="D748" s="29" t="s">
        <v>3481</v>
      </c>
      <c r="E748" s="29" t="s">
        <v>1015</v>
      </c>
      <c r="F748" s="29" t="s">
        <v>3482</v>
      </c>
      <c r="G748" s="29" t="s">
        <v>1655</v>
      </c>
      <c r="H748" s="29" t="s">
        <v>3205</v>
      </c>
      <c r="I748" s="29" t="s">
        <v>3516</v>
      </c>
      <c r="J748" s="32">
        <v>0</v>
      </c>
    </row>
    <row r="749" spans="1:10" ht="15.75" thickBot="1" x14ac:dyDescent="0.3">
      <c r="A749" t="str">
        <f t="shared" si="22"/>
        <v>Philip Milliman</v>
      </c>
      <c r="B749" t="str">
        <f t="shared" si="23"/>
        <v>Sequim WA</v>
      </c>
      <c r="C749" s="29" t="s">
        <v>3303</v>
      </c>
      <c r="D749" s="29" t="s">
        <v>3481</v>
      </c>
      <c r="E749" s="29" t="s">
        <v>1011</v>
      </c>
      <c r="F749" s="29" t="s">
        <v>3482</v>
      </c>
      <c r="G749" s="29" t="s">
        <v>1655</v>
      </c>
      <c r="H749" s="29" t="s">
        <v>3205</v>
      </c>
      <c r="I749" s="29" t="s">
        <v>3516</v>
      </c>
      <c r="J749" s="32">
        <v>3.22</v>
      </c>
    </row>
    <row r="750" spans="1:10" ht="15.75" thickBot="1" x14ac:dyDescent="0.3">
      <c r="A750" t="str">
        <f t="shared" si="22"/>
        <v>William Murray</v>
      </c>
      <c r="B750" t="str">
        <f t="shared" si="23"/>
        <v>Birmingham AL</v>
      </c>
      <c r="C750" s="29" t="s">
        <v>1528</v>
      </c>
      <c r="D750" s="29" t="s">
        <v>1966</v>
      </c>
      <c r="E750" s="29" t="s">
        <v>1011</v>
      </c>
      <c r="F750" s="29" t="s">
        <v>3401</v>
      </c>
      <c r="G750" s="29" t="s">
        <v>1832</v>
      </c>
      <c r="H750" s="29" t="s">
        <v>3391</v>
      </c>
      <c r="I750" s="29" t="s">
        <v>3516</v>
      </c>
      <c r="J750" s="32">
        <v>3.95</v>
      </c>
    </row>
    <row r="751" spans="1:10" ht="15.75" thickBot="1" x14ac:dyDescent="0.3">
      <c r="A751" t="str">
        <f t="shared" si="22"/>
        <v>Eric Negley</v>
      </c>
      <c r="B751" t="str">
        <f t="shared" si="23"/>
        <v>Suwanee GA</v>
      </c>
      <c r="C751" s="29" t="s">
        <v>1492</v>
      </c>
      <c r="D751" s="29" t="s">
        <v>2670</v>
      </c>
      <c r="E751" s="29" t="s">
        <v>1009</v>
      </c>
      <c r="F751" s="29" t="s">
        <v>2671</v>
      </c>
      <c r="G751" s="29" t="s">
        <v>1464</v>
      </c>
      <c r="H751" s="29" t="s">
        <v>3231</v>
      </c>
      <c r="I751" s="29" t="s">
        <v>3516</v>
      </c>
      <c r="J751" s="32">
        <v>3.81</v>
      </c>
    </row>
    <row r="752" spans="1:10" ht="15.75" thickBot="1" x14ac:dyDescent="0.3">
      <c r="A752" t="str">
        <f t="shared" si="22"/>
        <v>John Parks</v>
      </c>
      <c r="B752" t="str">
        <f t="shared" si="23"/>
        <v>Lincoln CA</v>
      </c>
      <c r="C752" s="29" t="s">
        <v>1457</v>
      </c>
      <c r="D752" s="29" t="s">
        <v>1159</v>
      </c>
      <c r="E752" s="29" t="s">
        <v>1014</v>
      </c>
      <c r="F752" s="29" t="s">
        <v>3409</v>
      </c>
      <c r="G752" s="29" t="s">
        <v>1502</v>
      </c>
      <c r="H752" s="29" t="s">
        <v>3229</v>
      </c>
      <c r="I752" s="29" t="s">
        <v>3516</v>
      </c>
      <c r="J752" s="32">
        <v>2.5</v>
      </c>
    </row>
    <row r="753" spans="1:10" ht="15.75" thickBot="1" x14ac:dyDescent="0.3">
      <c r="A753" t="str">
        <f t="shared" si="22"/>
        <v>Phil Raschker</v>
      </c>
      <c r="B753" t="str">
        <f t="shared" si="23"/>
        <v>Marietta GA</v>
      </c>
      <c r="C753" s="29" t="s">
        <v>2122</v>
      </c>
      <c r="D753" s="29" t="s">
        <v>3334</v>
      </c>
      <c r="E753" s="29" t="s">
        <v>1012</v>
      </c>
      <c r="F753" s="29" t="s">
        <v>1889</v>
      </c>
      <c r="G753" s="29" t="s">
        <v>1464</v>
      </c>
      <c r="H753" s="29" t="s">
        <v>3195</v>
      </c>
      <c r="I753" s="29" t="s">
        <v>3516</v>
      </c>
      <c r="J753" s="32">
        <v>2.6</v>
      </c>
    </row>
    <row r="754" spans="1:10" ht="15.75" thickBot="1" x14ac:dyDescent="0.3">
      <c r="A754" t="str">
        <f t="shared" si="22"/>
        <v>Robert Schmitt</v>
      </c>
      <c r="B754" t="str">
        <f t="shared" si="23"/>
        <v>Anacortes WA</v>
      </c>
      <c r="C754" s="29" t="s">
        <v>1513</v>
      </c>
      <c r="D754" s="29" t="s">
        <v>3520</v>
      </c>
      <c r="E754" s="29" t="s">
        <v>1005</v>
      </c>
      <c r="F754" s="29" t="s">
        <v>3521</v>
      </c>
      <c r="G754" s="29" t="s">
        <v>1655</v>
      </c>
      <c r="H754" s="29" t="s">
        <v>3205</v>
      </c>
      <c r="I754" s="29" t="s">
        <v>3516</v>
      </c>
      <c r="J754" s="32">
        <v>0</v>
      </c>
    </row>
    <row r="755" spans="1:10" ht="15.75" thickBot="1" x14ac:dyDescent="0.3">
      <c r="A755" t="str">
        <f t="shared" si="22"/>
        <v>Charlie Shugart</v>
      </c>
      <c r="B755" t="str">
        <f t="shared" si="23"/>
        <v>Seattle WA</v>
      </c>
      <c r="C755" s="29" t="s">
        <v>2797</v>
      </c>
      <c r="D755" s="29" t="s">
        <v>3522</v>
      </c>
      <c r="E755" s="29" t="s">
        <v>1010</v>
      </c>
      <c r="F755" s="29" t="s">
        <v>1931</v>
      </c>
      <c r="G755" s="29" t="s">
        <v>1655</v>
      </c>
      <c r="H755" s="29" t="s">
        <v>3205</v>
      </c>
      <c r="I755" s="29" t="s">
        <v>3516</v>
      </c>
      <c r="J755" s="32">
        <v>3.96</v>
      </c>
    </row>
    <row r="756" spans="1:10" ht="15.75" thickBot="1" x14ac:dyDescent="0.3">
      <c r="A756" t="str">
        <f t="shared" si="22"/>
        <v>Becky Sisley</v>
      </c>
      <c r="B756" t="str">
        <f t="shared" si="23"/>
        <v>Eugene OR</v>
      </c>
      <c r="C756" s="29" t="s">
        <v>2926</v>
      </c>
      <c r="D756" s="29" t="s">
        <v>3344</v>
      </c>
      <c r="E756" s="29" t="s">
        <v>1014</v>
      </c>
      <c r="F756" s="29" t="s">
        <v>3039</v>
      </c>
      <c r="G756" s="29" t="s">
        <v>1864</v>
      </c>
      <c r="H756" s="29" t="s">
        <v>3222</v>
      </c>
      <c r="I756" s="29" t="s">
        <v>3516</v>
      </c>
      <c r="J756" s="32">
        <v>2.36</v>
      </c>
    </row>
    <row r="757" spans="1:10" ht="15.75" thickBot="1" x14ac:dyDescent="0.3">
      <c r="A757" t="str">
        <f t="shared" si="22"/>
        <v>Daphne Sluys</v>
      </c>
      <c r="B757" t="str">
        <f t="shared" si="23"/>
        <v>Bellingham WA</v>
      </c>
      <c r="C757" s="29" t="s">
        <v>2944</v>
      </c>
      <c r="D757" s="29" t="s">
        <v>1390</v>
      </c>
      <c r="E757" s="29" t="s">
        <v>1009</v>
      </c>
      <c r="F757" s="29" t="s">
        <v>1654</v>
      </c>
      <c r="G757" s="29" t="s">
        <v>1655</v>
      </c>
      <c r="H757" s="29" t="s">
        <v>3205</v>
      </c>
      <c r="I757" s="29" t="s">
        <v>3516</v>
      </c>
      <c r="J757" s="32">
        <v>1.8</v>
      </c>
    </row>
    <row r="758" spans="1:10" ht="15.75" thickBot="1" x14ac:dyDescent="0.3">
      <c r="A758" t="str">
        <f t="shared" si="22"/>
        <v>Doug Sparks</v>
      </c>
      <c r="B758" t="str">
        <f t="shared" si="23"/>
        <v>The Woodlands TX</v>
      </c>
      <c r="C758" s="29" t="s">
        <v>1734</v>
      </c>
      <c r="D758" s="29" t="s">
        <v>1225</v>
      </c>
      <c r="E758" s="29" t="s">
        <v>1011</v>
      </c>
      <c r="F758" s="29" t="s">
        <v>2951</v>
      </c>
      <c r="G758" s="29" t="s">
        <v>1456</v>
      </c>
      <c r="H758" s="29" t="s">
        <v>3286</v>
      </c>
      <c r="I758" s="29" t="s">
        <v>3516</v>
      </c>
      <c r="J758" s="32">
        <v>4.0999999999999996</v>
      </c>
    </row>
    <row r="759" spans="1:10" ht="15.75" thickBot="1" x14ac:dyDescent="0.3">
      <c r="A759" t="str">
        <f t="shared" si="22"/>
        <v>John Steinman</v>
      </c>
      <c r="B759" t="str">
        <f t="shared" si="23"/>
        <v>Carson City NV</v>
      </c>
      <c r="C759" s="29" t="s">
        <v>1457</v>
      </c>
      <c r="D759" s="29" t="s">
        <v>3523</v>
      </c>
      <c r="E759" s="29" t="s">
        <v>1014</v>
      </c>
      <c r="F759" s="29" t="s">
        <v>3524</v>
      </c>
      <c r="G759" s="29" t="s">
        <v>1679</v>
      </c>
      <c r="H759" s="29" t="s">
        <v>3229</v>
      </c>
      <c r="I759" s="29" t="s">
        <v>3516</v>
      </c>
      <c r="J759" s="32">
        <v>2.79</v>
      </c>
    </row>
    <row r="760" spans="1:10" ht="15.75" thickBot="1" x14ac:dyDescent="0.3">
      <c r="A760" t="str">
        <f t="shared" si="22"/>
        <v>Mary Trotto</v>
      </c>
      <c r="B760" t="str">
        <f t="shared" si="23"/>
        <v>Kihei HI</v>
      </c>
      <c r="C760" s="29" t="s">
        <v>2255</v>
      </c>
      <c r="D760" s="29" t="s">
        <v>1420</v>
      </c>
      <c r="E760" s="29" t="s">
        <v>1012</v>
      </c>
      <c r="F760" s="29" t="s">
        <v>3037</v>
      </c>
      <c r="G760" s="29" t="s">
        <v>3038</v>
      </c>
      <c r="H760" s="29" t="s">
        <v>3211</v>
      </c>
      <c r="I760" s="29" t="s">
        <v>3516</v>
      </c>
      <c r="J760" s="32">
        <v>1.35</v>
      </c>
    </row>
    <row r="761" spans="1:10" ht="15.75" thickBot="1" x14ac:dyDescent="0.3">
      <c r="A761" t="str">
        <f t="shared" si="22"/>
        <v>Johnnye Valien</v>
      </c>
      <c r="B761" t="str">
        <f t="shared" si="23"/>
        <v>Los Angeles CA</v>
      </c>
      <c r="C761" s="29" t="s">
        <v>3353</v>
      </c>
      <c r="D761" s="29" t="s">
        <v>3354</v>
      </c>
      <c r="E761" s="29" t="s">
        <v>1016</v>
      </c>
      <c r="F761" s="29" t="s">
        <v>1710</v>
      </c>
      <c r="G761" s="29" t="s">
        <v>1502</v>
      </c>
      <c r="H761" s="29" t="s">
        <v>3192</v>
      </c>
      <c r="I761" s="29" t="s">
        <v>3516</v>
      </c>
      <c r="J761" s="32">
        <v>0</v>
      </c>
    </row>
    <row r="762" spans="1:10" ht="15.75" thickBot="1" x14ac:dyDescent="0.3">
      <c r="A762" t="str">
        <f t="shared" si="22"/>
        <v>Dan West</v>
      </c>
      <c r="B762" t="str">
        <f t="shared" si="23"/>
        <v>Eugene OR</v>
      </c>
      <c r="C762" s="29" t="s">
        <v>1630</v>
      </c>
      <c r="D762" s="29" t="s">
        <v>1371</v>
      </c>
      <c r="E762" s="29" t="s">
        <v>1011</v>
      </c>
      <c r="F762" s="29" t="s">
        <v>3039</v>
      </c>
      <c r="G762" s="29" t="s">
        <v>1864</v>
      </c>
      <c r="H762" s="29" t="s">
        <v>3222</v>
      </c>
      <c r="I762" s="29" t="s">
        <v>3516</v>
      </c>
      <c r="J762" s="32">
        <v>3.66</v>
      </c>
    </row>
    <row r="763" spans="1:10" ht="15.75" thickBot="1" x14ac:dyDescent="0.3">
      <c r="A763" t="str">
        <f t="shared" si="22"/>
        <v>Susan Wiemer</v>
      </c>
      <c r="B763" t="str">
        <f t="shared" si="23"/>
        <v>Freeport ME</v>
      </c>
      <c r="C763" s="29" t="s">
        <v>1461</v>
      </c>
      <c r="D763" s="29" t="s">
        <v>3376</v>
      </c>
      <c r="E763" s="29" t="s">
        <v>1008</v>
      </c>
      <c r="F763" s="29" t="s">
        <v>1805</v>
      </c>
      <c r="G763" s="29" t="s">
        <v>2492</v>
      </c>
      <c r="H763" s="29" t="s">
        <v>3377</v>
      </c>
      <c r="I763" s="29" t="s">
        <v>3516</v>
      </c>
      <c r="J763" s="32">
        <v>2.2999999999999998</v>
      </c>
    </row>
    <row r="764" spans="1:10" ht="15.75" thickBot="1" x14ac:dyDescent="0.3">
      <c r="A764" t="str">
        <f t="shared" si="22"/>
        <v>Dinah Anderson</v>
      </c>
      <c r="B764" t="str">
        <f t="shared" si="23"/>
        <v>Houston TX</v>
      </c>
      <c r="C764" s="29" t="s">
        <v>1503</v>
      </c>
      <c r="D764" s="29" t="s">
        <v>1504</v>
      </c>
      <c r="E764" s="29" t="s">
        <v>1011</v>
      </c>
      <c r="F764" s="29" t="s">
        <v>1505</v>
      </c>
      <c r="G764" s="29" t="s">
        <v>1456</v>
      </c>
      <c r="H764" s="29" t="s">
        <v>3286</v>
      </c>
      <c r="I764" s="29" t="s">
        <v>3525</v>
      </c>
      <c r="J764" s="32">
        <v>7.97</v>
      </c>
    </row>
    <row r="765" spans="1:10" ht="15.75" thickBot="1" x14ac:dyDescent="0.3">
      <c r="A765" t="str">
        <f t="shared" si="22"/>
        <v>Robert Arello</v>
      </c>
      <c r="B765" t="str">
        <f t="shared" si="23"/>
        <v>Bradenton FL</v>
      </c>
      <c r="C765" s="29" t="s">
        <v>1513</v>
      </c>
      <c r="D765" s="29" t="s">
        <v>1514</v>
      </c>
      <c r="E765" s="29" t="s">
        <v>1010</v>
      </c>
      <c r="F765" s="29" t="s">
        <v>1608</v>
      </c>
      <c r="G765" s="29" t="s">
        <v>1460</v>
      </c>
      <c r="H765" s="29" t="s">
        <v>3195</v>
      </c>
      <c r="I765" s="29" t="s">
        <v>3525</v>
      </c>
      <c r="J765" s="32">
        <v>15.67</v>
      </c>
    </row>
    <row r="766" spans="1:10" ht="15.75" thickBot="1" x14ac:dyDescent="0.3">
      <c r="A766" t="str">
        <f t="shared" si="22"/>
        <v>James Barr</v>
      </c>
      <c r="B766" t="str">
        <f t="shared" si="23"/>
        <v>Arlington VA</v>
      </c>
      <c r="C766" s="29" t="s">
        <v>1169</v>
      </c>
      <c r="D766" s="29" t="s">
        <v>3382</v>
      </c>
      <c r="E766" s="29" t="s">
        <v>1008</v>
      </c>
      <c r="F766" s="29" t="s">
        <v>1623</v>
      </c>
      <c r="G766" s="29" t="s">
        <v>1471</v>
      </c>
      <c r="H766" s="29" t="s">
        <v>3234</v>
      </c>
      <c r="I766" s="29" t="s">
        <v>3525</v>
      </c>
      <c r="J766" s="32">
        <v>12.87</v>
      </c>
    </row>
    <row r="767" spans="1:10" ht="15.75" thickBot="1" x14ac:dyDescent="0.3">
      <c r="A767" t="str">
        <f t="shared" si="22"/>
        <v>Marion Berg</v>
      </c>
      <c r="B767" t="str">
        <f t="shared" si="23"/>
        <v>Hot Springs SD</v>
      </c>
      <c r="C767" s="29" t="s">
        <v>2047</v>
      </c>
      <c r="D767" s="29" t="s">
        <v>1102</v>
      </c>
      <c r="E767" s="29" t="s">
        <v>1011</v>
      </c>
      <c r="F767" s="29" t="s">
        <v>3435</v>
      </c>
      <c r="G767" s="29" t="s">
        <v>3436</v>
      </c>
      <c r="H767" s="29" t="s">
        <v>3437</v>
      </c>
      <c r="I767" s="29" t="s">
        <v>3525</v>
      </c>
      <c r="J767" s="32">
        <v>7.49</v>
      </c>
    </row>
    <row r="768" spans="1:10" ht="15.75" thickBot="1" x14ac:dyDescent="0.3">
      <c r="A768" t="str">
        <f t="shared" si="22"/>
        <v>David Bickel</v>
      </c>
      <c r="B768" t="str">
        <f t="shared" si="23"/>
        <v>Scottsdale AZ</v>
      </c>
      <c r="C768" s="29" t="s">
        <v>1465</v>
      </c>
      <c r="D768" s="29" t="s">
        <v>1647</v>
      </c>
      <c r="E768" s="29" t="s">
        <v>1008</v>
      </c>
      <c r="F768" s="29" t="s">
        <v>1648</v>
      </c>
      <c r="G768" s="29" t="s">
        <v>1475</v>
      </c>
      <c r="H768" s="29" t="s">
        <v>3290</v>
      </c>
      <c r="I768" s="29" t="s">
        <v>3525</v>
      </c>
      <c r="J768" s="32">
        <v>12.07</v>
      </c>
    </row>
    <row r="769" spans="1:10" ht="15.75" thickBot="1" x14ac:dyDescent="0.3">
      <c r="A769" t="str">
        <f t="shared" si="22"/>
        <v>Jeffrey Bott</v>
      </c>
      <c r="B769" t="str">
        <f t="shared" si="23"/>
        <v>Scottsbluff NE</v>
      </c>
      <c r="C769" s="29" t="s">
        <v>1597</v>
      </c>
      <c r="D769" s="29" t="s">
        <v>3526</v>
      </c>
      <c r="E769" s="29" t="s">
        <v>1009</v>
      </c>
      <c r="F769" s="29" t="s">
        <v>3527</v>
      </c>
      <c r="G769" s="29" t="s">
        <v>3332</v>
      </c>
      <c r="H769" s="29" t="s">
        <v>3528</v>
      </c>
      <c r="I769" s="29" t="s">
        <v>3525</v>
      </c>
      <c r="J769" s="32">
        <v>13</v>
      </c>
    </row>
    <row r="770" spans="1:10" ht="15.75" thickBot="1" x14ac:dyDescent="0.3">
      <c r="A770" t="str">
        <f t="shared" si="22"/>
        <v>Linda Cohn</v>
      </c>
      <c r="B770" t="str">
        <f t="shared" si="23"/>
        <v>Northridge CA</v>
      </c>
      <c r="C770" s="29" t="s">
        <v>1782</v>
      </c>
      <c r="D770" s="29" t="s">
        <v>1410</v>
      </c>
      <c r="E770" s="29" t="s">
        <v>1011</v>
      </c>
      <c r="F770" s="29" t="s">
        <v>1837</v>
      </c>
      <c r="G770" s="29" t="s">
        <v>1502</v>
      </c>
      <c r="H770" s="29" t="s">
        <v>3192</v>
      </c>
      <c r="I770" s="29" t="s">
        <v>3525</v>
      </c>
      <c r="J770" s="32">
        <v>10.27</v>
      </c>
    </row>
    <row r="771" spans="1:10" ht="15.75" thickBot="1" x14ac:dyDescent="0.3">
      <c r="A771" t="str">
        <f t="shared" si="22"/>
        <v>Linn Dunton</v>
      </c>
      <c r="B771" t="str">
        <f t="shared" si="23"/>
        <v>Pine Valley CA</v>
      </c>
      <c r="C771" s="29" t="s">
        <v>2500</v>
      </c>
      <c r="D771" s="29" t="s">
        <v>3439</v>
      </c>
      <c r="E771" s="29" t="s">
        <v>1010</v>
      </c>
      <c r="F771" s="29" t="s">
        <v>3440</v>
      </c>
      <c r="G771" s="29" t="s">
        <v>1502</v>
      </c>
      <c r="H771" s="29" t="s">
        <v>3280</v>
      </c>
      <c r="I771" s="29" t="s">
        <v>3525</v>
      </c>
      <c r="J771" s="32">
        <v>11.53</v>
      </c>
    </row>
    <row r="772" spans="1:10" ht="15.75" thickBot="1" x14ac:dyDescent="0.3">
      <c r="A772" t="str">
        <f t="shared" si="22"/>
        <v>Ray Feick</v>
      </c>
      <c r="B772" t="str">
        <f t="shared" si="23"/>
        <v>Gilbertsville PA</v>
      </c>
      <c r="C772" s="29" t="s">
        <v>2782</v>
      </c>
      <c r="D772" s="29" t="s">
        <v>3444</v>
      </c>
      <c r="E772" s="29" t="s">
        <v>1015</v>
      </c>
      <c r="F772" s="29" t="s">
        <v>3445</v>
      </c>
      <c r="G772" s="29" t="s">
        <v>1452</v>
      </c>
      <c r="H772" s="29" t="s">
        <v>3213</v>
      </c>
      <c r="I772" s="29" t="s">
        <v>3525</v>
      </c>
      <c r="J772" s="32">
        <v>9.5</v>
      </c>
    </row>
    <row r="773" spans="1:10" ht="15.75" thickBot="1" x14ac:dyDescent="0.3">
      <c r="A773" t="str">
        <f t="shared" si="22"/>
        <v>Joseph Furman EMT-P</v>
      </c>
      <c r="B773" t="str">
        <f t="shared" si="23"/>
        <v>Cold Spring MN</v>
      </c>
      <c r="C773" s="29" t="s">
        <v>2397</v>
      </c>
      <c r="D773" s="29" t="s">
        <v>3295</v>
      </c>
      <c r="E773" s="29" t="s">
        <v>1015</v>
      </c>
      <c r="F773" s="29" t="s">
        <v>3296</v>
      </c>
      <c r="G773" s="29" t="s">
        <v>1723</v>
      </c>
      <c r="H773" s="29" t="s">
        <v>3269</v>
      </c>
      <c r="I773" s="29" t="s">
        <v>3525</v>
      </c>
      <c r="J773" s="32">
        <v>5.63</v>
      </c>
    </row>
    <row r="774" spans="1:10" ht="15.75" thickBot="1" x14ac:dyDescent="0.3">
      <c r="A774" t="str">
        <f t="shared" si="22"/>
        <v>Agnes Green</v>
      </c>
      <c r="B774" t="str">
        <f t="shared" si="23"/>
        <v>Belleair FL</v>
      </c>
      <c r="C774" s="29" t="s">
        <v>2174</v>
      </c>
      <c r="D774" s="29" t="s">
        <v>1192</v>
      </c>
      <c r="E774" s="29" t="s">
        <v>1011</v>
      </c>
      <c r="F774" s="29" t="s">
        <v>2175</v>
      </c>
      <c r="G774" s="29" t="s">
        <v>1460</v>
      </c>
      <c r="H774" s="29" t="s">
        <v>3195</v>
      </c>
      <c r="I774" s="29" t="s">
        <v>3525</v>
      </c>
      <c r="J774" s="32">
        <v>9.4499999999999993</v>
      </c>
    </row>
    <row r="775" spans="1:10" ht="15.75" thickBot="1" x14ac:dyDescent="0.3">
      <c r="A775" t="str">
        <f t="shared" ref="A775:A838" si="24">+C775&amp;" "&amp;D775</f>
        <v>Rex Harvey</v>
      </c>
      <c r="B775" t="str">
        <f t="shared" ref="B775:B838" si="25">+F775&amp;" "&amp;G775</f>
        <v>Mentor OH</v>
      </c>
      <c r="C775" s="29" t="s">
        <v>3446</v>
      </c>
      <c r="D775" s="29" t="s">
        <v>2259</v>
      </c>
      <c r="E775" s="29" t="s">
        <v>1012</v>
      </c>
      <c r="F775" s="29" t="s">
        <v>3447</v>
      </c>
      <c r="G775" s="29" t="s">
        <v>1518</v>
      </c>
      <c r="H775" s="29" t="s">
        <v>3448</v>
      </c>
      <c r="I775" s="29" t="s">
        <v>3525</v>
      </c>
      <c r="J775" s="32">
        <v>11</v>
      </c>
    </row>
    <row r="776" spans="1:10" ht="15.75" thickBot="1" x14ac:dyDescent="0.3">
      <c r="A776" t="str">
        <f t="shared" si="24"/>
        <v>William Harvey</v>
      </c>
      <c r="B776" t="str">
        <f t="shared" si="25"/>
        <v>Glenbrook NV</v>
      </c>
      <c r="C776" s="29" t="s">
        <v>1528</v>
      </c>
      <c r="D776" s="29" t="s">
        <v>2259</v>
      </c>
      <c r="E776" s="29" t="s">
        <v>1012</v>
      </c>
      <c r="F776" s="29" t="s">
        <v>2261</v>
      </c>
      <c r="G776" s="29" t="s">
        <v>1679</v>
      </c>
      <c r="H776" s="29" t="s">
        <v>3229</v>
      </c>
      <c r="I776" s="29" t="s">
        <v>3525</v>
      </c>
      <c r="J776" s="32">
        <v>13.87</v>
      </c>
    </row>
    <row r="777" spans="1:10" ht="15.75" thickBot="1" x14ac:dyDescent="0.3">
      <c r="A777" t="str">
        <f t="shared" si="24"/>
        <v>Karen Huff-Pawlik</v>
      </c>
      <c r="B777" t="str">
        <f t="shared" si="25"/>
        <v>Jackson MS</v>
      </c>
      <c r="C777" s="29" t="s">
        <v>2080</v>
      </c>
      <c r="D777" s="29" t="s">
        <v>1428</v>
      </c>
      <c r="E777" s="29" t="s">
        <v>1013</v>
      </c>
      <c r="F777" s="29" t="s">
        <v>1139</v>
      </c>
      <c r="G777" s="29" t="s">
        <v>3327</v>
      </c>
      <c r="H777" s="29" t="s">
        <v>3300</v>
      </c>
      <c r="I777" s="29" t="s">
        <v>3525</v>
      </c>
      <c r="J777" s="32">
        <v>7</v>
      </c>
    </row>
    <row r="778" spans="1:10" ht="15.75" thickBot="1" x14ac:dyDescent="0.3">
      <c r="A778" t="str">
        <f t="shared" si="24"/>
        <v>Dennis Mathies</v>
      </c>
      <c r="B778" t="str">
        <f t="shared" si="25"/>
        <v>Houston TX</v>
      </c>
      <c r="C778" s="29" t="s">
        <v>1132</v>
      </c>
      <c r="D778" s="29" t="s">
        <v>1264</v>
      </c>
      <c r="E778" s="29" t="s">
        <v>1012</v>
      </c>
      <c r="F778" s="29" t="s">
        <v>1505</v>
      </c>
      <c r="G778" s="29" t="s">
        <v>1456</v>
      </c>
      <c r="H778" s="29" t="s">
        <v>3286</v>
      </c>
      <c r="I778" s="29" t="s">
        <v>3525</v>
      </c>
      <c r="J778" s="32">
        <v>13.82</v>
      </c>
    </row>
    <row r="779" spans="1:10" ht="15.75" thickBot="1" x14ac:dyDescent="0.3">
      <c r="A779" t="str">
        <f t="shared" si="24"/>
        <v>Brenda Matthews</v>
      </c>
      <c r="B779" t="str">
        <f t="shared" si="25"/>
        <v>Anaheim CA</v>
      </c>
      <c r="C779" s="29" t="s">
        <v>1541</v>
      </c>
      <c r="D779" s="29" t="s">
        <v>1415</v>
      </c>
      <c r="E779" s="29" t="s">
        <v>1012</v>
      </c>
      <c r="F779" s="29" t="s">
        <v>3314</v>
      </c>
      <c r="G779" s="29" t="s">
        <v>1502</v>
      </c>
      <c r="H779" s="29" t="s">
        <v>3192</v>
      </c>
      <c r="I779" s="29" t="s">
        <v>3525</v>
      </c>
      <c r="J779" s="32">
        <v>9.69</v>
      </c>
    </row>
    <row r="780" spans="1:10" ht="15.75" thickBot="1" x14ac:dyDescent="0.3">
      <c r="A780" t="str">
        <f t="shared" si="24"/>
        <v>Ralph Maxwell</v>
      </c>
      <c r="B780" t="str">
        <f t="shared" si="25"/>
        <v>Alamo TX</v>
      </c>
      <c r="C780" s="29" t="s">
        <v>3315</v>
      </c>
      <c r="D780" s="29" t="s">
        <v>2546</v>
      </c>
      <c r="E780" s="29" t="s">
        <v>3253</v>
      </c>
      <c r="F780" s="29" t="s">
        <v>1860</v>
      </c>
      <c r="G780" s="29" t="s">
        <v>1456</v>
      </c>
      <c r="H780" s="29" t="s">
        <v>3278</v>
      </c>
      <c r="I780" s="29" t="s">
        <v>3525</v>
      </c>
      <c r="J780" s="32">
        <v>7.25</v>
      </c>
    </row>
    <row r="781" spans="1:10" ht="15.75" thickBot="1" x14ac:dyDescent="0.3">
      <c r="A781" t="str">
        <f t="shared" si="24"/>
        <v>Myrle Mensey</v>
      </c>
      <c r="B781" t="str">
        <f t="shared" si="25"/>
        <v>St. Louis MO</v>
      </c>
      <c r="C781" s="29" t="s">
        <v>2597</v>
      </c>
      <c r="D781" s="29" t="s">
        <v>2598</v>
      </c>
      <c r="E781" s="29" t="s">
        <v>1012</v>
      </c>
      <c r="F781" s="29" t="s">
        <v>3451</v>
      </c>
      <c r="G781" s="29" t="s">
        <v>1509</v>
      </c>
      <c r="H781" s="29" t="s">
        <v>3192</v>
      </c>
      <c r="I781" s="29" t="s">
        <v>3525</v>
      </c>
      <c r="J781" s="32">
        <v>10.64</v>
      </c>
    </row>
    <row r="782" spans="1:10" ht="15.75" thickBot="1" x14ac:dyDescent="0.3">
      <c r="A782" t="str">
        <f t="shared" si="24"/>
        <v>Philip Mulkey</v>
      </c>
      <c r="B782" t="str">
        <f t="shared" si="25"/>
        <v>Hoover AL</v>
      </c>
      <c r="C782" s="29" t="s">
        <v>3303</v>
      </c>
      <c r="D782" s="29" t="s">
        <v>3418</v>
      </c>
      <c r="E782" s="29" t="s">
        <v>1011</v>
      </c>
      <c r="F782" s="29" t="s">
        <v>3419</v>
      </c>
      <c r="G782" s="29" t="s">
        <v>1832</v>
      </c>
      <c r="H782" s="29" t="s">
        <v>3391</v>
      </c>
      <c r="I782" s="29" t="s">
        <v>3525</v>
      </c>
      <c r="J782" s="32">
        <v>0</v>
      </c>
    </row>
    <row r="783" spans="1:10" ht="15.75" thickBot="1" x14ac:dyDescent="0.3">
      <c r="A783" t="str">
        <f t="shared" si="24"/>
        <v>Tim Muller</v>
      </c>
      <c r="B783" t="str">
        <f t="shared" si="25"/>
        <v>Scottsdale AZ</v>
      </c>
      <c r="C783" s="29" t="s">
        <v>2638</v>
      </c>
      <c r="D783" s="29" t="s">
        <v>1290</v>
      </c>
      <c r="E783" s="29" t="s">
        <v>1011</v>
      </c>
      <c r="F783" s="29" t="s">
        <v>1648</v>
      </c>
      <c r="G783" s="29" t="s">
        <v>1475</v>
      </c>
      <c r="H783" s="29" t="s">
        <v>3290</v>
      </c>
      <c r="I783" s="29" t="s">
        <v>3525</v>
      </c>
      <c r="J783" s="32">
        <v>14</v>
      </c>
    </row>
    <row r="784" spans="1:10" ht="15.75" thickBot="1" x14ac:dyDescent="0.3">
      <c r="A784" t="str">
        <f t="shared" si="24"/>
        <v>Lance Neubauer</v>
      </c>
      <c r="B784" t="str">
        <f t="shared" si="25"/>
        <v>Shoreline WA</v>
      </c>
      <c r="C784" s="29" t="s">
        <v>3452</v>
      </c>
      <c r="D784" s="29" t="s">
        <v>3453</v>
      </c>
      <c r="E784" s="29" t="s">
        <v>1010</v>
      </c>
      <c r="F784" s="29" t="s">
        <v>3454</v>
      </c>
      <c r="G784" s="29" t="s">
        <v>1655</v>
      </c>
      <c r="H784" s="29" t="s">
        <v>3205</v>
      </c>
      <c r="I784" s="29" t="s">
        <v>3525</v>
      </c>
      <c r="J784" s="32">
        <v>14.52</v>
      </c>
    </row>
    <row r="785" spans="1:10" ht="15.75" thickBot="1" x14ac:dyDescent="0.3">
      <c r="A785" t="str">
        <f t="shared" si="24"/>
        <v>Kim Pearman</v>
      </c>
      <c r="B785" t="str">
        <f t="shared" si="25"/>
        <v>Van Nuys CA</v>
      </c>
      <c r="C785" s="29" t="s">
        <v>1614</v>
      </c>
      <c r="D785" s="29" t="s">
        <v>3328</v>
      </c>
      <c r="E785" s="29" t="s">
        <v>1014</v>
      </c>
      <c r="F785" s="29" t="s">
        <v>2480</v>
      </c>
      <c r="G785" s="29" t="s">
        <v>1502</v>
      </c>
      <c r="H785" s="29" t="s">
        <v>3192</v>
      </c>
      <c r="I785" s="29" t="s">
        <v>3525</v>
      </c>
      <c r="J785" s="32">
        <v>0</v>
      </c>
    </row>
    <row r="786" spans="1:10" ht="15.75" thickBot="1" x14ac:dyDescent="0.3">
      <c r="A786" t="str">
        <f t="shared" si="24"/>
        <v>Christopher Penoyar</v>
      </c>
      <c r="B786" t="str">
        <f t="shared" si="25"/>
        <v>Shelton WA</v>
      </c>
      <c r="C786" s="29" t="s">
        <v>1669</v>
      </c>
      <c r="D786" s="29" t="s">
        <v>3364</v>
      </c>
      <c r="E786" s="29" t="s">
        <v>1011</v>
      </c>
      <c r="F786" s="29" t="s">
        <v>1163</v>
      </c>
      <c r="G786" s="29" t="s">
        <v>1655</v>
      </c>
      <c r="H786" s="29" t="s">
        <v>3205</v>
      </c>
      <c r="I786" s="29" t="s">
        <v>3525</v>
      </c>
      <c r="J786" s="32">
        <v>0</v>
      </c>
    </row>
    <row r="787" spans="1:10" ht="15.75" thickBot="1" x14ac:dyDescent="0.3">
      <c r="A787" t="str">
        <f t="shared" si="24"/>
        <v>Craig Rinker</v>
      </c>
      <c r="B787" t="str">
        <f t="shared" si="25"/>
        <v>Muncie IN</v>
      </c>
      <c r="C787" s="29" t="s">
        <v>1807</v>
      </c>
      <c r="D787" s="29" t="s">
        <v>3529</v>
      </c>
      <c r="E787" s="29" t="s">
        <v>1010</v>
      </c>
      <c r="F787" s="29" t="s">
        <v>3530</v>
      </c>
      <c r="G787" s="29" t="s">
        <v>1544</v>
      </c>
      <c r="H787" s="29" t="s">
        <v>3358</v>
      </c>
      <c r="I787" s="29" t="s">
        <v>3525</v>
      </c>
      <c r="J787" s="32">
        <v>14.25</v>
      </c>
    </row>
    <row r="788" spans="1:10" ht="15.75" thickBot="1" x14ac:dyDescent="0.3">
      <c r="A788" t="str">
        <f t="shared" si="24"/>
        <v>Mary Roman</v>
      </c>
      <c r="B788" t="str">
        <f t="shared" si="25"/>
        <v>Norwalk CT</v>
      </c>
      <c r="C788" s="29" t="s">
        <v>2255</v>
      </c>
      <c r="D788" s="29" t="s">
        <v>1436</v>
      </c>
      <c r="E788" s="29" t="s">
        <v>1014</v>
      </c>
      <c r="F788" s="29" t="s">
        <v>2824</v>
      </c>
      <c r="G788" s="29" t="s">
        <v>1759</v>
      </c>
      <c r="H788" s="29" t="s">
        <v>3219</v>
      </c>
      <c r="I788" s="29" t="s">
        <v>3525</v>
      </c>
      <c r="J788" s="32">
        <v>8.25</v>
      </c>
    </row>
    <row r="789" spans="1:10" ht="15.75" thickBot="1" x14ac:dyDescent="0.3">
      <c r="A789" t="str">
        <f t="shared" si="24"/>
        <v>John Ryer</v>
      </c>
      <c r="B789" t="str">
        <f t="shared" si="25"/>
        <v>Scottsdale AZ</v>
      </c>
      <c r="C789" s="29" t="s">
        <v>1457</v>
      </c>
      <c r="D789" s="29" t="s">
        <v>3455</v>
      </c>
      <c r="E789" s="29" t="s">
        <v>1008</v>
      </c>
      <c r="F789" s="29" t="s">
        <v>1648</v>
      </c>
      <c r="G789" s="29" t="s">
        <v>1475</v>
      </c>
      <c r="H789" s="29" t="s">
        <v>3290</v>
      </c>
      <c r="I789" s="29" t="s">
        <v>3525</v>
      </c>
      <c r="J789" s="32">
        <v>12.48</v>
      </c>
    </row>
    <row r="790" spans="1:10" ht="15.75" thickBot="1" x14ac:dyDescent="0.3">
      <c r="A790" t="str">
        <f t="shared" si="24"/>
        <v>Wayne Sabin</v>
      </c>
      <c r="B790" t="str">
        <f t="shared" si="25"/>
        <v>Milwaukie OR</v>
      </c>
      <c r="C790" s="29" t="s">
        <v>1613</v>
      </c>
      <c r="D790" s="29" t="s">
        <v>3456</v>
      </c>
      <c r="E790" s="29" t="s">
        <v>1015</v>
      </c>
      <c r="F790" s="29" t="s">
        <v>3457</v>
      </c>
      <c r="G790" s="29" t="s">
        <v>1864</v>
      </c>
      <c r="H790" s="29" t="s">
        <v>3222</v>
      </c>
      <c r="I790" s="29" t="s">
        <v>3525</v>
      </c>
      <c r="J790" s="32">
        <v>0</v>
      </c>
    </row>
    <row r="791" spans="1:10" ht="15.75" thickBot="1" x14ac:dyDescent="0.3">
      <c r="A791" t="str">
        <f t="shared" si="24"/>
        <v>Robert Sager</v>
      </c>
      <c r="B791" t="str">
        <f t="shared" si="25"/>
        <v>Willsall MT</v>
      </c>
      <c r="C791" s="29" t="s">
        <v>1513</v>
      </c>
      <c r="D791" s="29" t="s">
        <v>1254</v>
      </c>
      <c r="E791" s="29" t="s">
        <v>1012</v>
      </c>
      <c r="F791" s="29" t="s">
        <v>3468</v>
      </c>
      <c r="G791" s="29" t="s">
        <v>1751</v>
      </c>
      <c r="H791" s="29" t="s">
        <v>3199</v>
      </c>
      <c r="I791" s="29" t="s">
        <v>3525</v>
      </c>
      <c r="J791" s="32">
        <v>0</v>
      </c>
    </row>
    <row r="792" spans="1:10" ht="15.75" thickBot="1" x14ac:dyDescent="0.3">
      <c r="A792" t="str">
        <f t="shared" si="24"/>
        <v>Michael Shiaras</v>
      </c>
      <c r="B792" t="str">
        <f t="shared" si="25"/>
        <v>Scottsdale AZ</v>
      </c>
      <c r="C792" s="29" t="s">
        <v>1506</v>
      </c>
      <c r="D792" s="29" t="s">
        <v>3531</v>
      </c>
      <c r="E792" s="29" t="s">
        <v>1011</v>
      </c>
      <c r="F792" s="29" t="s">
        <v>1648</v>
      </c>
      <c r="G792" s="29" t="s">
        <v>1475</v>
      </c>
      <c r="H792" s="29" t="s">
        <v>3290</v>
      </c>
      <c r="I792" s="29" t="s">
        <v>3525</v>
      </c>
      <c r="J792" s="32">
        <v>14.5</v>
      </c>
    </row>
    <row r="793" spans="1:10" ht="15.75" thickBot="1" x14ac:dyDescent="0.3">
      <c r="A793" t="str">
        <f t="shared" si="24"/>
        <v>Ernie Smith</v>
      </c>
      <c r="B793" t="str">
        <f t="shared" si="25"/>
        <v>Arcadia CA</v>
      </c>
      <c r="C793" s="29" t="s">
        <v>2954</v>
      </c>
      <c r="D793" s="29" t="s">
        <v>1252</v>
      </c>
      <c r="E793" s="29" t="s">
        <v>1015</v>
      </c>
      <c r="F793" s="29" t="s">
        <v>3495</v>
      </c>
      <c r="G793" s="29" t="s">
        <v>1502</v>
      </c>
      <c r="H793" s="29" t="s">
        <v>3192</v>
      </c>
      <c r="I793" s="29" t="s">
        <v>3525</v>
      </c>
      <c r="J793" s="32">
        <v>9.75</v>
      </c>
    </row>
    <row r="794" spans="1:10" ht="15.75" thickBot="1" x14ac:dyDescent="0.3">
      <c r="A794" t="str">
        <f t="shared" si="24"/>
        <v>Daniel Tynon</v>
      </c>
      <c r="B794" t="str">
        <f t="shared" si="25"/>
        <v>Van Nuys CA</v>
      </c>
      <c r="C794" s="29" t="s">
        <v>2018</v>
      </c>
      <c r="D794" s="29" t="s">
        <v>3532</v>
      </c>
      <c r="E794" s="29" t="s">
        <v>1010</v>
      </c>
      <c r="F794" s="29" t="s">
        <v>2480</v>
      </c>
      <c r="G794" s="29" t="s">
        <v>1502</v>
      </c>
      <c r="H794" s="29" t="s">
        <v>3192</v>
      </c>
      <c r="I794" s="29" t="s">
        <v>3525</v>
      </c>
      <c r="J794" s="32">
        <v>0</v>
      </c>
    </row>
    <row r="795" spans="1:10" ht="15.75" thickBot="1" x14ac:dyDescent="0.3">
      <c r="A795" t="str">
        <f t="shared" si="24"/>
        <v>Johnnye Valien</v>
      </c>
      <c r="B795" t="str">
        <f t="shared" si="25"/>
        <v>Los Angeles CA</v>
      </c>
      <c r="C795" s="29" t="s">
        <v>3353</v>
      </c>
      <c r="D795" s="29" t="s">
        <v>3354</v>
      </c>
      <c r="E795" s="29" t="s">
        <v>1016</v>
      </c>
      <c r="F795" s="29" t="s">
        <v>1710</v>
      </c>
      <c r="G795" s="29" t="s">
        <v>1502</v>
      </c>
      <c r="H795" s="29" t="s">
        <v>3192</v>
      </c>
      <c r="I795" s="29" t="s">
        <v>3525</v>
      </c>
      <c r="J795" s="32">
        <v>0</v>
      </c>
    </row>
    <row r="796" spans="1:10" ht="15.75" thickBot="1" x14ac:dyDescent="0.3">
      <c r="A796" t="str">
        <f t="shared" si="24"/>
        <v>Richard Watson</v>
      </c>
      <c r="B796" t="str">
        <f t="shared" si="25"/>
        <v>Yuma AZ</v>
      </c>
      <c r="C796" s="29" t="s">
        <v>1572</v>
      </c>
      <c r="D796" s="29" t="s">
        <v>1242</v>
      </c>
      <c r="E796" s="29" t="s">
        <v>1011</v>
      </c>
      <c r="F796" s="29" t="s">
        <v>3089</v>
      </c>
      <c r="G796" s="29" t="s">
        <v>1475</v>
      </c>
      <c r="H796" s="29" t="s">
        <v>3290</v>
      </c>
      <c r="I796" s="29" t="s">
        <v>3525</v>
      </c>
      <c r="J796" s="32">
        <v>11.07</v>
      </c>
    </row>
    <row r="797" spans="1:10" ht="15.75" thickBot="1" x14ac:dyDescent="0.3">
      <c r="A797" t="str">
        <f t="shared" si="24"/>
        <v>Gerald Wojcik</v>
      </c>
      <c r="B797" t="str">
        <f t="shared" si="25"/>
        <v>Eugene OR</v>
      </c>
      <c r="C797" s="29" t="s">
        <v>2144</v>
      </c>
      <c r="D797" s="29" t="s">
        <v>3459</v>
      </c>
      <c r="E797" s="29" t="s">
        <v>1016</v>
      </c>
      <c r="F797" s="29" t="s">
        <v>3039</v>
      </c>
      <c r="G797" s="29" t="s">
        <v>1864</v>
      </c>
      <c r="H797" s="29" t="s">
        <v>3222</v>
      </c>
      <c r="I797" s="29" t="s">
        <v>3525</v>
      </c>
      <c r="J797" s="32">
        <v>8.1</v>
      </c>
    </row>
    <row r="798" spans="1:10" ht="15.75" thickBot="1" x14ac:dyDescent="0.3">
      <c r="A798" t="str">
        <f t="shared" si="24"/>
        <v>Kirk Bentz</v>
      </c>
      <c r="B798" t="str">
        <f t="shared" si="25"/>
        <v>San Pedro CA</v>
      </c>
      <c r="C798" s="29" t="s">
        <v>1624</v>
      </c>
      <c r="D798" s="29" t="s">
        <v>1625</v>
      </c>
      <c r="E798" s="29" t="s">
        <v>1011</v>
      </c>
      <c r="F798" s="29" t="s">
        <v>1626</v>
      </c>
      <c r="G798" s="29" t="s">
        <v>1502</v>
      </c>
      <c r="H798" s="29" t="s">
        <v>3192</v>
      </c>
      <c r="I798" s="29" t="s">
        <v>3533</v>
      </c>
      <c r="J798" s="32">
        <v>10.31</v>
      </c>
    </row>
    <row r="799" spans="1:10" ht="15.75" thickBot="1" x14ac:dyDescent="0.3">
      <c r="A799" t="str">
        <f t="shared" si="24"/>
        <v>James Cawley</v>
      </c>
      <c r="B799" t="str">
        <f t="shared" si="25"/>
        <v>Austin TX</v>
      </c>
      <c r="C799" s="29" t="s">
        <v>1169</v>
      </c>
      <c r="D799" s="29" t="s">
        <v>3224</v>
      </c>
      <c r="E799" s="29" t="s">
        <v>1013</v>
      </c>
      <c r="F799" s="29" t="s">
        <v>1659</v>
      </c>
      <c r="G799" s="29" t="s">
        <v>1456</v>
      </c>
      <c r="H799" s="29" t="s">
        <v>3278</v>
      </c>
      <c r="I799" s="29" t="s">
        <v>3533</v>
      </c>
      <c r="J799" s="32">
        <v>0</v>
      </c>
    </row>
    <row r="800" spans="1:10" ht="15.75" thickBot="1" x14ac:dyDescent="0.3">
      <c r="A800" t="str">
        <f t="shared" si="24"/>
        <v>Linda Cohn</v>
      </c>
      <c r="B800" t="str">
        <f t="shared" si="25"/>
        <v>Northridge CA</v>
      </c>
      <c r="C800" s="29" t="s">
        <v>1782</v>
      </c>
      <c r="D800" s="29" t="s">
        <v>1410</v>
      </c>
      <c r="E800" s="29" t="s">
        <v>1011</v>
      </c>
      <c r="F800" s="29" t="s">
        <v>1837</v>
      </c>
      <c r="G800" s="29" t="s">
        <v>1502</v>
      </c>
      <c r="H800" s="29" t="s">
        <v>3192</v>
      </c>
      <c r="I800" s="29" t="s">
        <v>3533</v>
      </c>
      <c r="J800" s="32">
        <v>9.09</v>
      </c>
    </row>
    <row r="801" spans="1:10" ht="15.75" thickBot="1" x14ac:dyDescent="0.3">
      <c r="A801" t="str">
        <f t="shared" si="24"/>
        <v>Christel Donley</v>
      </c>
      <c r="B801" t="str">
        <f t="shared" si="25"/>
        <v>Colorado Springs CO</v>
      </c>
      <c r="C801" s="29" t="s">
        <v>1972</v>
      </c>
      <c r="D801" s="29" t="s">
        <v>1332</v>
      </c>
      <c r="E801" s="29" t="s">
        <v>1015</v>
      </c>
      <c r="F801" s="29" t="s">
        <v>1973</v>
      </c>
      <c r="G801" s="29" t="s">
        <v>1479</v>
      </c>
      <c r="H801" s="29" t="s">
        <v>3182</v>
      </c>
      <c r="I801" s="29" t="s">
        <v>3533</v>
      </c>
      <c r="J801" s="32">
        <v>7.05</v>
      </c>
    </row>
    <row r="802" spans="1:10" ht="15.75" thickBot="1" x14ac:dyDescent="0.3">
      <c r="A802" t="str">
        <f t="shared" si="24"/>
        <v>Gregory Foster</v>
      </c>
      <c r="B802" t="str">
        <f t="shared" si="25"/>
        <v>Lumberton NJ</v>
      </c>
      <c r="C802" s="29" t="s">
        <v>1684</v>
      </c>
      <c r="D802" s="29" t="s">
        <v>3389</v>
      </c>
      <c r="E802" s="29" t="s">
        <v>1009</v>
      </c>
      <c r="F802" s="29" t="s">
        <v>3390</v>
      </c>
      <c r="G802" s="29" t="s">
        <v>1580</v>
      </c>
      <c r="H802" s="29" t="s">
        <v>3218</v>
      </c>
      <c r="I802" s="29" t="s">
        <v>3533</v>
      </c>
      <c r="J802" s="32">
        <v>0</v>
      </c>
    </row>
    <row r="803" spans="1:10" ht="15.75" thickBot="1" x14ac:dyDescent="0.3">
      <c r="A803" t="str">
        <f t="shared" si="24"/>
        <v>Brian Hankerson</v>
      </c>
      <c r="B803" t="str">
        <f t="shared" si="25"/>
        <v>Hollywood FL</v>
      </c>
      <c r="C803" s="29" t="s">
        <v>1525</v>
      </c>
      <c r="D803" s="29" t="s">
        <v>2228</v>
      </c>
      <c r="E803" s="29" t="s">
        <v>1010</v>
      </c>
      <c r="F803" s="29" t="s">
        <v>2229</v>
      </c>
      <c r="G803" s="29" t="s">
        <v>1460</v>
      </c>
      <c r="H803" s="29" t="s">
        <v>3195</v>
      </c>
      <c r="I803" s="29" t="s">
        <v>3533</v>
      </c>
      <c r="J803" s="32">
        <v>12.1</v>
      </c>
    </row>
    <row r="804" spans="1:10" ht="15.75" thickBot="1" x14ac:dyDescent="0.3">
      <c r="A804" t="str">
        <f t="shared" si="24"/>
        <v>Rita Hanscom</v>
      </c>
      <c r="B804" t="str">
        <f t="shared" si="25"/>
        <v>San Diego CA</v>
      </c>
      <c r="C804" s="29" t="s">
        <v>2232</v>
      </c>
      <c r="D804" s="29" t="s">
        <v>1412</v>
      </c>
      <c r="E804" s="29" t="s">
        <v>1011</v>
      </c>
      <c r="F804" s="29" t="s">
        <v>2233</v>
      </c>
      <c r="G804" s="29" t="s">
        <v>1502</v>
      </c>
      <c r="H804" s="29" t="s">
        <v>3192</v>
      </c>
      <c r="I804" s="29" t="s">
        <v>3533</v>
      </c>
      <c r="J804" s="32">
        <v>0</v>
      </c>
    </row>
    <row r="805" spans="1:10" ht="15.75" thickBot="1" x14ac:dyDescent="0.3">
      <c r="A805" t="str">
        <f t="shared" si="24"/>
        <v>Robin Herron</v>
      </c>
      <c r="B805" t="str">
        <f t="shared" si="25"/>
        <v>Fort Collins CO</v>
      </c>
      <c r="C805" s="29" t="s">
        <v>3010</v>
      </c>
      <c r="D805" s="29" t="s">
        <v>3463</v>
      </c>
      <c r="E805" s="29" t="s">
        <v>1014</v>
      </c>
      <c r="F805" s="29" t="s">
        <v>3347</v>
      </c>
      <c r="G805" s="29" t="s">
        <v>1479</v>
      </c>
      <c r="H805" s="29" t="s">
        <v>3182</v>
      </c>
      <c r="I805" s="29" t="s">
        <v>3533</v>
      </c>
      <c r="J805" s="32">
        <v>0</v>
      </c>
    </row>
    <row r="806" spans="1:10" ht="15.75" thickBot="1" x14ac:dyDescent="0.3">
      <c r="A806" t="str">
        <f t="shared" si="24"/>
        <v>Robert Hewitt</v>
      </c>
      <c r="B806" t="str">
        <f t="shared" si="25"/>
        <v>Gresham OR</v>
      </c>
      <c r="C806" s="29" t="s">
        <v>1513</v>
      </c>
      <c r="D806" s="29" t="s">
        <v>2286</v>
      </c>
      <c r="E806" s="29" t="s">
        <v>1015</v>
      </c>
      <c r="F806" s="29" t="s">
        <v>2287</v>
      </c>
      <c r="G806" s="29" t="s">
        <v>1864</v>
      </c>
      <c r="H806" s="29" t="s">
        <v>3222</v>
      </c>
      <c r="I806" s="29" t="s">
        <v>3533</v>
      </c>
      <c r="J806" s="32">
        <v>9.6300000000000008</v>
      </c>
    </row>
    <row r="807" spans="1:10" ht="15.75" thickBot="1" x14ac:dyDescent="0.3">
      <c r="A807" t="str">
        <f t="shared" si="24"/>
        <v>Vance Jacobson</v>
      </c>
      <c r="B807" t="str">
        <f t="shared" si="25"/>
        <v>Bainbridge Island WA</v>
      </c>
      <c r="C807" s="29" t="s">
        <v>3305</v>
      </c>
      <c r="D807" s="29" t="s">
        <v>3306</v>
      </c>
      <c r="E807" s="29" t="s">
        <v>1012</v>
      </c>
      <c r="F807" s="29" t="s">
        <v>3307</v>
      </c>
      <c r="G807" s="29" t="s">
        <v>1655</v>
      </c>
      <c r="H807" s="29" t="s">
        <v>3229</v>
      </c>
      <c r="I807" s="29" t="s">
        <v>3533</v>
      </c>
      <c r="J807" s="32">
        <v>8.26</v>
      </c>
    </row>
    <row r="808" spans="1:10" ht="15.75" thickBot="1" x14ac:dyDescent="0.3">
      <c r="A808" t="str">
        <f t="shared" si="24"/>
        <v>Joe Johnston</v>
      </c>
      <c r="B808" t="str">
        <f t="shared" si="25"/>
        <v>Apopka FL</v>
      </c>
      <c r="C808" s="29" t="s">
        <v>1780</v>
      </c>
      <c r="D808" s="29" t="s">
        <v>1263</v>
      </c>
      <c r="E808" s="29" t="s">
        <v>1013</v>
      </c>
      <c r="F808" s="29" t="s">
        <v>2387</v>
      </c>
      <c r="G808" s="29" t="s">
        <v>1460</v>
      </c>
      <c r="H808" s="29" t="s">
        <v>3195</v>
      </c>
      <c r="I808" s="29" t="s">
        <v>3533</v>
      </c>
      <c r="J808" s="32">
        <v>0</v>
      </c>
    </row>
    <row r="809" spans="1:10" ht="15.75" thickBot="1" x14ac:dyDescent="0.3">
      <c r="A809" t="str">
        <f t="shared" si="24"/>
        <v>Donald Keller</v>
      </c>
      <c r="B809" t="str">
        <f t="shared" si="25"/>
        <v>Austin TX</v>
      </c>
      <c r="C809" s="29" t="s">
        <v>1745</v>
      </c>
      <c r="D809" s="29" t="s">
        <v>1224</v>
      </c>
      <c r="E809" s="29" t="s">
        <v>1010</v>
      </c>
      <c r="F809" s="29" t="s">
        <v>1659</v>
      </c>
      <c r="G809" s="29" t="s">
        <v>1456</v>
      </c>
      <c r="H809" s="29" t="s">
        <v>3278</v>
      </c>
      <c r="I809" s="29" t="s">
        <v>3533</v>
      </c>
      <c r="J809" s="32">
        <v>10.050000000000001</v>
      </c>
    </row>
    <row r="810" spans="1:10" ht="15.75" thickBot="1" x14ac:dyDescent="0.3">
      <c r="A810" t="str">
        <f t="shared" si="24"/>
        <v>Mike Lariza</v>
      </c>
      <c r="B810" t="str">
        <f t="shared" si="25"/>
        <v>Troutdale OR</v>
      </c>
      <c r="C810" s="29" t="s">
        <v>2902</v>
      </c>
      <c r="D810" s="29" t="s">
        <v>3534</v>
      </c>
      <c r="E810" s="29" t="s">
        <v>1010</v>
      </c>
      <c r="F810" s="29" t="s">
        <v>3535</v>
      </c>
      <c r="G810" s="29" t="s">
        <v>1864</v>
      </c>
      <c r="H810" s="29" t="s">
        <v>3222</v>
      </c>
      <c r="I810" s="29" t="s">
        <v>3533</v>
      </c>
      <c r="J810" s="32">
        <v>12.61</v>
      </c>
    </row>
    <row r="811" spans="1:10" ht="15.75" thickBot="1" x14ac:dyDescent="0.3">
      <c r="A811" t="str">
        <f t="shared" si="24"/>
        <v>Norman MacLeod</v>
      </c>
      <c r="B811" t="str">
        <f t="shared" si="25"/>
        <v>Roy WA</v>
      </c>
      <c r="C811" s="29" t="s">
        <v>2590</v>
      </c>
      <c r="D811" s="29" t="s">
        <v>3497</v>
      </c>
      <c r="E811" s="29" t="s">
        <v>1014</v>
      </c>
      <c r="F811" s="29" t="s">
        <v>3232</v>
      </c>
      <c r="G811" s="29" t="s">
        <v>1655</v>
      </c>
      <c r="H811" s="29" t="s">
        <v>3222</v>
      </c>
      <c r="I811" s="29" t="s">
        <v>3533</v>
      </c>
      <c r="J811" s="32">
        <v>9.11</v>
      </c>
    </row>
    <row r="812" spans="1:10" ht="15.75" thickBot="1" x14ac:dyDescent="0.3">
      <c r="A812" t="str">
        <f t="shared" si="24"/>
        <v>Brenda Matthews</v>
      </c>
      <c r="B812" t="str">
        <f t="shared" si="25"/>
        <v>Anaheim CA</v>
      </c>
      <c r="C812" s="29" t="s">
        <v>1541</v>
      </c>
      <c r="D812" s="29" t="s">
        <v>1415</v>
      </c>
      <c r="E812" s="29" t="s">
        <v>1012</v>
      </c>
      <c r="F812" s="29" t="s">
        <v>3314</v>
      </c>
      <c r="G812" s="29" t="s">
        <v>1502</v>
      </c>
      <c r="H812" s="29" t="s">
        <v>3192</v>
      </c>
      <c r="I812" s="29" t="s">
        <v>3533</v>
      </c>
      <c r="J812" s="32">
        <v>7.78</v>
      </c>
    </row>
    <row r="813" spans="1:10" ht="15.75" thickBot="1" x14ac:dyDescent="0.3">
      <c r="A813" t="str">
        <f t="shared" si="24"/>
        <v>Ralph Maxwell</v>
      </c>
      <c r="B813" t="str">
        <f t="shared" si="25"/>
        <v>Alamo TX</v>
      </c>
      <c r="C813" s="29" t="s">
        <v>3315</v>
      </c>
      <c r="D813" s="29" t="s">
        <v>2546</v>
      </c>
      <c r="E813" s="29" t="s">
        <v>3253</v>
      </c>
      <c r="F813" s="29" t="s">
        <v>1860</v>
      </c>
      <c r="G813" s="29" t="s">
        <v>1456</v>
      </c>
      <c r="H813" s="29" t="s">
        <v>3278</v>
      </c>
      <c r="I813" s="29" t="s">
        <v>3533</v>
      </c>
      <c r="J813" s="32">
        <v>6.01</v>
      </c>
    </row>
    <row r="814" spans="1:10" ht="15.75" thickBot="1" x14ac:dyDescent="0.3">
      <c r="A814" t="str">
        <f t="shared" si="24"/>
        <v>David Mcfadgen</v>
      </c>
      <c r="B814" t="str">
        <f t="shared" si="25"/>
        <v>Hampton GA</v>
      </c>
      <c r="C814" s="29" t="s">
        <v>1465</v>
      </c>
      <c r="D814" s="29" t="s">
        <v>3536</v>
      </c>
      <c r="E814" s="29" t="s">
        <v>1009</v>
      </c>
      <c r="F814" s="29" t="s">
        <v>1875</v>
      </c>
      <c r="G814" s="29" t="s">
        <v>1464</v>
      </c>
      <c r="H814" s="29" t="s">
        <v>3231</v>
      </c>
      <c r="I814" s="29" t="s">
        <v>3533</v>
      </c>
      <c r="J814" s="32">
        <v>12.81</v>
      </c>
    </row>
    <row r="815" spans="1:10" ht="15.75" thickBot="1" x14ac:dyDescent="0.3">
      <c r="A815" t="str">
        <f t="shared" si="24"/>
        <v>Richard McKisson</v>
      </c>
      <c r="B815" t="str">
        <f t="shared" si="25"/>
        <v>Arvada CO</v>
      </c>
      <c r="C815" s="29" t="s">
        <v>1572</v>
      </c>
      <c r="D815" s="29" t="s">
        <v>3398</v>
      </c>
      <c r="E815" s="29" t="s">
        <v>1014</v>
      </c>
      <c r="F815" s="29" t="s">
        <v>3399</v>
      </c>
      <c r="G815" s="29" t="s">
        <v>1479</v>
      </c>
      <c r="H815" s="29" t="s">
        <v>3182</v>
      </c>
      <c r="I815" s="29" t="s">
        <v>3533</v>
      </c>
      <c r="J815" s="32">
        <v>8.39</v>
      </c>
    </row>
    <row r="816" spans="1:10" ht="15.75" thickBot="1" x14ac:dyDescent="0.3">
      <c r="A816" t="str">
        <f t="shared" si="24"/>
        <v>William Murray</v>
      </c>
      <c r="B816" t="str">
        <f t="shared" si="25"/>
        <v>Birmingham AL</v>
      </c>
      <c r="C816" s="29" t="s">
        <v>1528</v>
      </c>
      <c r="D816" s="29" t="s">
        <v>1966</v>
      </c>
      <c r="E816" s="29" t="s">
        <v>1011</v>
      </c>
      <c r="F816" s="29" t="s">
        <v>3401</v>
      </c>
      <c r="G816" s="29" t="s">
        <v>1832</v>
      </c>
      <c r="H816" s="29" t="s">
        <v>3391</v>
      </c>
      <c r="I816" s="29" t="s">
        <v>3533</v>
      </c>
      <c r="J816" s="32">
        <v>10.25</v>
      </c>
    </row>
    <row r="817" spans="1:10" ht="15.75" thickBot="1" x14ac:dyDescent="0.3">
      <c r="A817" t="str">
        <f t="shared" si="24"/>
        <v>Phil Raschker</v>
      </c>
      <c r="B817" t="str">
        <f t="shared" si="25"/>
        <v>Marietta GA</v>
      </c>
      <c r="C817" s="29" t="s">
        <v>2122</v>
      </c>
      <c r="D817" s="29" t="s">
        <v>3334</v>
      </c>
      <c r="E817" s="29" t="s">
        <v>1012</v>
      </c>
      <c r="F817" s="29" t="s">
        <v>1889</v>
      </c>
      <c r="G817" s="29" t="s">
        <v>1464</v>
      </c>
      <c r="H817" s="29" t="s">
        <v>3195</v>
      </c>
      <c r="I817" s="29" t="s">
        <v>3533</v>
      </c>
      <c r="J817" s="32">
        <v>9.11</v>
      </c>
    </row>
    <row r="818" spans="1:10" ht="15.75" thickBot="1" x14ac:dyDescent="0.3">
      <c r="A818" t="str">
        <f t="shared" si="24"/>
        <v>Frank Struna</v>
      </c>
      <c r="B818" t="str">
        <f t="shared" si="25"/>
        <v>St. Ignatius MT</v>
      </c>
      <c r="C818" s="29" t="s">
        <v>1715</v>
      </c>
      <c r="D818" s="29" t="s">
        <v>3501</v>
      </c>
      <c r="E818" s="29" t="s">
        <v>1013</v>
      </c>
      <c r="F818" s="29" t="s">
        <v>3502</v>
      </c>
      <c r="G818" s="29" t="s">
        <v>1751</v>
      </c>
      <c r="H818" s="29" t="s">
        <v>3199</v>
      </c>
      <c r="I818" s="29" t="s">
        <v>3533</v>
      </c>
      <c r="J818" s="32">
        <v>10.6</v>
      </c>
    </row>
    <row r="819" spans="1:10" ht="15.75" thickBot="1" x14ac:dyDescent="0.3">
      <c r="A819" t="str">
        <f t="shared" si="24"/>
        <v>Mary Trotto</v>
      </c>
      <c r="B819" t="str">
        <f t="shared" si="25"/>
        <v>Kihei HI</v>
      </c>
      <c r="C819" s="29" t="s">
        <v>2255</v>
      </c>
      <c r="D819" s="29" t="s">
        <v>1420</v>
      </c>
      <c r="E819" s="29" t="s">
        <v>1012</v>
      </c>
      <c r="F819" s="29" t="s">
        <v>3037</v>
      </c>
      <c r="G819" s="29" t="s">
        <v>3038</v>
      </c>
      <c r="H819" s="29" t="s">
        <v>3211</v>
      </c>
      <c r="I819" s="29" t="s">
        <v>3533</v>
      </c>
      <c r="J819" s="32">
        <v>6</v>
      </c>
    </row>
    <row r="820" spans="1:10" ht="15.75" thickBot="1" x14ac:dyDescent="0.3">
      <c r="A820" t="str">
        <f t="shared" si="24"/>
        <v>Johnnye Valien</v>
      </c>
      <c r="B820" t="str">
        <f t="shared" si="25"/>
        <v>Los Angeles CA</v>
      </c>
      <c r="C820" s="29" t="s">
        <v>3353</v>
      </c>
      <c r="D820" s="29" t="s">
        <v>3354</v>
      </c>
      <c r="E820" s="29" t="s">
        <v>1016</v>
      </c>
      <c r="F820" s="29" t="s">
        <v>1710</v>
      </c>
      <c r="G820" s="29" t="s">
        <v>1502</v>
      </c>
      <c r="H820" s="29" t="s">
        <v>3192</v>
      </c>
      <c r="I820" s="29" t="s">
        <v>3533</v>
      </c>
      <c r="J820" s="32">
        <v>0</v>
      </c>
    </row>
    <row r="821" spans="1:10" ht="15.75" thickBot="1" x14ac:dyDescent="0.3">
      <c r="A821" t="str">
        <f t="shared" si="24"/>
        <v>Caren Ware</v>
      </c>
      <c r="B821" t="str">
        <f t="shared" si="25"/>
        <v>Twin Peaks CA</v>
      </c>
      <c r="C821" s="29" t="s">
        <v>3083</v>
      </c>
      <c r="D821" s="29" t="s">
        <v>1373</v>
      </c>
      <c r="E821" s="29" t="s">
        <v>1009</v>
      </c>
      <c r="F821" s="29" t="s">
        <v>3422</v>
      </c>
      <c r="G821" s="29" t="s">
        <v>1502</v>
      </c>
      <c r="H821" s="29" t="s">
        <v>3213</v>
      </c>
      <c r="I821" s="29" t="s">
        <v>3533</v>
      </c>
      <c r="J821" s="32">
        <v>9.7200000000000006</v>
      </c>
    </row>
    <row r="822" spans="1:10" ht="15.75" thickBot="1" x14ac:dyDescent="0.3">
      <c r="A822" t="str">
        <f t="shared" si="24"/>
        <v>Michael Yeoman</v>
      </c>
      <c r="B822" t="str">
        <f t="shared" si="25"/>
        <v>Eugene OR</v>
      </c>
      <c r="C822" s="29" t="s">
        <v>1506</v>
      </c>
      <c r="D822" s="29" t="s">
        <v>3537</v>
      </c>
      <c r="E822" s="29" t="s">
        <v>1010</v>
      </c>
      <c r="F822" s="29" t="s">
        <v>3039</v>
      </c>
      <c r="G822" s="29" t="s">
        <v>1864</v>
      </c>
      <c r="H822" s="29" t="s">
        <v>3222</v>
      </c>
      <c r="I822" s="29" t="s">
        <v>3533</v>
      </c>
      <c r="J822" s="32">
        <v>10.84</v>
      </c>
    </row>
    <row r="823" spans="1:10" ht="15.75" thickBot="1" x14ac:dyDescent="0.3">
      <c r="A823" t="str">
        <f t="shared" si="24"/>
        <v>Robert Arello</v>
      </c>
      <c r="B823" t="str">
        <f t="shared" si="25"/>
        <v>Bradenton FL</v>
      </c>
      <c r="C823" s="29" t="s">
        <v>1513</v>
      </c>
      <c r="D823" s="29" t="s">
        <v>1514</v>
      </c>
      <c r="E823" s="29" t="s">
        <v>1010</v>
      </c>
      <c r="F823" s="29" t="s">
        <v>1608</v>
      </c>
      <c r="G823" s="29" t="s">
        <v>1460</v>
      </c>
      <c r="H823" s="29" t="s">
        <v>3195</v>
      </c>
      <c r="I823" s="29" t="s">
        <v>3538</v>
      </c>
      <c r="J823" s="32">
        <v>18.55</v>
      </c>
    </row>
    <row r="824" spans="1:10" ht="15.75" thickBot="1" x14ac:dyDescent="0.3">
      <c r="A824" t="str">
        <f t="shared" si="24"/>
        <v>James Barr</v>
      </c>
      <c r="B824" t="str">
        <f t="shared" si="25"/>
        <v>Arlington VA</v>
      </c>
      <c r="C824" s="29" t="s">
        <v>1169</v>
      </c>
      <c r="D824" s="29" t="s">
        <v>3382</v>
      </c>
      <c r="E824" s="29" t="s">
        <v>1008</v>
      </c>
      <c r="F824" s="29" t="s">
        <v>1623</v>
      </c>
      <c r="G824" s="29" t="s">
        <v>1471</v>
      </c>
      <c r="H824" s="29" t="s">
        <v>3234</v>
      </c>
      <c r="I824" s="29" t="s">
        <v>3538</v>
      </c>
      <c r="J824" s="32">
        <v>11.52</v>
      </c>
    </row>
    <row r="825" spans="1:10" ht="15.75" thickBot="1" x14ac:dyDescent="0.3">
      <c r="A825" t="str">
        <f t="shared" si="24"/>
        <v>Marion Berg</v>
      </c>
      <c r="B825" t="str">
        <f t="shared" si="25"/>
        <v>Hot Springs SD</v>
      </c>
      <c r="C825" s="29" t="s">
        <v>2047</v>
      </c>
      <c r="D825" s="29" t="s">
        <v>1102</v>
      </c>
      <c r="E825" s="29" t="s">
        <v>1011</v>
      </c>
      <c r="F825" s="29" t="s">
        <v>3435</v>
      </c>
      <c r="G825" s="29" t="s">
        <v>3436</v>
      </c>
      <c r="H825" s="29" t="s">
        <v>3437</v>
      </c>
      <c r="I825" s="29" t="s">
        <v>3538</v>
      </c>
      <c r="J825" s="32">
        <v>7</v>
      </c>
    </row>
    <row r="826" spans="1:10" ht="15.75" thickBot="1" x14ac:dyDescent="0.3">
      <c r="A826" t="str">
        <f t="shared" si="24"/>
        <v>David Bickel</v>
      </c>
      <c r="B826" t="str">
        <f t="shared" si="25"/>
        <v>Scottsdale AZ</v>
      </c>
      <c r="C826" s="29" t="s">
        <v>1465</v>
      </c>
      <c r="D826" s="29" t="s">
        <v>1647</v>
      </c>
      <c r="E826" s="29" t="s">
        <v>1008</v>
      </c>
      <c r="F826" s="29" t="s">
        <v>1648</v>
      </c>
      <c r="G826" s="29" t="s">
        <v>1475</v>
      </c>
      <c r="H826" s="29" t="s">
        <v>3290</v>
      </c>
      <c r="I826" s="29" t="s">
        <v>3538</v>
      </c>
      <c r="J826" s="32">
        <v>14.58</v>
      </c>
    </row>
    <row r="827" spans="1:10" ht="15.75" thickBot="1" x14ac:dyDescent="0.3">
      <c r="A827" t="str">
        <f t="shared" si="24"/>
        <v>Robert Cahners</v>
      </c>
      <c r="B827" t="str">
        <f t="shared" si="25"/>
        <v>Naples FL</v>
      </c>
      <c r="C827" s="29" t="s">
        <v>1513</v>
      </c>
      <c r="D827" s="29" t="s">
        <v>1309</v>
      </c>
      <c r="E827" s="29" t="s">
        <v>1013</v>
      </c>
      <c r="F827" s="29" t="s">
        <v>1762</v>
      </c>
      <c r="G827" s="29" t="s">
        <v>1460</v>
      </c>
      <c r="H827" s="29" t="s">
        <v>3195</v>
      </c>
      <c r="I827" s="29" t="s">
        <v>3538</v>
      </c>
      <c r="J827" s="32">
        <v>18.27</v>
      </c>
    </row>
    <row r="828" spans="1:10" ht="15.75" thickBot="1" x14ac:dyDescent="0.3">
      <c r="A828" t="str">
        <f t="shared" si="24"/>
        <v>Dennis Cameron</v>
      </c>
      <c r="B828" t="str">
        <f t="shared" si="25"/>
        <v>Reno NV</v>
      </c>
      <c r="C828" s="29" t="s">
        <v>1132</v>
      </c>
      <c r="D828" s="29" t="s">
        <v>1657</v>
      </c>
      <c r="E828" s="29" t="s">
        <v>1012</v>
      </c>
      <c r="F828" s="29" t="s">
        <v>3427</v>
      </c>
      <c r="G828" s="29" t="s">
        <v>1679</v>
      </c>
      <c r="H828" s="29" t="s">
        <v>3229</v>
      </c>
      <c r="I828" s="29" t="s">
        <v>3538</v>
      </c>
      <c r="J828" s="32">
        <v>17.16</v>
      </c>
    </row>
    <row r="829" spans="1:10" ht="15.75" thickBot="1" x14ac:dyDescent="0.3">
      <c r="A829" t="str">
        <f t="shared" si="24"/>
        <v>Linda Cohn</v>
      </c>
      <c r="B829" t="str">
        <f t="shared" si="25"/>
        <v>Northridge CA</v>
      </c>
      <c r="C829" s="29" t="s">
        <v>1782</v>
      </c>
      <c r="D829" s="29" t="s">
        <v>1410</v>
      </c>
      <c r="E829" s="29" t="s">
        <v>1011</v>
      </c>
      <c r="F829" s="29" t="s">
        <v>1837</v>
      </c>
      <c r="G829" s="29" t="s">
        <v>1502</v>
      </c>
      <c r="H829" s="29" t="s">
        <v>3192</v>
      </c>
      <c r="I829" s="29" t="s">
        <v>3538</v>
      </c>
      <c r="J829" s="32">
        <v>0</v>
      </c>
    </row>
    <row r="830" spans="1:10" ht="15.75" thickBot="1" x14ac:dyDescent="0.3">
      <c r="A830" t="str">
        <f t="shared" si="24"/>
        <v>Linn Dunton</v>
      </c>
      <c r="B830" t="str">
        <f t="shared" si="25"/>
        <v>Pine Valley CA</v>
      </c>
      <c r="C830" s="29" t="s">
        <v>2500</v>
      </c>
      <c r="D830" s="29" t="s">
        <v>3439</v>
      </c>
      <c r="E830" s="29" t="s">
        <v>1010</v>
      </c>
      <c r="F830" s="29" t="s">
        <v>3440</v>
      </c>
      <c r="G830" s="29" t="s">
        <v>1502</v>
      </c>
      <c r="H830" s="29" t="s">
        <v>3280</v>
      </c>
      <c r="I830" s="29" t="s">
        <v>3538</v>
      </c>
      <c r="J830" s="32">
        <v>0</v>
      </c>
    </row>
    <row r="831" spans="1:10" ht="15.75" thickBot="1" x14ac:dyDescent="0.3">
      <c r="A831" t="str">
        <f t="shared" si="24"/>
        <v>Deborah Ecklund</v>
      </c>
      <c r="B831" t="str">
        <f t="shared" si="25"/>
        <v>Little Neck NY</v>
      </c>
      <c r="C831" s="29" t="s">
        <v>3441</v>
      </c>
      <c r="D831" s="29" t="s">
        <v>3442</v>
      </c>
      <c r="E831" s="29" t="s">
        <v>1010</v>
      </c>
      <c r="F831" s="29" t="s">
        <v>3443</v>
      </c>
      <c r="G831" s="29" t="s">
        <v>1524</v>
      </c>
      <c r="H831" s="29" t="s">
        <v>3237</v>
      </c>
      <c r="I831" s="29" t="s">
        <v>3538</v>
      </c>
      <c r="J831" s="32">
        <v>0</v>
      </c>
    </row>
    <row r="832" spans="1:10" ht="15.75" thickBot="1" x14ac:dyDescent="0.3">
      <c r="A832" t="str">
        <f t="shared" si="24"/>
        <v>Ray Feick</v>
      </c>
      <c r="B832" t="str">
        <f t="shared" si="25"/>
        <v>Gilbertsville PA</v>
      </c>
      <c r="C832" s="29" t="s">
        <v>2782</v>
      </c>
      <c r="D832" s="29" t="s">
        <v>3444</v>
      </c>
      <c r="E832" s="29" t="s">
        <v>1015</v>
      </c>
      <c r="F832" s="29" t="s">
        <v>3445</v>
      </c>
      <c r="G832" s="29" t="s">
        <v>1452</v>
      </c>
      <c r="H832" s="29" t="s">
        <v>3213</v>
      </c>
      <c r="I832" s="29" t="s">
        <v>3538</v>
      </c>
      <c r="J832" s="32">
        <v>12.38</v>
      </c>
    </row>
    <row r="833" spans="1:10" ht="15.75" thickBot="1" x14ac:dyDescent="0.3">
      <c r="A833" t="str">
        <f t="shared" si="24"/>
        <v>Agnes Green</v>
      </c>
      <c r="B833" t="str">
        <f t="shared" si="25"/>
        <v>Belleair FL</v>
      </c>
      <c r="C833" s="29" t="s">
        <v>2174</v>
      </c>
      <c r="D833" s="29" t="s">
        <v>1192</v>
      </c>
      <c r="E833" s="29" t="s">
        <v>1011</v>
      </c>
      <c r="F833" s="29" t="s">
        <v>2175</v>
      </c>
      <c r="G833" s="29" t="s">
        <v>1460</v>
      </c>
      <c r="H833" s="29" t="s">
        <v>3195</v>
      </c>
      <c r="I833" s="29" t="s">
        <v>3538</v>
      </c>
      <c r="J833" s="32">
        <v>11.51</v>
      </c>
    </row>
    <row r="834" spans="1:10" ht="15.75" thickBot="1" x14ac:dyDescent="0.3">
      <c r="A834" t="str">
        <f t="shared" si="24"/>
        <v>Robin Herron</v>
      </c>
      <c r="B834" t="str">
        <f t="shared" si="25"/>
        <v>Fort Collins CO</v>
      </c>
      <c r="C834" s="29" t="s">
        <v>3010</v>
      </c>
      <c r="D834" s="29" t="s">
        <v>3463</v>
      </c>
      <c r="E834" s="29" t="s">
        <v>1014</v>
      </c>
      <c r="F834" s="29" t="s">
        <v>3347</v>
      </c>
      <c r="G834" s="29" t="s">
        <v>1479</v>
      </c>
      <c r="H834" s="29" t="s">
        <v>3182</v>
      </c>
      <c r="I834" s="29" t="s">
        <v>3538</v>
      </c>
      <c r="J834" s="32">
        <v>0</v>
      </c>
    </row>
    <row r="835" spans="1:10" ht="15.75" thickBot="1" x14ac:dyDescent="0.3">
      <c r="A835" t="str">
        <f t="shared" si="24"/>
        <v>Suzy Hess-Wojcik</v>
      </c>
      <c r="B835" t="str">
        <f t="shared" si="25"/>
        <v>Eugene OR</v>
      </c>
      <c r="C835" s="29" t="s">
        <v>3464</v>
      </c>
      <c r="D835" s="29" t="s">
        <v>3465</v>
      </c>
      <c r="E835" s="29" t="s">
        <v>1013</v>
      </c>
      <c r="F835" s="29" t="s">
        <v>3039</v>
      </c>
      <c r="G835" s="29" t="s">
        <v>1864</v>
      </c>
      <c r="H835" s="29" t="s">
        <v>3222</v>
      </c>
      <c r="I835" s="29" t="s">
        <v>3538</v>
      </c>
      <c r="J835" s="32">
        <v>0</v>
      </c>
    </row>
    <row r="836" spans="1:10" ht="15.75" thickBot="1" x14ac:dyDescent="0.3">
      <c r="A836" t="str">
        <f t="shared" si="24"/>
        <v>Ken Jansson</v>
      </c>
      <c r="B836" t="str">
        <f t="shared" si="25"/>
        <v>Wichita KS</v>
      </c>
      <c r="C836" s="29" t="s">
        <v>2690</v>
      </c>
      <c r="D836" s="29" t="s">
        <v>3466</v>
      </c>
      <c r="E836" s="29" t="s">
        <v>1010</v>
      </c>
      <c r="F836" s="29" t="s">
        <v>2495</v>
      </c>
      <c r="G836" s="29" t="s">
        <v>1971</v>
      </c>
      <c r="H836" s="29" t="s">
        <v>3467</v>
      </c>
      <c r="I836" s="29" t="s">
        <v>3538</v>
      </c>
      <c r="J836" s="32">
        <v>20.95</v>
      </c>
    </row>
    <row r="837" spans="1:10" ht="15.75" thickBot="1" x14ac:dyDescent="0.3">
      <c r="A837" t="str">
        <f t="shared" si="24"/>
        <v>Hank Konen</v>
      </c>
      <c r="B837" t="str">
        <f t="shared" si="25"/>
        <v>Reno NV</v>
      </c>
      <c r="C837" s="29" t="s">
        <v>3449</v>
      </c>
      <c r="D837" s="29" t="s">
        <v>3450</v>
      </c>
      <c r="E837" s="29" t="s">
        <v>1012</v>
      </c>
      <c r="F837" s="29" t="s">
        <v>3427</v>
      </c>
      <c r="G837" s="29" t="s">
        <v>1679</v>
      </c>
      <c r="H837" s="29" t="s">
        <v>3229</v>
      </c>
      <c r="I837" s="29" t="s">
        <v>3538</v>
      </c>
      <c r="J837" s="32">
        <v>20.100000000000001</v>
      </c>
    </row>
    <row r="838" spans="1:10" ht="15.75" thickBot="1" x14ac:dyDescent="0.3">
      <c r="A838" t="str">
        <f t="shared" si="24"/>
        <v>George Mathews</v>
      </c>
      <c r="B838" t="str">
        <f t="shared" si="25"/>
        <v>Hayden Lake ID</v>
      </c>
      <c r="C838" s="29" t="s">
        <v>2268</v>
      </c>
      <c r="D838" s="29" t="s">
        <v>1296</v>
      </c>
      <c r="E838" s="29" t="s">
        <v>1013</v>
      </c>
      <c r="F838" s="29" t="s">
        <v>3539</v>
      </c>
      <c r="G838" s="29" t="s">
        <v>2449</v>
      </c>
      <c r="H838" s="29" t="s">
        <v>3205</v>
      </c>
      <c r="I838" s="29" t="s">
        <v>3538</v>
      </c>
      <c r="J838" s="32">
        <v>19.93</v>
      </c>
    </row>
    <row r="839" spans="1:10" ht="15.75" thickBot="1" x14ac:dyDescent="0.3">
      <c r="A839" t="str">
        <f t="shared" ref="A839:A849" si="26">+C839&amp;" "&amp;D839</f>
        <v>Myrle Mensey</v>
      </c>
      <c r="B839" t="str">
        <f t="shared" ref="B839:B849" si="27">+F839&amp;" "&amp;G839</f>
        <v>St. Louis MO</v>
      </c>
      <c r="C839" s="29" t="s">
        <v>2597</v>
      </c>
      <c r="D839" s="29" t="s">
        <v>2598</v>
      </c>
      <c r="E839" s="29" t="s">
        <v>1012</v>
      </c>
      <c r="F839" s="29" t="s">
        <v>3451</v>
      </c>
      <c r="G839" s="29" t="s">
        <v>1509</v>
      </c>
      <c r="H839" s="29" t="s">
        <v>3192</v>
      </c>
      <c r="I839" s="29" t="s">
        <v>3538</v>
      </c>
      <c r="J839" s="32">
        <v>16.64</v>
      </c>
    </row>
    <row r="840" spans="1:10" ht="15.75" thickBot="1" x14ac:dyDescent="0.3">
      <c r="A840" t="str">
        <f t="shared" si="26"/>
        <v>Tim Muller</v>
      </c>
      <c r="B840" t="str">
        <f t="shared" si="27"/>
        <v>Scottsdale AZ</v>
      </c>
      <c r="C840" s="29" t="s">
        <v>2638</v>
      </c>
      <c r="D840" s="29" t="s">
        <v>1290</v>
      </c>
      <c r="E840" s="29" t="s">
        <v>1011</v>
      </c>
      <c r="F840" s="29" t="s">
        <v>1648</v>
      </c>
      <c r="G840" s="29" t="s">
        <v>1475</v>
      </c>
      <c r="H840" s="29" t="s">
        <v>3290</v>
      </c>
      <c r="I840" s="29" t="s">
        <v>3538</v>
      </c>
      <c r="J840" s="32">
        <v>14</v>
      </c>
    </row>
    <row r="841" spans="1:10" ht="15.75" thickBot="1" x14ac:dyDescent="0.3">
      <c r="A841" t="str">
        <f t="shared" si="26"/>
        <v>Lance Neubauer</v>
      </c>
      <c r="B841" t="str">
        <f t="shared" si="27"/>
        <v>Shoreline WA</v>
      </c>
      <c r="C841" s="29" t="s">
        <v>3452</v>
      </c>
      <c r="D841" s="29" t="s">
        <v>3453</v>
      </c>
      <c r="E841" s="29" t="s">
        <v>1010</v>
      </c>
      <c r="F841" s="29" t="s">
        <v>3454</v>
      </c>
      <c r="G841" s="29" t="s">
        <v>1655</v>
      </c>
      <c r="H841" s="29" t="s">
        <v>3205</v>
      </c>
      <c r="I841" s="29" t="s">
        <v>3538</v>
      </c>
      <c r="J841" s="32">
        <v>13.72</v>
      </c>
    </row>
    <row r="842" spans="1:10" ht="15.75" thickBot="1" x14ac:dyDescent="0.3">
      <c r="A842" t="str">
        <f t="shared" si="26"/>
        <v>Mary Roman</v>
      </c>
      <c r="B842" t="str">
        <f t="shared" si="27"/>
        <v>Norwalk CT</v>
      </c>
      <c r="C842" s="29" t="s">
        <v>2255</v>
      </c>
      <c r="D842" s="29" t="s">
        <v>1436</v>
      </c>
      <c r="E842" s="29" t="s">
        <v>1014</v>
      </c>
      <c r="F842" s="29" t="s">
        <v>2824</v>
      </c>
      <c r="G842" s="29" t="s">
        <v>1759</v>
      </c>
      <c r="H842" s="29" t="s">
        <v>3219</v>
      </c>
      <c r="I842" s="29" t="s">
        <v>3538</v>
      </c>
      <c r="J842" s="32">
        <v>10.130000000000001</v>
      </c>
    </row>
    <row r="843" spans="1:10" ht="15.75" thickBot="1" x14ac:dyDescent="0.3">
      <c r="A843" t="str">
        <f t="shared" si="26"/>
        <v>John Ryer</v>
      </c>
      <c r="B843" t="str">
        <f t="shared" si="27"/>
        <v>Scottsdale AZ</v>
      </c>
      <c r="C843" s="29" t="s">
        <v>1457</v>
      </c>
      <c r="D843" s="29" t="s">
        <v>3455</v>
      </c>
      <c r="E843" s="29" t="s">
        <v>1008</v>
      </c>
      <c r="F843" s="29" t="s">
        <v>1648</v>
      </c>
      <c r="G843" s="29" t="s">
        <v>1475</v>
      </c>
      <c r="H843" s="29" t="s">
        <v>3290</v>
      </c>
      <c r="I843" s="29" t="s">
        <v>3538</v>
      </c>
      <c r="J843" s="32">
        <v>15.28</v>
      </c>
    </row>
    <row r="844" spans="1:10" ht="15.75" thickBot="1" x14ac:dyDescent="0.3">
      <c r="A844" t="str">
        <f t="shared" si="26"/>
        <v>Wayne Sabin</v>
      </c>
      <c r="B844" t="str">
        <f t="shared" si="27"/>
        <v>Milwaukie OR</v>
      </c>
      <c r="C844" s="29" t="s">
        <v>1613</v>
      </c>
      <c r="D844" s="29" t="s">
        <v>3456</v>
      </c>
      <c r="E844" s="29" t="s">
        <v>1015</v>
      </c>
      <c r="F844" s="29" t="s">
        <v>3457</v>
      </c>
      <c r="G844" s="29" t="s">
        <v>1864</v>
      </c>
      <c r="H844" s="29" t="s">
        <v>3222</v>
      </c>
      <c r="I844" s="29" t="s">
        <v>3538</v>
      </c>
      <c r="J844" s="32">
        <v>0</v>
      </c>
    </row>
    <row r="845" spans="1:10" ht="15.75" thickBot="1" x14ac:dyDescent="0.3">
      <c r="A845" t="str">
        <f t="shared" si="26"/>
        <v>Joyce Taylor</v>
      </c>
      <c r="B845" t="str">
        <f t="shared" si="27"/>
        <v>Molalla OR</v>
      </c>
      <c r="C845" s="29" t="s">
        <v>1672</v>
      </c>
      <c r="D845" s="29" t="s">
        <v>1339</v>
      </c>
      <c r="E845" s="29" t="s">
        <v>1011</v>
      </c>
      <c r="F845" s="29" t="s">
        <v>3469</v>
      </c>
      <c r="G845" s="29" t="s">
        <v>1864</v>
      </c>
      <c r="H845" s="29" t="s">
        <v>3222</v>
      </c>
      <c r="I845" s="29" t="s">
        <v>3538</v>
      </c>
      <c r="J845" s="32">
        <v>11.3</v>
      </c>
    </row>
    <row r="846" spans="1:10" ht="15.75" thickBot="1" x14ac:dyDescent="0.3">
      <c r="A846" t="str">
        <f t="shared" si="26"/>
        <v>Todd Taylor</v>
      </c>
      <c r="B846" t="str">
        <f t="shared" si="27"/>
        <v>Molalla OR</v>
      </c>
      <c r="C846" s="29" t="s">
        <v>2006</v>
      </c>
      <c r="D846" s="29" t="s">
        <v>1339</v>
      </c>
      <c r="E846" s="29" t="s">
        <v>1012</v>
      </c>
      <c r="F846" s="29" t="s">
        <v>3469</v>
      </c>
      <c r="G846" s="29" t="s">
        <v>1864</v>
      </c>
      <c r="H846" s="29" t="s">
        <v>3222</v>
      </c>
      <c r="I846" s="29" t="s">
        <v>3538</v>
      </c>
      <c r="J846" s="32">
        <v>20</v>
      </c>
    </row>
    <row r="847" spans="1:10" ht="15.75" thickBot="1" x14ac:dyDescent="0.3">
      <c r="A847" t="str">
        <f t="shared" si="26"/>
        <v>Michael Venning</v>
      </c>
      <c r="B847" t="str">
        <f t="shared" si="27"/>
        <v>Cupertino CA</v>
      </c>
      <c r="C847" s="29" t="s">
        <v>1506</v>
      </c>
      <c r="D847" s="29" t="s">
        <v>1198</v>
      </c>
      <c r="E847" s="29" t="s">
        <v>1010</v>
      </c>
      <c r="F847" s="29" t="s">
        <v>3470</v>
      </c>
      <c r="G847" s="29" t="s">
        <v>1502</v>
      </c>
      <c r="H847" s="29" t="s">
        <v>3229</v>
      </c>
      <c r="I847" s="29" t="s">
        <v>3538</v>
      </c>
      <c r="J847" s="32">
        <v>15.43</v>
      </c>
    </row>
    <row r="848" spans="1:10" ht="15.75" thickBot="1" x14ac:dyDescent="0.3">
      <c r="A848" t="str">
        <f t="shared" si="26"/>
        <v>Richard Watson</v>
      </c>
      <c r="B848" t="str">
        <f t="shared" si="27"/>
        <v>Yuma AZ</v>
      </c>
      <c r="C848" s="29" t="s">
        <v>1572</v>
      </c>
      <c r="D848" s="29" t="s">
        <v>1242</v>
      </c>
      <c r="E848" s="29" t="s">
        <v>1011</v>
      </c>
      <c r="F848" s="29" t="s">
        <v>3089</v>
      </c>
      <c r="G848" s="29" t="s">
        <v>1475</v>
      </c>
      <c r="H848" s="29" t="s">
        <v>3290</v>
      </c>
      <c r="I848" s="29" t="s">
        <v>3538</v>
      </c>
      <c r="J848" s="32">
        <v>13.8</v>
      </c>
    </row>
    <row r="849" spans="1:10" ht="15.75" thickBot="1" x14ac:dyDescent="0.3">
      <c r="A849" t="str">
        <f t="shared" si="26"/>
        <v>Gerald Wojcik</v>
      </c>
      <c r="B849" t="str">
        <f t="shared" si="27"/>
        <v>Eugene OR</v>
      </c>
      <c r="C849" s="29" t="s">
        <v>2144</v>
      </c>
      <c r="D849" s="29" t="s">
        <v>3459</v>
      </c>
      <c r="E849" s="29" t="s">
        <v>1016</v>
      </c>
      <c r="F849" s="29" t="s">
        <v>3039</v>
      </c>
      <c r="G849" s="29" t="s">
        <v>1864</v>
      </c>
      <c r="H849" s="29" t="s">
        <v>3222</v>
      </c>
      <c r="I849" s="29" t="s">
        <v>3538</v>
      </c>
      <c r="J849" s="32">
        <v>10.9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8"/>
  <sheetViews>
    <sheetView workbookViewId="0"/>
  </sheetViews>
  <sheetFormatPr defaultRowHeight="15" x14ac:dyDescent="0.25"/>
  <cols>
    <col min="1" max="1" width="25.5703125" bestFit="1" customWidth="1"/>
    <col min="2" max="2" width="24.85546875" bestFit="1" customWidth="1"/>
    <col min="3" max="3" width="15.140625" bestFit="1" customWidth="1"/>
    <col min="4" max="4" width="17.85546875" bestFit="1" customWidth="1"/>
    <col min="5" max="5" width="22" bestFit="1" customWidth="1"/>
    <col min="6" max="6" width="7.42578125" bestFit="1" customWidth="1"/>
    <col min="7" max="7" width="8" bestFit="1" customWidth="1"/>
    <col min="8" max="8" width="11.42578125" bestFit="1" customWidth="1"/>
    <col min="9" max="9" width="7.28515625" bestFit="1" customWidth="1"/>
    <col min="10" max="10" width="10.85546875" bestFit="1" customWidth="1"/>
    <col min="11" max="11" width="28.85546875" bestFit="1" customWidth="1"/>
    <col min="12" max="12" width="255.7109375" bestFit="1" customWidth="1"/>
  </cols>
  <sheetData>
    <row r="1" spans="1:12" x14ac:dyDescent="0.25">
      <c r="A1" t="str">
        <f>+C1&amp;" "&amp;D1</f>
        <v>First Name Last Name</v>
      </c>
      <c r="B1" t="str">
        <f>+E1&amp;" "&amp;F1</f>
        <v>City State</v>
      </c>
      <c r="C1" t="s">
        <v>1446</v>
      </c>
      <c r="D1" t="s">
        <v>1056</v>
      </c>
      <c r="E1" t="s">
        <v>1447</v>
      </c>
      <c r="F1" t="s">
        <v>1448</v>
      </c>
      <c r="G1" t="s">
        <v>7181</v>
      </c>
      <c r="H1" s="40" t="s">
        <v>7182</v>
      </c>
      <c r="I1" t="s">
        <v>1019</v>
      </c>
      <c r="J1" t="s">
        <v>5924</v>
      </c>
      <c r="K1" t="s">
        <v>2</v>
      </c>
      <c r="L1" t="s">
        <v>5925</v>
      </c>
    </row>
    <row r="2" spans="1:12" x14ac:dyDescent="0.25">
      <c r="A2" t="str">
        <f t="shared" ref="A2:A65" si="0">+C2&amp;" "&amp;D2</f>
        <v>Carlos Acosta</v>
      </c>
      <c r="B2" t="str">
        <f t="shared" ref="B2:B65" si="1">+E2&amp;" "&amp;F2</f>
        <v>North Hollywood CA</v>
      </c>
      <c r="C2" t="s">
        <v>2541</v>
      </c>
      <c r="D2" t="s">
        <v>1325</v>
      </c>
      <c r="E2" t="s">
        <v>2370</v>
      </c>
      <c r="F2" t="s">
        <v>1502</v>
      </c>
      <c r="G2" t="s">
        <v>5930</v>
      </c>
      <c r="H2" s="40">
        <v>91606</v>
      </c>
      <c r="I2" t="s">
        <v>7183</v>
      </c>
      <c r="J2" t="s">
        <v>5930</v>
      </c>
      <c r="K2" t="s">
        <v>7184</v>
      </c>
      <c r="L2" t="s">
        <v>7185</v>
      </c>
    </row>
    <row r="3" spans="1:12" x14ac:dyDescent="0.25">
      <c r="A3" t="str">
        <f t="shared" si="0"/>
        <v>John Altendorf</v>
      </c>
      <c r="B3" t="str">
        <f t="shared" si="1"/>
        <v>Corvallis OR</v>
      </c>
      <c r="C3" t="s">
        <v>1457</v>
      </c>
      <c r="D3" t="s">
        <v>1270</v>
      </c>
      <c r="E3" t="s">
        <v>3515</v>
      </c>
      <c r="F3" t="s">
        <v>1864</v>
      </c>
      <c r="G3" t="s">
        <v>5930</v>
      </c>
      <c r="H3" s="40">
        <v>97330</v>
      </c>
      <c r="I3" t="s">
        <v>7183</v>
      </c>
      <c r="J3" t="s">
        <v>5930</v>
      </c>
      <c r="K3" t="s">
        <v>7184</v>
      </c>
      <c r="L3" t="s">
        <v>7186</v>
      </c>
    </row>
    <row r="4" spans="1:12" x14ac:dyDescent="0.25">
      <c r="A4" t="str">
        <f t="shared" si="0"/>
        <v>Bart Angier</v>
      </c>
      <c r="B4" t="str">
        <f t="shared" si="1"/>
        <v>Mt. Airy MD</v>
      </c>
      <c r="C4" t="s">
        <v>7187</v>
      </c>
      <c r="D4" t="s">
        <v>1168</v>
      </c>
      <c r="E4" t="s">
        <v>7188</v>
      </c>
      <c r="F4" t="s">
        <v>1595</v>
      </c>
      <c r="G4" t="s">
        <v>5930</v>
      </c>
      <c r="H4" s="40">
        <v>21771</v>
      </c>
      <c r="I4" t="s">
        <v>7183</v>
      </c>
      <c r="J4" t="s">
        <v>5930</v>
      </c>
      <c r="K4" t="s">
        <v>7184</v>
      </c>
      <c r="L4" t="s">
        <v>7189</v>
      </c>
    </row>
    <row r="5" spans="1:12" x14ac:dyDescent="0.25">
      <c r="A5" t="str">
        <f t="shared" si="0"/>
        <v>David Ashford</v>
      </c>
      <c r="B5" t="str">
        <f t="shared" si="1"/>
        <v>Gurnee IL</v>
      </c>
      <c r="C5" t="s">
        <v>1465</v>
      </c>
      <c r="D5" t="s">
        <v>1138</v>
      </c>
      <c r="E5" t="s">
        <v>7190</v>
      </c>
      <c r="F5" t="s">
        <v>1692</v>
      </c>
      <c r="G5" t="s">
        <v>5930</v>
      </c>
      <c r="H5" s="40">
        <v>60031</v>
      </c>
      <c r="I5" t="s">
        <v>7183</v>
      </c>
      <c r="J5" t="s">
        <v>5930</v>
      </c>
      <c r="K5" t="s">
        <v>7184</v>
      </c>
      <c r="L5" t="s">
        <v>7191</v>
      </c>
    </row>
    <row r="6" spans="1:12" x14ac:dyDescent="0.25">
      <c r="A6" t="str">
        <f t="shared" si="0"/>
        <v>Rose Asquith</v>
      </c>
      <c r="B6" t="str">
        <f t="shared" si="1"/>
        <v>Grass Valley CA</v>
      </c>
      <c r="C6" t="s">
        <v>2179</v>
      </c>
      <c r="D6" t="s">
        <v>1404</v>
      </c>
      <c r="E6" t="s">
        <v>5995</v>
      </c>
      <c r="F6" t="s">
        <v>1502</v>
      </c>
      <c r="G6" t="s">
        <v>5930</v>
      </c>
      <c r="H6" s="40">
        <v>95945</v>
      </c>
      <c r="I6" t="s">
        <v>7192</v>
      </c>
      <c r="J6" t="s">
        <v>5930</v>
      </c>
      <c r="K6" t="s">
        <v>7184</v>
      </c>
      <c r="L6" t="s">
        <v>7193</v>
      </c>
    </row>
    <row r="7" spans="1:12" x14ac:dyDescent="0.25">
      <c r="A7" t="str">
        <f t="shared" si="0"/>
        <v>Tommy Aunan</v>
      </c>
      <c r="B7" t="str">
        <f t="shared" si="1"/>
        <v>Bellevue WA</v>
      </c>
      <c r="C7" t="s">
        <v>3180</v>
      </c>
      <c r="D7" t="s">
        <v>1212</v>
      </c>
      <c r="E7" t="s">
        <v>3181</v>
      </c>
      <c r="F7" t="s">
        <v>1655</v>
      </c>
      <c r="G7" t="s">
        <v>5930</v>
      </c>
      <c r="H7" s="40">
        <v>98008</v>
      </c>
      <c r="I7" t="s">
        <v>7183</v>
      </c>
      <c r="J7" t="s">
        <v>5930</v>
      </c>
      <c r="K7" t="s">
        <v>7184</v>
      </c>
      <c r="L7" t="s">
        <v>7194</v>
      </c>
    </row>
    <row r="8" spans="1:12" x14ac:dyDescent="0.25">
      <c r="A8" t="str">
        <f t="shared" si="0"/>
        <v>Clinton Aurelien</v>
      </c>
      <c r="B8" t="str">
        <f t="shared" si="1"/>
        <v>Bronx NY</v>
      </c>
      <c r="C8" t="s">
        <v>2572</v>
      </c>
      <c r="D8" t="s">
        <v>1095</v>
      </c>
      <c r="E8" t="s">
        <v>2016</v>
      </c>
      <c r="F8" t="s">
        <v>1524</v>
      </c>
      <c r="G8" t="s">
        <v>5930</v>
      </c>
      <c r="H8" s="40">
        <v>10462</v>
      </c>
      <c r="I8" t="s">
        <v>7183</v>
      </c>
      <c r="J8" t="s">
        <v>5930</v>
      </c>
      <c r="K8" t="s">
        <v>7184</v>
      </c>
      <c r="L8" t="s">
        <v>7195</v>
      </c>
    </row>
    <row r="9" spans="1:12" x14ac:dyDescent="0.25">
      <c r="A9" t="str">
        <f t="shared" si="0"/>
        <v>Carmen Ayala-Troncoso</v>
      </c>
      <c r="B9" t="str">
        <f t="shared" si="1"/>
        <v>Austin TX</v>
      </c>
      <c r="C9" t="s">
        <v>7196</v>
      </c>
      <c r="D9" t="s">
        <v>1386</v>
      </c>
      <c r="E9" t="s">
        <v>1659</v>
      </c>
      <c r="F9" t="s">
        <v>1456</v>
      </c>
      <c r="G9" t="s">
        <v>5930</v>
      </c>
      <c r="H9" s="40">
        <v>78745</v>
      </c>
      <c r="I9" t="s">
        <v>7192</v>
      </c>
      <c r="J9" t="s">
        <v>5930</v>
      </c>
      <c r="K9" t="s">
        <v>7184</v>
      </c>
      <c r="L9" t="s">
        <v>7197</v>
      </c>
    </row>
    <row r="10" spans="1:12" x14ac:dyDescent="0.25">
      <c r="A10" t="str">
        <f t="shared" si="0"/>
        <v>Darlene Backlund</v>
      </c>
      <c r="B10" t="str">
        <f t="shared" si="1"/>
        <v>Palm Springs CA</v>
      </c>
      <c r="C10" t="s">
        <v>1546</v>
      </c>
      <c r="D10" t="s">
        <v>1317</v>
      </c>
      <c r="E10" t="s">
        <v>1547</v>
      </c>
      <c r="F10" t="s">
        <v>1502</v>
      </c>
      <c r="G10" t="s">
        <v>5930</v>
      </c>
      <c r="H10" s="40">
        <v>92264</v>
      </c>
      <c r="I10" t="s">
        <v>7192</v>
      </c>
      <c r="J10" t="s">
        <v>5930</v>
      </c>
      <c r="K10" t="s">
        <v>7184</v>
      </c>
      <c r="L10" t="s">
        <v>7198</v>
      </c>
    </row>
    <row r="11" spans="1:12" x14ac:dyDescent="0.25">
      <c r="A11" t="str">
        <f t="shared" si="0"/>
        <v>John Backlund</v>
      </c>
      <c r="B11" t="str">
        <f t="shared" si="1"/>
        <v>Plam Springs CA</v>
      </c>
      <c r="C11" t="s">
        <v>1457</v>
      </c>
      <c r="D11" t="s">
        <v>1317</v>
      </c>
      <c r="E11" t="s">
        <v>7199</v>
      </c>
      <c r="F11" t="s">
        <v>1502</v>
      </c>
      <c r="G11" t="s">
        <v>5930</v>
      </c>
      <c r="H11" s="40">
        <v>92264</v>
      </c>
      <c r="I11" t="s">
        <v>7183</v>
      </c>
      <c r="J11" t="s">
        <v>5930</v>
      </c>
      <c r="K11" t="s">
        <v>7184</v>
      </c>
      <c r="L11" t="s">
        <v>7200</v>
      </c>
    </row>
    <row r="12" spans="1:12" x14ac:dyDescent="0.25">
      <c r="A12" t="str">
        <f t="shared" si="0"/>
        <v>Robert Baker</v>
      </c>
      <c r="B12" t="str">
        <f t="shared" si="1"/>
        <v>Metairie LA</v>
      </c>
      <c r="C12" t="s">
        <v>1513</v>
      </c>
      <c r="D12" t="s">
        <v>1308</v>
      </c>
      <c r="E12" t="s">
        <v>1686</v>
      </c>
      <c r="F12" t="s">
        <v>1487</v>
      </c>
      <c r="G12" t="s">
        <v>5930</v>
      </c>
      <c r="H12" s="40">
        <v>70002</v>
      </c>
      <c r="I12" t="s">
        <v>7183</v>
      </c>
      <c r="J12" t="s">
        <v>5930</v>
      </c>
      <c r="K12" t="s">
        <v>7184</v>
      </c>
      <c r="L12" t="s">
        <v>7201</v>
      </c>
    </row>
    <row r="13" spans="1:12" x14ac:dyDescent="0.25">
      <c r="A13" t="str">
        <f t="shared" si="0"/>
        <v>Curtis Baldwin</v>
      </c>
      <c r="B13" t="str">
        <f t="shared" si="1"/>
        <v>Indianapolis IN</v>
      </c>
      <c r="C13" t="s">
        <v>1892</v>
      </c>
      <c r="D13" t="s">
        <v>1221</v>
      </c>
      <c r="E13" t="s">
        <v>2425</v>
      </c>
      <c r="F13" t="s">
        <v>1544</v>
      </c>
      <c r="G13" t="s">
        <v>5930</v>
      </c>
      <c r="H13" s="40">
        <v>46256</v>
      </c>
      <c r="I13" t="s">
        <v>7183</v>
      </c>
      <c r="J13" t="s">
        <v>5930</v>
      </c>
      <c r="K13" t="s">
        <v>7184</v>
      </c>
      <c r="L13" t="s">
        <v>7202</v>
      </c>
    </row>
    <row r="14" spans="1:12" x14ac:dyDescent="0.25">
      <c r="A14" t="str">
        <f t="shared" si="0"/>
        <v>Kenneth Barbee</v>
      </c>
      <c r="B14" t="str">
        <f t="shared" si="1"/>
        <v>Philadelphia PA</v>
      </c>
      <c r="C14" t="s">
        <v>2269</v>
      </c>
      <c r="D14" t="s">
        <v>1147</v>
      </c>
      <c r="E14" t="s">
        <v>1451</v>
      </c>
      <c r="F14" t="s">
        <v>1452</v>
      </c>
      <c r="G14" t="s">
        <v>5930</v>
      </c>
      <c r="H14" s="40">
        <v>19119</v>
      </c>
      <c r="I14" t="s">
        <v>7183</v>
      </c>
      <c r="J14" t="s">
        <v>5930</v>
      </c>
      <c r="K14" t="s">
        <v>7184</v>
      </c>
      <c r="L14" t="s">
        <v>7203</v>
      </c>
    </row>
    <row r="15" spans="1:12" x14ac:dyDescent="0.25">
      <c r="A15" t="str">
        <f t="shared" si="0"/>
        <v>James Barrineau</v>
      </c>
      <c r="B15" t="str">
        <f t="shared" si="1"/>
        <v>Burke VA</v>
      </c>
      <c r="C15" t="s">
        <v>1169</v>
      </c>
      <c r="D15" t="s">
        <v>1229</v>
      </c>
      <c r="E15" t="s">
        <v>1749</v>
      </c>
      <c r="F15" t="s">
        <v>1471</v>
      </c>
      <c r="G15" t="s">
        <v>5930</v>
      </c>
      <c r="H15" s="40">
        <v>22015</v>
      </c>
      <c r="I15" t="s">
        <v>7183</v>
      </c>
      <c r="J15" t="s">
        <v>5930</v>
      </c>
      <c r="K15" t="s">
        <v>7184</v>
      </c>
      <c r="L15" t="s">
        <v>7204</v>
      </c>
    </row>
    <row r="16" spans="1:12" x14ac:dyDescent="0.25">
      <c r="A16" t="str">
        <f t="shared" si="0"/>
        <v>Philip Barth</v>
      </c>
      <c r="B16" t="str">
        <f t="shared" si="1"/>
        <v>DPO AE</v>
      </c>
      <c r="C16" t="s">
        <v>3303</v>
      </c>
      <c r="D16" t="s">
        <v>1238</v>
      </c>
      <c r="E16" t="s">
        <v>7753</v>
      </c>
      <c r="F16" t="s">
        <v>7205</v>
      </c>
      <c r="G16" t="s">
        <v>5930</v>
      </c>
      <c r="H16" s="40">
        <v>9715</v>
      </c>
      <c r="I16" t="s">
        <v>7183</v>
      </c>
      <c r="J16" t="s">
        <v>5930</v>
      </c>
      <c r="K16" t="s">
        <v>7184</v>
      </c>
      <c r="L16" t="s">
        <v>7206</v>
      </c>
    </row>
    <row r="17" spans="1:12" x14ac:dyDescent="0.25">
      <c r="A17" t="str">
        <f t="shared" si="0"/>
        <v>Edward Baskauskas</v>
      </c>
      <c r="B17" t="str">
        <f t="shared" si="1"/>
        <v>Martinez CA</v>
      </c>
      <c r="C17" t="s">
        <v>1584</v>
      </c>
      <c r="D17" t="s">
        <v>1265</v>
      </c>
      <c r="E17" t="s">
        <v>1585</v>
      </c>
      <c r="F17" t="s">
        <v>1502</v>
      </c>
      <c r="G17" t="s">
        <v>5930</v>
      </c>
      <c r="H17" s="40">
        <v>94553</v>
      </c>
      <c r="I17" t="s">
        <v>7183</v>
      </c>
      <c r="J17" t="s">
        <v>5930</v>
      </c>
      <c r="K17" t="s">
        <v>7184</v>
      </c>
      <c r="L17" t="s">
        <v>7207</v>
      </c>
    </row>
    <row r="18" spans="1:12" x14ac:dyDescent="0.25">
      <c r="A18" t="str">
        <f t="shared" si="0"/>
        <v>Jeffrey Baty</v>
      </c>
      <c r="B18" t="str">
        <f t="shared" si="1"/>
        <v>Piedmont SC</v>
      </c>
      <c r="C18" t="s">
        <v>1597</v>
      </c>
      <c r="D18" t="s">
        <v>1230</v>
      </c>
      <c r="E18" t="s">
        <v>1598</v>
      </c>
      <c r="F18" t="s">
        <v>1495</v>
      </c>
      <c r="G18" t="s">
        <v>5930</v>
      </c>
      <c r="H18" s="40">
        <v>29673</v>
      </c>
      <c r="I18" t="s">
        <v>7183</v>
      </c>
      <c r="J18" t="s">
        <v>5930</v>
      </c>
      <c r="K18" t="s">
        <v>7184</v>
      </c>
      <c r="L18" t="s">
        <v>7208</v>
      </c>
    </row>
    <row r="19" spans="1:12" x14ac:dyDescent="0.25">
      <c r="A19" t="str">
        <f t="shared" si="0"/>
        <v>Andre Baynes</v>
      </c>
      <c r="B19" t="str">
        <f t="shared" si="1"/>
        <v>Methuen MA</v>
      </c>
      <c r="C19" t="s">
        <v>2610</v>
      </c>
      <c r="D19" t="s">
        <v>1071</v>
      </c>
      <c r="E19" t="s">
        <v>4542</v>
      </c>
      <c r="F19" t="s">
        <v>1531</v>
      </c>
      <c r="G19" t="s">
        <v>5930</v>
      </c>
      <c r="H19" s="40">
        <v>1844</v>
      </c>
      <c r="I19" t="s">
        <v>7183</v>
      </c>
      <c r="J19" t="s">
        <v>5930</v>
      </c>
      <c r="K19" t="s">
        <v>7184</v>
      </c>
      <c r="L19" t="s">
        <v>7209</v>
      </c>
    </row>
    <row r="20" spans="1:12" x14ac:dyDescent="0.25">
      <c r="A20" t="str">
        <f t="shared" si="0"/>
        <v>Wendell Beck</v>
      </c>
      <c r="B20" t="str">
        <f t="shared" si="1"/>
        <v>Mesa AZ</v>
      </c>
      <c r="C20" t="s">
        <v>4949</v>
      </c>
      <c r="D20" t="s">
        <v>1215</v>
      </c>
      <c r="E20" t="s">
        <v>3057</v>
      </c>
      <c r="F20" t="s">
        <v>1475</v>
      </c>
      <c r="G20" t="s">
        <v>5930</v>
      </c>
      <c r="H20" s="40">
        <v>85213</v>
      </c>
      <c r="I20" t="s">
        <v>7183</v>
      </c>
      <c r="J20" t="s">
        <v>5930</v>
      </c>
      <c r="K20" t="s">
        <v>7184</v>
      </c>
      <c r="L20" t="s">
        <v>7210</v>
      </c>
    </row>
    <row r="21" spans="1:12" x14ac:dyDescent="0.25">
      <c r="A21" t="str">
        <f t="shared" si="0"/>
        <v>James Beckett</v>
      </c>
      <c r="B21" t="str">
        <f t="shared" si="1"/>
        <v>Vacaville CA</v>
      </c>
      <c r="C21" t="s">
        <v>1169</v>
      </c>
      <c r="D21" t="s">
        <v>1316</v>
      </c>
      <c r="E21" t="s">
        <v>2742</v>
      </c>
      <c r="F21" t="s">
        <v>1502</v>
      </c>
      <c r="G21" t="s">
        <v>5930</v>
      </c>
      <c r="H21" s="40">
        <v>95688</v>
      </c>
      <c r="I21" t="s">
        <v>7183</v>
      </c>
      <c r="J21" t="s">
        <v>5930</v>
      </c>
      <c r="K21" t="s">
        <v>7184</v>
      </c>
      <c r="L21" t="s">
        <v>7211</v>
      </c>
    </row>
    <row r="22" spans="1:12" x14ac:dyDescent="0.25">
      <c r="A22" t="str">
        <f t="shared" si="0"/>
        <v>Cheryl Bellaire</v>
      </c>
      <c r="B22" t="str">
        <f t="shared" si="1"/>
        <v>Wayne PA</v>
      </c>
      <c r="C22" t="s">
        <v>1612</v>
      </c>
      <c r="D22" t="s">
        <v>1389</v>
      </c>
      <c r="E22" t="s">
        <v>1613</v>
      </c>
      <c r="F22" t="s">
        <v>1452</v>
      </c>
      <c r="G22" t="s">
        <v>5930</v>
      </c>
      <c r="H22" s="40">
        <v>19087</v>
      </c>
      <c r="I22" t="s">
        <v>7192</v>
      </c>
      <c r="J22" t="s">
        <v>5930</v>
      </c>
      <c r="K22" t="s">
        <v>7184</v>
      </c>
      <c r="L22" t="s">
        <v>7212</v>
      </c>
    </row>
    <row r="23" spans="1:12" x14ac:dyDescent="0.25">
      <c r="A23" t="str">
        <f t="shared" si="0"/>
        <v>Carol Bendall</v>
      </c>
      <c r="B23" t="str">
        <f t="shared" si="1"/>
        <v>Troy NY</v>
      </c>
      <c r="C23" t="s">
        <v>1961</v>
      </c>
      <c r="D23" t="s">
        <v>1387</v>
      </c>
      <c r="E23" t="s">
        <v>1831</v>
      </c>
      <c r="F23" t="s">
        <v>1524</v>
      </c>
      <c r="G23" t="s">
        <v>5930</v>
      </c>
      <c r="H23" s="40">
        <v>12180</v>
      </c>
      <c r="I23" t="s">
        <v>7192</v>
      </c>
      <c r="J23" t="s">
        <v>5930</v>
      </c>
      <c r="K23" t="s">
        <v>7184</v>
      </c>
      <c r="L23" t="s">
        <v>7213</v>
      </c>
    </row>
    <row r="24" spans="1:12" x14ac:dyDescent="0.25">
      <c r="A24" t="str">
        <f t="shared" si="0"/>
        <v>Drew Bentley</v>
      </c>
      <c r="B24" t="str">
        <f t="shared" si="1"/>
        <v>Melbourne FL</v>
      </c>
      <c r="C24" t="s">
        <v>7214</v>
      </c>
      <c r="D24" t="s">
        <v>1226</v>
      </c>
      <c r="E24" t="s">
        <v>2301</v>
      </c>
      <c r="F24" t="s">
        <v>1460</v>
      </c>
      <c r="G24" t="s">
        <v>5930</v>
      </c>
      <c r="H24" s="40">
        <v>32935</v>
      </c>
      <c r="I24" t="s">
        <v>7183</v>
      </c>
      <c r="J24" t="s">
        <v>5930</v>
      </c>
      <c r="K24" t="s">
        <v>7184</v>
      </c>
      <c r="L24" t="s">
        <v>7215</v>
      </c>
    </row>
    <row r="25" spans="1:12" x14ac:dyDescent="0.25">
      <c r="A25" t="str">
        <f t="shared" si="0"/>
        <v>Victor Berezovskiy</v>
      </c>
      <c r="B25" t="str">
        <f t="shared" si="1"/>
        <v>Ventura CA</v>
      </c>
      <c r="C25" t="s">
        <v>1935</v>
      </c>
      <c r="D25" t="s">
        <v>1214</v>
      </c>
      <c r="E25" t="s">
        <v>3910</v>
      </c>
      <c r="F25" t="s">
        <v>1502</v>
      </c>
      <c r="G25" t="s">
        <v>5930</v>
      </c>
      <c r="H25" s="40">
        <v>93001</v>
      </c>
      <c r="I25" t="s">
        <v>7183</v>
      </c>
      <c r="J25" t="s">
        <v>5930</v>
      </c>
      <c r="K25" t="s">
        <v>7184</v>
      </c>
      <c r="L25" t="s">
        <v>7216</v>
      </c>
    </row>
    <row r="26" spans="1:12" x14ac:dyDescent="0.25">
      <c r="A26" t="str">
        <f t="shared" si="0"/>
        <v>George Berg</v>
      </c>
      <c r="B26" t="str">
        <f t="shared" si="1"/>
        <v>West Sand Lake NY</v>
      </c>
      <c r="C26" t="s">
        <v>2268</v>
      </c>
      <c r="D26" t="s">
        <v>1102</v>
      </c>
      <c r="E26" t="s">
        <v>7217</v>
      </c>
      <c r="F26" t="s">
        <v>1524</v>
      </c>
      <c r="G26" t="s">
        <v>5930</v>
      </c>
      <c r="H26" s="40">
        <v>12196</v>
      </c>
      <c r="I26" t="s">
        <v>7183</v>
      </c>
      <c r="J26" t="s">
        <v>5930</v>
      </c>
      <c r="K26" t="s">
        <v>7184</v>
      </c>
      <c r="L26" t="s">
        <v>7218</v>
      </c>
    </row>
    <row r="27" spans="1:12" x14ac:dyDescent="0.25">
      <c r="A27" t="str">
        <f t="shared" si="0"/>
        <v>Bert Bergen</v>
      </c>
      <c r="B27" t="str">
        <f t="shared" si="1"/>
        <v>La Canada CA</v>
      </c>
      <c r="C27" t="s">
        <v>1627</v>
      </c>
      <c r="D27" t="s">
        <v>1313</v>
      </c>
      <c r="E27" t="s">
        <v>1628</v>
      </c>
      <c r="F27" t="s">
        <v>1502</v>
      </c>
      <c r="G27" t="s">
        <v>5930</v>
      </c>
      <c r="H27" s="40">
        <v>91011</v>
      </c>
      <c r="I27" t="s">
        <v>7183</v>
      </c>
      <c r="J27" t="s">
        <v>5930</v>
      </c>
      <c r="K27" t="s">
        <v>7184</v>
      </c>
      <c r="L27" t="s">
        <v>7219</v>
      </c>
    </row>
    <row r="28" spans="1:12" x14ac:dyDescent="0.25">
      <c r="A28" t="str">
        <f t="shared" si="0"/>
        <v>Kathy Bergen</v>
      </c>
      <c r="B28" t="str">
        <f t="shared" si="1"/>
        <v>La Canada CA</v>
      </c>
      <c r="C28" t="s">
        <v>1629</v>
      </c>
      <c r="D28" t="s">
        <v>1313</v>
      </c>
      <c r="E28" t="s">
        <v>1628</v>
      </c>
      <c r="F28" t="s">
        <v>1502</v>
      </c>
      <c r="G28" t="s">
        <v>5930</v>
      </c>
      <c r="H28" s="40">
        <v>91011</v>
      </c>
      <c r="I28" t="s">
        <v>7192</v>
      </c>
      <c r="J28" t="s">
        <v>5930</v>
      </c>
      <c r="K28" t="s">
        <v>7184</v>
      </c>
      <c r="L28" t="s">
        <v>7220</v>
      </c>
    </row>
    <row r="29" spans="1:12" x14ac:dyDescent="0.25">
      <c r="A29" t="str">
        <f t="shared" si="0"/>
        <v>Bob Bergfeldt</v>
      </c>
      <c r="B29" t="str">
        <f t="shared" si="1"/>
        <v>Chandler AZ</v>
      </c>
      <c r="C29" t="s">
        <v>1793</v>
      </c>
      <c r="D29" t="s">
        <v>1314</v>
      </c>
      <c r="E29" t="s">
        <v>2948</v>
      </c>
      <c r="F29" t="s">
        <v>1475</v>
      </c>
      <c r="G29" t="s">
        <v>5930</v>
      </c>
      <c r="H29" s="40">
        <v>85249</v>
      </c>
      <c r="I29" t="s">
        <v>7183</v>
      </c>
      <c r="J29" t="s">
        <v>5930</v>
      </c>
      <c r="K29" t="s">
        <v>7184</v>
      </c>
      <c r="L29" t="s">
        <v>7221</v>
      </c>
    </row>
    <row r="30" spans="1:12" x14ac:dyDescent="0.25">
      <c r="A30" t="str">
        <f t="shared" si="0"/>
        <v>Seth Bergmann</v>
      </c>
      <c r="B30" t="str">
        <f t="shared" si="1"/>
        <v>Glassboro NJ</v>
      </c>
      <c r="C30" t="s">
        <v>6519</v>
      </c>
      <c r="D30" t="s">
        <v>1286</v>
      </c>
      <c r="E30" t="s">
        <v>6520</v>
      </c>
      <c r="F30" t="s">
        <v>1580</v>
      </c>
      <c r="G30" t="s">
        <v>5930</v>
      </c>
      <c r="H30" s="40">
        <v>8028</v>
      </c>
      <c r="I30" t="s">
        <v>7183</v>
      </c>
      <c r="J30" t="s">
        <v>5930</v>
      </c>
      <c r="K30" t="s">
        <v>7184</v>
      </c>
      <c r="L30" t="s">
        <v>7222</v>
      </c>
    </row>
    <row r="31" spans="1:12" x14ac:dyDescent="0.25">
      <c r="A31" t="str">
        <f t="shared" si="0"/>
        <v>Brandi Bernert</v>
      </c>
      <c r="B31" t="str">
        <f t="shared" si="1"/>
        <v>Denver CO</v>
      </c>
      <c r="C31" t="s">
        <v>1637</v>
      </c>
      <c r="D31" t="s">
        <v>1336</v>
      </c>
      <c r="E31" t="s">
        <v>1638</v>
      </c>
      <c r="F31" t="s">
        <v>1479</v>
      </c>
      <c r="G31" t="s">
        <v>5930</v>
      </c>
      <c r="H31" s="40">
        <v>80238</v>
      </c>
      <c r="I31" t="s">
        <v>7192</v>
      </c>
      <c r="J31" t="s">
        <v>5930</v>
      </c>
      <c r="K31" t="s">
        <v>7184</v>
      </c>
      <c r="L31" t="s">
        <v>7223</v>
      </c>
    </row>
    <row r="32" spans="1:12" x14ac:dyDescent="0.25">
      <c r="A32" t="str">
        <f t="shared" si="0"/>
        <v>Nicholas Berra</v>
      </c>
      <c r="B32" t="str">
        <f t="shared" si="1"/>
        <v>Enola PA</v>
      </c>
      <c r="C32" t="s">
        <v>3139</v>
      </c>
      <c r="D32" t="s">
        <v>1113</v>
      </c>
      <c r="E32" t="s">
        <v>3214</v>
      </c>
      <c r="F32" t="s">
        <v>1452</v>
      </c>
      <c r="G32" t="s">
        <v>5930</v>
      </c>
      <c r="H32" s="40">
        <v>17025</v>
      </c>
      <c r="I32" t="s">
        <v>7183</v>
      </c>
      <c r="J32" t="s">
        <v>5930</v>
      </c>
      <c r="K32" t="s">
        <v>7184</v>
      </c>
      <c r="L32" t="s">
        <v>7224</v>
      </c>
    </row>
    <row r="33" spans="1:12" x14ac:dyDescent="0.25">
      <c r="A33" t="str">
        <f t="shared" si="0"/>
        <v>Douglas Bibby</v>
      </c>
      <c r="B33" t="str">
        <f t="shared" si="1"/>
        <v>Albany CA</v>
      </c>
      <c r="C33" t="s">
        <v>2654</v>
      </c>
      <c r="D33" t="s">
        <v>1183</v>
      </c>
      <c r="E33" t="s">
        <v>5967</v>
      </c>
      <c r="F33" t="s">
        <v>1502</v>
      </c>
      <c r="G33" t="s">
        <v>5930</v>
      </c>
      <c r="H33" s="40">
        <v>94706</v>
      </c>
      <c r="I33" t="s">
        <v>7183</v>
      </c>
      <c r="J33" t="s">
        <v>5930</v>
      </c>
      <c r="K33" t="s">
        <v>7184</v>
      </c>
      <c r="L33" t="s">
        <v>7225</v>
      </c>
    </row>
    <row r="34" spans="1:12" x14ac:dyDescent="0.25">
      <c r="A34" t="str">
        <f t="shared" si="0"/>
        <v>Kevin Biggers</v>
      </c>
      <c r="B34" t="str">
        <f t="shared" si="1"/>
        <v>Rancho Palos Verdes CA</v>
      </c>
      <c r="C34" t="s">
        <v>1589</v>
      </c>
      <c r="D34" t="s">
        <v>1148</v>
      </c>
      <c r="E34" t="s">
        <v>3839</v>
      </c>
      <c r="F34" t="s">
        <v>1502</v>
      </c>
      <c r="G34" t="s">
        <v>5930</v>
      </c>
      <c r="H34" s="40">
        <v>90275</v>
      </c>
      <c r="I34" t="s">
        <v>7183</v>
      </c>
      <c r="J34" t="s">
        <v>5930</v>
      </c>
      <c r="K34" t="s">
        <v>7184</v>
      </c>
      <c r="L34" t="s">
        <v>7226</v>
      </c>
    </row>
    <row r="35" spans="1:12" x14ac:dyDescent="0.25">
      <c r="A35" t="str">
        <f t="shared" si="0"/>
        <v>Charles Bing</v>
      </c>
      <c r="B35" t="str">
        <f t="shared" si="1"/>
        <v>Burleson TX</v>
      </c>
      <c r="C35" t="s">
        <v>1175</v>
      </c>
      <c r="D35" t="s">
        <v>1219</v>
      </c>
      <c r="E35" t="s">
        <v>7227</v>
      </c>
      <c r="F35" t="s">
        <v>1456</v>
      </c>
      <c r="G35" t="s">
        <v>5930</v>
      </c>
      <c r="H35" s="40">
        <v>76028</v>
      </c>
      <c r="I35" t="s">
        <v>7183</v>
      </c>
      <c r="J35" t="s">
        <v>5930</v>
      </c>
      <c r="K35" t="s">
        <v>7184</v>
      </c>
      <c r="L35" t="s">
        <v>7206</v>
      </c>
    </row>
    <row r="36" spans="1:12" x14ac:dyDescent="0.25">
      <c r="A36" t="str">
        <f t="shared" si="0"/>
        <v>Jorge Birnbaum</v>
      </c>
      <c r="B36" t="str">
        <f t="shared" si="1"/>
        <v>Redondo Beach CA</v>
      </c>
      <c r="C36" t="s">
        <v>7228</v>
      </c>
      <c r="D36" t="s">
        <v>1272</v>
      </c>
      <c r="E36" t="s">
        <v>3489</v>
      </c>
      <c r="F36" t="s">
        <v>1502</v>
      </c>
      <c r="G36" t="s">
        <v>5930</v>
      </c>
      <c r="H36" s="40">
        <v>90278</v>
      </c>
      <c r="I36" t="s">
        <v>7183</v>
      </c>
      <c r="J36" t="s">
        <v>5930</v>
      </c>
      <c r="K36" t="s">
        <v>7184</v>
      </c>
      <c r="L36" t="s">
        <v>7229</v>
      </c>
    </row>
    <row r="37" spans="1:12" x14ac:dyDescent="0.25">
      <c r="A37" t="str">
        <f t="shared" si="0"/>
        <v>Carroll Blake</v>
      </c>
      <c r="B37" t="str">
        <f t="shared" si="1"/>
        <v>Jamaica Plain MA</v>
      </c>
      <c r="C37" t="s">
        <v>6240</v>
      </c>
      <c r="D37" t="s">
        <v>1256</v>
      </c>
      <c r="E37" t="s">
        <v>7230</v>
      </c>
      <c r="F37" t="s">
        <v>1531</v>
      </c>
      <c r="G37" t="s">
        <v>5930</v>
      </c>
      <c r="H37" s="40">
        <v>2130</v>
      </c>
      <c r="I37" t="s">
        <v>7183</v>
      </c>
      <c r="J37" t="s">
        <v>5930</v>
      </c>
      <c r="K37" t="s">
        <v>7184</v>
      </c>
      <c r="L37" t="s">
        <v>7231</v>
      </c>
    </row>
    <row r="38" spans="1:12" x14ac:dyDescent="0.25">
      <c r="A38" t="str">
        <f t="shared" si="0"/>
        <v>Damon Blakemore</v>
      </c>
      <c r="B38" t="str">
        <f t="shared" si="1"/>
        <v>Houston TX</v>
      </c>
      <c r="C38" t="s">
        <v>1668</v>
      </c>
      <c r="D38" t="s">
        <v>1136</v>
      </c>
      <c r="E38" t="s">
        <v>1505</v>
      </c>
      <c r="F38" t="s">
        <v>1456</v>
      </c>
      <c r="G38" t="s">
        <v>5930</v>
      </c>
      <c r="H38" s="40">
        <v>77004</v>
      </c>
      <c r="I38" t="s">
        <v>7183</v>
      </c>
      <c r="J38" t="s">
        <v>5930</v>
      </c>
      <c r="K38" t="s">
        <v>7184</v>
      </c>
      <c r="L38" t="s">
        <v>7232</v>
      </c>
    </row>
    <row r="39" spans="1:12" x14ac:dyDescent="0.25">
      <c r="A39" t="str">
        <f t="shared" si="0"/>
        <v>Michael Blanchard</v>
      </c>
      <c r="B39" t="str">
        <f t="shared" si="1"/>
        <v>Castle Rock CO</v>
      </c>
      <c r="C39" t="s">
        <v>1506</v>
      </c>
      <c r="D39" t="s">
        <v>1154</v>
      </c>
      <c r="E39" t="s">
        <v>3183</v>
      </c>
      <c r="F39" t="s">
        <v>1479</v>
      </c>
      <c r="G39" t="s">
        <v>5930</v>
      </c>
      <c r="H39" s="40">
        <v>80104</v>
      </c>
      <c r="I39" t="s">
        <v>7183</v>
      </c>
      <c r="J39" t="s">
        <v>5930</v>
      </c>
      <c r="K39" t="s">
        <v>7184</v>
      </c>
      <c r="L39" t="s">
        <v>7233</v>
      </c>
    </row>
    <row r="40" spans="1:12" x14ac:dyDescent="0.25">
      <c r="A40" t="str">
        <f t="shared" si="0"/>
        <v>Francois Boda</v>
      </c>
      <c r="B40" t="str">
        <f t="shared" si="1"/>
        <v>Midwest City OK</v>
      </c>
      <c r="C40" t="s">
        <v>3274</v>
      </c>
      <c r="D40" t="s">
        <v>1145</v>
      </c>
      <c r="E40" t="s">
        <v>3275</v>
      </c>
      <c r="F40" t="s">
        <v>3239</v>
      </c>
      <c r="G40" t="s">
        <v>5930</v>
      </c>
      <c r="H40" s="40">
        <v>73130</v>
      </c>
      <c r="I40" t="s">
        <v>7183</v>
      </c>
      <c r="J40" t="s">
        <v>5930</v>
      </c>
      <c r="K40" t="s">
        <v>7184</v>
      </c>
      <c r="L40" t="s">
        <v>7234</v>
      </c>
    </row>
    <row r="41" spans="1:12" x14ac:dyDescent="0.25">
      <c r="A41" t="str">
        <f t="shared" si="0"/>
        <v>Stephane Bois</v>
      </c>
      <c r="B41" t="str">
        <f t="shared" si="1"/>
        <v>New York NY</v>
      </c>
      <c r="C41" t="s">
        <v>7235</v>
      </c>
      <c r="D41" t="s">
        <v>1157</v>
      </c>
      <c r="E41" t="s">
        <v>1604</v>
      </c>
      <c r="F41" t="s">
        <v>1524</v>
      </c>
      <c r="G41" t="s">
        <v>5930</v>
      </c>
      <c r="H41" s="40">
        <v>10025</v>
      </c>
      <c r="I41" t="s">
        <v>7183</v>
      </c>
      <c r="J41" t="s">
        <v>5930</v>
      </c>
      <c r="K41" t="s">
        <v>7184</v>
      </c>
      <c r="L41" t="s">
        <v>7236</v>
      </c>
    </row>
    <row r="42" spans="1:12" x14ac:dyDescent="0.25">
      <c r="A42" t="str">
        <f t="shared" si="0"/>
        <v>Cameron Bolles</v>
      </c>
      <c r="B42" t="str">
        <f t="shared" si="1"/>
        <v>Santa Rosa CA</v>
      </c>
      <c r="C42" t="s">
        <v>1657</v>
      </c>
      <c r="D42" t="s">
        <v>1131</v>
      </c>
      <c r="E42" t="s">
        <v>2318</v>
      </c>
      <c r="F42" t="s">
        <v>1502</v>
      </c>
      <c r="G42" t="s">
        <v>5930</v>
      </c>
      <c r="H42" s="40">
        <v>95405</v>
      </c>
      <c r="I42" t="s">
        <v>7183</v>
      </c>
      <c r="J42" t="s">
        <v>5930</v>
      </c>
      <c r="K42" t="s">
        <v>7184</v>
      </c>
      <c r="L42" t="s">
        <v>7237</v>
      </c>
    </row>
    <row r="43" spans="1:12" x14ac:dyDescent="0.25">
      <c r="A43" t="str">
        <f t="shared" si="0"/>
        <v>Howard Booth</v>
      </c>
      <c r="B43" t="str">
        <f t="shared" si="1"/>
        <v>Gregory MI</v>
      </c>
      <c r="C43" t="s">
        <v>1299</v>
      </c>
      <c r="D43" t="s">
        <v>1300</v>
      </c>
      <c r="E43" t="s">
        <v>1684</v>
      </c>
      <c r="F43" t="s">
        <v>1636</v>
      </c>
      <c r="G43" t="s">
        <v>5930</v>
      </c>
      <c r="H43" s="40">
        <v>48137</v>
      </c>
      <c r="I43" t="s">
        <v>7183</v>
      </c>
      <c r="J43" t="s">
        <v>5930</v>
      </c>
      <c r="K43" t="s">
        <v>7184</v>
      </c>
      <c r="L43" t="s">
        <v>7238</v>
      </c>
    </row>
    <row r="44" spans="1:12" x14ac:dyDescent="0.25">
      <c r="A44" t="str">
        <f t="shared" si="0"/>
        <v>James Boughter</v>
      </c>
      <c r="B44" t="str">
        <f t="shared" si="1"/>
        <v>Colorado Springs CO</v>
      </c>
      <c r="C44" t="s">
        <v>1169</v>
      </c>
      <c r="D44" t="s">
        <v>1302</v>
      </c>
      <c r="E44" t="s">
        <v>1973</v>
      </c>
      <c r="F44" t="s">
        <v>1479</v>
      </c>
      <c r="G44" t="s">
        <v>5930</v>
      </c>
      <c r="H44" s="40">
        <v>80918</v>
      </c>
      <c r="I44" t="s">
        <v>7183</v>
      </c>
      <c r="J44" t="s">
        <v>5930</v>
      </c>
      <c r="K44" t="s">
        <v>7184</v>
      </c>
      <c r="L44" t="s">
        <v>7239</v>
      </c>
    </row>
    <row r="45" spans="1:12" x14ac:dyDescent="0.25">
      <c r="A45" t="str">
        <f t="shared" si="0"/>
        <v>John Brennand</v>
      </c>
      <c r="B45" t="str">
        <f t="shared" si="1"/>
        <v>Santa Barbara CA</v>
      </c>
      <c r="C45" t="s">
        <v>1457</v>
      </c>
      <c r="D45" t="s">
        <v>1318</v>
      </c>
      <c r="E45" t="s">
        <v>2604</v>
      </c>
      <c r="F45" t="s">
        <v>1502</v>
      </c>
      <c r="G45" t="s">
        <v>5930</v>
      </c>
      <c r="H45" s="40">
        <v>93105</v>
      </c>
      <c r="I45" t="s">
        <v>7183</v>
      </c>
      <c r="J45" t="s">
        <v>5930</v>
      </c>
      <c r="K45" t="s">
        <v>7184</v>
      </c>
      <c r="L45" t="s">
        <v>7240</v>
      </c>
    </row>
    <row r="46" spans="1:12" x14ac:dyDescent="0.25">
      <c r="A46" t="str">
        <f t="shared" si="0"/>
        <v>Lee Bridges</v>
      </c>
      <c r="B46" t="str">
        <f t="shared" si="1"/>
        <v>Homewood IL</v>
      </c>
      <c r="C46" t="s">
        <v>1964</v>
      </c>
      <c r="D46" t="s">
        <v>1107</v>
      </c>
      <c r="E46" t="s">
        <v>4370</v>
      </c>
      <c r="F46" t="s">
        <v>1692</v>
      </c>
      <c r="G46" t="s">
        <v>5930</v>
      </c>
      <c r="H46" s="40">
        <v>60430</v>
      </c>
      <c r="I46" t="s">
        <v>7183</v>
      </c>
      <c r="J46" t="s">
        <v>5930</v>
      </c>
      <c r="K46" t="s">
        <v>7184</v>
      </c>
      <c r="L46" t="s">
        <v>7241</v>
      </c>
    </row>
    <row r="47" spans="1:12" x14ac:dyDescent="0.25">
      <c r="A47" t="str">
        <f t="shared" si="0"/>
        <v>Jeff Brower</v>
      </c>
      <c r="B47" t="str">
        <f t="shared" si="1"/>
        <v>Austin TX</v>
      </c>
      <c r="C47" t="s">
        <v>1719</v>
      </c>
      <c r="D47" t="s">
        <v>1186</v>
      </c>
      <c r="E47" t="s">
        <v>1659</v>
      </c>
      <c r="F47" t="s">
        <v>1456</v>
      </c>
      <c r="G47" t="s">
        <v>5930</v>
      </c>
      <c r="H47" s="40">
        <v>78750</v>
      </c>
      <c r="I47" t="s">
        <v>7183</v>
      </c>
      <c r="J47" t="s">
        <v>5930</v>
      </c>
      <c r="K47" t="s">
        <v>7184</v>
      </c>
      <c r="L47" t="s">
        <v>7242</v>
      </c>
    </row>
    <row r="48" spans="1:12" x14ac:dyDescent="0.25">
      <c r="A48" t="str">
        <f t="shared" si="0"/>
        <v>Calvin Brown</v>
      </c>
      <c r="B48" t="str">
        <f t="shared" si="1"/>
        <v>Reading MA</v>
      </c>
      <c r="C48" t="s">
        <v>2706</v>
      </c>
      <c r="D48" t="s">
        <v>1075</v>
      </c>
      <c r="E48" t="s">
        <v>6254</v>
      </c>
      <c r="F48" t="s">
        <v>1531</v>
      </c>
      <c r="G48" t="s">
        <v>5930</v>
      </c>
      <c r="H48" s="40" t="s">
        <v>7243</v>
      </c>
      <c r="I48" t="s">
        <v>7183</v>
      </c>
      <c r="J48" t="s">
        <v>5930</v>
      </c>
      <c r="K48" t="s">
        <v>7184</v>
      </c>
      <c r="L48" t="s">
        <v>7244</v>
      </c>
    </row>
    <row r="49" spans="1:12" x14ac:dyDescent="0.25">
      <c r="A49" t="str">
        <f t="shared" si="0"/>
        <v>Kenton Brown</v>
      </c>
      <c r="B49" t="str">
        <f t="shared" si="1"/>
        <v>Austin TX</v>
      </c>
      <c r="C49" t="s">
        <v>1724</v>
      </c>
      <c r="D49" t="s">
        <v>1075</v>
      </c>
      <c r="E49" t="s">
        <v>1659</v>
      </c>
      <c r="F49" t="s">
        <v>1456</v>
      </c>
      <c r="G49" t="s">
        <v>5930</v>
      </c>
      <c r="H49" s="40">
        <v>78704</v>
      </c>
      <c r="I49" t="s">
        <v>7183</v>
      </c>
      <c r="J49" t="s">
        <v>5930</v>
      </c>
      <c r="K49" t="s">
        <v>7184</v>
      </c>
      <c r="L49" t="s">
        <v>7245</v>
      </c>
    </row>
    <row r="50" spans="1:12" x14ac:dyDescent="0.25">
      <c r="A50" t="str">
        <f t="shared" si="0"/>
        <v>Bennett Buchsieb</v>
      </c>
      <c r="B50" t="str">
        <f t="shared" si="1"/>
        <v>Scottsdale AZ</v>
      </c>
      <c r="C50" t="s">
        <v>1621</v>
      </c>
      <c r="D50" t="s">
        <v>1092</v>
      </c>
      <c r="E50" t="s">
        <v>1648</v>
      </c>
      <c r="F50" t="s">
        <v>1475</v>
      </c>
      <c r="G50" t="s">
        <v>5930</v>
      </c>
      <c r="H50" s="40">
        <v>85260</v>
      </c>
      <c r="I50" t="s">
        <v>7183</v>
      </c>
      <c r="J50" t="s">
        <v>5930</v>
      </c>
      <c r="K50" t="s">
        <v>7184</v>
      </c>
      <c r="L50" t="s">
        <v>7246</v>
      </c>
    </row>
    <row r="51" spans="1:12" x14ac:dyDescent="0.25">
      <c r="A51" t="str">
        <f t="shared" si="0"/>
        <v>Reagan Buckley</v>
      </c>
      <c r="B51" t="str">
        <f t="shared" si="1"/>
        <v>Houston TX</v>
      </c>
      <c r="C51" t="s">
        <v>7247</v>
      </c>
      <c r="D51" t="s">
        <v>1086</v>
      </c>
      <c r="E51" t="s">
        <v>1505</v>
      </c>
      <c r="F51" t="s">
        <v>1456</v>
      </c>
      <c r="G51" t="s">
        <v>5930</v>
      </c>
      <c r="H51" s="40">
        <v>77027</v>
      </c>
      <c r="I51" t="s">
        <v>7183</v>
      </c>
      <c r="J51" t="s">
        <v>5930</v>
      </c>
      <c r="K51" t="s">
        <v>7184</v>
      </c>
      <c r="L51" t="s">
        <v>7248</v>
      </c>
    </row>
    <row r="52" spans="1:12" x14ac:dyDescent="0.25">
      <c r="A52" t="str">
        <f t="shared" si="0"/>
        <v>Francis Burdett</v>
      </c>
      <c r="B52" t="str">
        <f t="shared" si="1"/>
        <v>Worcester MA</v>
      </c>
      <c r="C52" t="s">
        <v>1114</v>
      </c>
      <c r="D52" t="s">
        <v>1144</v>
      </c>
      <c r="E52" t="s">
        <v>1748</v>
      </c>
      <c r="F52" t="s">
        <v>1531</v>
      </c>
      <c r="G52" t="s">
        <v>5930</v>
      </c>
      <c r="H52" s="40">
        <v>1604</v>
      </c>
      <c r="I52" t="s">
        <v>7183</v>
      </c>
      <c r="J52" t="s">
        <v>5930</v>
      </c>
      <c r="K52" t="s">
        <v>7184</v>
      </c>
      <c r="L52" t="s">
        <v>7249</v>
      </c>
    </row>
    <row r="53" spans="1:12" x14ac:dyDescent="0.25">
      <c r="A53" t="str">
        <f t="shared" si="0"/>
        <v>Myron Burr</v>
      </c>
      <c r="B53" t="str">
        <f t="shared" si="1"/>
        <v>St. Petersburg FL</v>
      </c>
      <c r="C53" t="s">
        <v>1755</v>
      </c>
      <c r="D53" t="s">
        <v>1330</v>
      </c>
      <c r="E53" t="s">
        <v>1756</v>
      </c>
      <c r="F53" t="s">
        <v>1460</v>
      </c>
      <c r="G53" t="s">
        <v>5930</v>
      </c>
      <c r="H53" s="40">
        <v>33701</v>
      </c>
      <c r="I53" t="s">
        <v>7183</v>
      </c>
      <c r="J53" t="s">
        <v>5930</v>
      </c>
      <c r="K53" t="s">
        <v>7184</v>
      </c>
      <c r="L53" t="s">
        <v>7250</v>
      </c>
    </row>
    <row r="54" spans="1:12" x14ac:dyDescent="0.25">
      <c r="A54" t="str">
        <f t="shared" si="0"/>
        <v>David Burton</v>
      </c>
      <c r="B54" t="str">
        <f t="shared" si="1"/>
        <v>Morro Bay CA</v>
      </c>
      <c r="C54" t="s">
        <v>1465</v>
      </c>
      <c r="D54" t="s">
        <v>1097</v>
      </c>
      <c r="E54" t="s">
        <v>3787</v>
      </c>
      <c r="F54" t="s">
        <v>1502</v>
      </c>
      <c r="G54" t="s">
        <v>5930</v>
      </c>
      <c r="H54" s="40">
        <v>93442</v>
      </c>
      <c r="I54" t="s">
        <v>7183</v>
      </c>
      <c r="J54" t="s">
        <v>5930</v>
      </c>
      <c r="K54" t="s">
        <v>7184</v>
      </c>
      <c r="L54" t="s">
        <v>7251</v>
      </c>
    </row>
    <row r="55" spans="1:12" x14ac:dyDescent="0.25">
      <c r="A55" t="str">
        <f t="shared" si="0"/>
        <v>Roger Busch</v>
      </c>
      <c r="B55" t="str">
        <f t="shared" si="1"/>
        <v>Greenwich CT</v>
      </c>
      <c r="C55" t="s">
        <v>1757</v>
      </c>
      <c r="D55" t="s">
        <v>1310</v>
      </c>
      <c r="E55" t="s">
        <v>1758</v>
      </c>
      <c r="F55" t="s">
        <v>1759</v>
      </c>
      <c r="G55" t="s">
        <v>5930</v>
      </c>
      <c r="H55" s="40">
        <v>6831</v>
      </c>
      <c r="I55" t="s">
        <v>7183</v>
      </c>
      <c r="J55" t="s">
        <v>5930</v>
      </c>
      <c r="K55" t="s">
        <v>7184</v>
      </c>
      <c r="L55" t="s">
        <v>7252</v>
      </c>
    </row>
    <row r="56" spans="1:12" x14ac:dyDescent="0.25">
      <c r="A56" t="str">
        <f t="shared" si="0"/>
        <v>Jeff Cabili</v>
      </c>
      <c r="B56" t="str">
        <f t="shared" si="1"/>
        <v>Palo Alto CA</v>
      </c>
      <c r="C56" t="s">
        <v>1719</v>
      </c>
      <c r="D56" t="s">
        <v>1269</v>
      </c>
      <c r="E56" t="s">
        <v>3830</v>
      </c>
      <c r="F56" t="s">
        <v>1502</v>
      </c>
      <c r="G56" t="s">
        <v>5930</v>
      </c>
      <c r="H56" s="40">
        <v>94306</v>
      </c>
      <c r="I56" t="s">
        <v>7183</v>
      </c>
      <c r="J56" t="s">
        <v>5930</v>
      </c>
      <c r="K56" t="s">
        <v>7184</v>
      </c>
      <c r="L56" t="s">
        <v>7253</v>
      </c>
    </row>
    <row r="57" spans="1:12" x14ac:dyDescent="0.25">
      <c r="A57" t="str">
        <f t="shared" si="0"/>
        <v>Robert Cahners</v>
      </c>
      <c r="B57" t="str">
        <f t="shared" si="1"/>
        <v>Naples FL</v>
      </c>
      <c r="C57" t="s">
        <v>1513</v>
      </c>
      <c r="D57" t="s">
        <v>1309</v>
      </c>
      <c r="E57" t="s">
        <v>1762</v>
      </c>
      <c r="F57" t="s">
        <v>1460</v>
      </c>
      <c r="G57" t="s">
        <v>5930</v>
      </c>
      <c r="H57" s="40">
        <v>34103</v>
      </c>
      <c r="I57" t="s">
        <v>7183</v>
      </c>
      <c r="J57" t="s">
        <v>5930</v>
      </c>
      <c r="K57" t="s">
        <v>7184</v>
      </c>
      <c r="L57" t="s">
        <v>7254</v>
      </c>
    </row>
    <row r="58" spans="1:12" x14ac:dyDescent="0.25">
      <c r="A58" t="str">
        <f t="shared" si="0"/>
        <v>Dale Campbell</v>
      </c>
      <c r="B58" t="str">
        <f t="shared" si="1"/>
        <v>Fresno CA</v>
      </c>
      <c r="C58" t="s">
        <v>1476</v>
      </c>
      <c r="D58" t="s">
        <v>1158</v>
      </c>
      <c r="E58" t="s">
        <v>2469</v>
      </c>
      <c r="F58" t="s">
        <v>1502</v>
      </c>
      <c r="G58" t="s">
        <v>5930</v>
      </c>
      <c r="H58" s="40">
        <v>93711</v>
      </c>
      <c r="I58" t="s">
        <v>7183</v>
      </c>
      <c r="J58" t="s">
        <v>5930</v>
      </c>
      <c r="K58" t="s">
        <v>7184</v>
      </c>
      <c r="L58" t="s">
        <v>7255</v>
      </c>
    </row>
    <row r="59" spans="1:12" x14ac:dyDescent="0.25">
      <c r="A59" t="str">
        <f t="shared" si="0"/>
        <v>Richard Campbell</v>
      </c>
      <c r="B59" t="str">
        <f t="shared" si="1"/>
        <v>Orange CA</v>
      </c>
      <c r="C59" t="s">
        <v>1572</v>
      </c>
      <c r="D59" t="s">
        <v>1158</v>
      </c>
      <c r="E59" t="s">
        <v>2700</v>
      </c>
      <c r="F59" t="s">
        <v>1502</v>
      </c>
      <c r="G59" t="s">
        <v>5930</v>
      </c>
      <c r="H59" s="40">
        <v>92868</v>
      </c>
      <c r="I59" t="s">
        <v>7183</v>
      </c>
      <c r="J59" t="s">
        <v>5930</v>
      </c>
      <c r="K59" t="s">
        <v>7184</v>
      </c>
      <c r="L59" t="s">
        <v>7256</v>
      </c>
    </row>
    <row r="60" spans="1:12" x14ac:dyDescent="0.25">
      <c r="A60" t="str">
        <f t="shared" si="0"/>
        <v>Steven Campbell</v>
      </c>
      <c r="B60" t="str">
        <f t="shared" si="1"/>
        <v>San Antonio TX</v>
      </c>
      <c r="C60" t="s">
        <v>1765</v>
      </c>
      <c r="D60" t="s">
        <v>1158</v>
      </c>
      <c r="E60" t="s">
        <v>1766</v>
      </c>
      <c r="F60" t="s">
        <v>1456</v>
      </c>
      <c r="G60" t="s">
        <v>5930</v>
      </c>
      <c r="H60" s="40">
        <v>78240</v>
      </c>
      <c r="I60" t="s">
        <v>7183</v>
      </c>
      <c r="J60" t="s">
        <v>5930</v>
      </c>
      <c r="K60" t="s">
        <v>7184</v>
      </c>
      <c r="L60" t="s">
        <v>7257</v>
      </c>
    </row>
    <row r="61" spans="1:12" x14ac:dyDescent="0.25">
      <c r="A61" t="str">
        <f t="shared" si="0"/>
        <v>Evangeline Campos</v>
      </c>
      <c r="B61" t="str">
        <f t="shared" si="1"/>
        <v>San Gabriel CA</v>
      </c>
      <c r="C61" t="s">
        <v>7258</v>
      </c>
      <c r="D61" t="s">
        <v>1427</v>
      </c>
      <c r="E61" t="s">
        <v>7259</v>
      </c>
      <c r="F61" t="s">
        <v>1502</v>
      </c>
      <c r="G61" t="s">
        <v>5930</v>
      </c>
      <c r="H61" s="40">
        <v>91775</v>
      </c>
      <c r="I61" t="s">
        <v>7192</v>
      </c>
      <c r="J61" t="s">
        <v>5930</v>
      </c>
      <c r="K61" t="s">
        <v>7184</v>
      </c>
      <c r="L61" t="s">
        <v>7260</v>
      </c>
    </row>
    <row r="62" spans="1:12" x14ac:dyDescent="0.25">
      <c r="A62" t="str">
        <f t="shared" si="0"/>
        <v>Shirley Capps</v>
      </c>
      <c r="B62" t="str">
        <f t="shared" si="1"/>
        <v>Alta Dena CA</v>
      </c>
      <c r="C62" t="s">
        <v>1267</v>
      </c>
      <c r="D62" t="s">
        <v>1439</v>
      </c>
      <c r="E62" t="s">
        <v>7261</v>
      </c>
      <c r="F62" t="s">
        <v>1502</v>
      </c>
      <c r="G62" t="s">
        <v>5930</v>
      </c>
      <c r="H62" s="40">
        <v>91001</v>
      </c>
      <c r="I62" t="s">
        <v>7192</v>
      </c>
      <c r="J62" t="s">
        <v>5930</v>
      </c>
      <c r="K62" t="s">
        <v>7184</v>
      </c>
      <c r="L62" t="s">
        <v>7262</v>
      </c>
    </row>
    <row r="63" spans="1:12" x14ac:dyDescent="0.25">
      <c r="A63" t="str">
        <f t="shared" si="0"/>
        <v>James Carmines</v>
      </c>
      <c r="B63" t="str">
        <f t="shared" si="1"/>
        <v>Shiremanstown PA</v>
      </c>
      <c r="C63" t="s">
        <v>1169</v>
      </c>
      <c r="D63" t="s">
        <v>1303</v>
      </c>
      <c r="E63" t="s">
        <v>7263</v>
      </c>
      <c r="F63" t="s">
        <v>1452</v>
      </c>
      <c r="G63" t="s">
        <v>5930</v>
      </c>
      <c r="H63" s="40">
        <v>17011</v>
      </c>
      <c r="I63" t="s">
        <v>7183</v>
      </c>
      <c r="J63" t="s">
        <v>5930</v>
      </c>
      <c r="K63" t="s">
        <v>7184</v>
      </c>
      <c r="L63" t="s">
        <v>7264</v>
      </c>
    </row>
    <row r="64" spans="1:12" x14ac:dyDescent="0.25">
      <c r="A64" t="str">
        <f t="shared" si="0"/>
        <v>Kay Carmines</v>
      </c>
      <c r="B64" t="str">
        <f t="shared" si="1"/>
        <v>Shiremanstown PA</v>
      </c>
      <c r="C64" t="s">
        <v>6173</v>
      </c>
      <c r="D64" t="s">
        <v>1303</v>
      </c>
      <c r="E64" t="s">
        <v>7263</v>
      </c>
      <c r="F64" t="s">
        <v>1452</v>
      </c>
      <c r="G64" t="s">
        <v>5930</v>
      </c>
      <c r="H64" s="40">
        <v>17011</v>
      </c>
      <c r="I64" t="s">
        <v>7192</v>
      </c>
      <c r="J64" t="s">
        <v>5930</v>
      </c>
      <c r="K64" t="s">
        <v>7184</v>
      </c>
      <c r="L64" t="s">
        <v>7265</v>
      </c>
    </row>
    <row r="65" spans="1:12" x14ac:dyDescent="0.25">
      <c r="A65" t="str">
        <f t="shared" si="0"/>
        <v>Linda Carty</v>
      </c>
      <c r="B65" t="str">
        <f t="shared" si="1"/>
        <v>Miami Beach FL</v>
      </c>
      <c r="C65" t="s">
        <v>1782</v>
      </c>
      <c r="D65" t="s">
        <v>1365</v>
      </c>
      <c r="E65" t="s">
        <v>1699</v>
      </c>
      <c r="F65" t="s">
        <v>1460</v>
      </c>
      <c r="G65" t="s">
        <v>5930</v>
      </c>
      <c r="H65" s="40">
        <v>33141</v>
      </c>
      <c r="I65" t="s">
        <v>7192</v>
      </c>
      <c r="J65" t="s">
        <v>5930</v>
      </c>
      <c r="K65" t="s">
        <v>7184</v>
      </c>
      <c r="L65" t="s">
        <v>7266</v>
      </c>
    </row>
    <row r="66" spans="1:12" x14ac:dyDescent="0.25">
      <c r="A66" t="str">
        <f t="shared" ref="A66:A129" si="2">+C66&amp;" "&amp;D66</f>
        <v>Michael Cassella-Blackburn</v>
      </c>
      <c r="B66" t="str">
        <f t="shared" ref="B66:B129" si="3">+E66&amp;" "&amp;F66</f>
        <v>Port Townsend WA</v>
      </c>
      <c r="C66" t="s">
        <v>1506</v>
      </c>
      <c r="D66" t="s">
        <v>1195</v>
      </c>
      <c r="E66" t="s">
        <v>3461</v>
      </c>
      <c r="F66" t="s">
        <v>1655</v>
      </c>
      <c r="G66" t="s">
        <v>5930</v>
      </c>
      <c r="H66" s="40">
        <v>98368</v>
      </c>
      <c r="I66" t="s">
        <v>7183</v>
      </c>
      <c r="J66" t="s">
        <v>5930</v>
      </c>
      <c r="K66" t="s">
        <v>7184</v>
      </c>
      <c r="L66" t="s">
        <v>7267</v>
      </c>
    </row>
    <row r="67" spans="1:12" x14ac:dyDescent="0.25">
      <c r="A67" t="str">
        <f t="shared" si="2"/>
        <v>Keith Chambers</v>
      </c>
      <c r="B67" t="str">
        <f t="shared" si="3"/>
        <v>Laguna Niguel CA</v>
      </c>
      <c r="C67" t="s">
        <v>1799</v>
      </c>
      <c r="D67" t="s">
        <v>1065</v>
      </c>
      <c r="E67" t="s">
        <v>1800</v>
      </c>
      <c r="F67" t="s">
        <v>1502</v>
      </c>
      <c r="G67" t="s">
        <v>5930</v>
      </c>
      <c r="H67" s="40">
        <v>92677</v>
      </c>
      <c r="I67" t="s">
        <v>7183</v>
      </c>
      <c r="J67" t="s">
        <v>5930</v>
      </c>
      <c r="K67" t="s">
        <v>7184</v>
      </c>
      <c r="L67" t="s">
        <v>7268</v>
      </c>
    </row>
    <row r="68" spans="1:12" x14ac:dyDescent="0.25">
      <c r="A68" t="str">
        <f t="shared" si="2"/>
        <v>Stephen Chantry</v>
      </c>
      <c r="B68" t="str">
        <f t="shared" si="3"/>
        <v>Williamsburg VA</v>
      </c>
      <c r="C68" t="s">
        <v>1564</v>
      </c>
      <c r="D68" t="s">
        <v>1247</v>
      </c>
      <c r="E68" t="s">
        <v>1801</v>
      </c>
      <c r="F68" t="s">
        <v>1471</v>
      </c>
      <c r="G68" t="s">
        <v>5930</v>
      </c>
      <c r="H68" s="40">
        <v>23185</v>
      </c>
      <c r="I68" t="s">
        <v>7183</v>
      </c>
      <c r="J68" t="s">
        <v>5930</v>
      </c>
      <c r="K68" t="s">
        <v>7184</v>
      </c>
      <c r="L68" t="s">
        <v>7269</v>
      </c>
    </row>
    <row r="69" spans="1:12" x14ac:dyDescent="0.25">
      <c r="A69" t="str">
        <f t="shared" si="2"/>
        <v>Lesley Chaplin</v>
      </c>
      <c r="B69" t="str">
        <f t="shared" si="3"/>
        <v>Atlanta GA</v>
      </c>
      <c r="C69" t="s">
        <v>1802</v>
      </c>
      <c r="D69" t="s">
        <v>1401</v>
      </c>
      <c r="E69" t="s">
        <v>1619</v>
      </c>
      <c r="F69" t="s">
        <v>1464</v>
      </c>
      <c r="G69" t="s">
        <v>5930</v>
      </c>
      <c r="H69" s="40">
        <v>30339</v>
      </c>
      <c r="I69" t="s">
        <v>7192</v>
      </c>
      <c r="J69" t="s">
        <v>5930</v>
      </c>
      <c r="K69" t="s">
        <v>7184</v>
      </c>
      <c r="L69" t="s">
        <v>7270</v>
      </c>
    </row>
    <row r="70" spans="1:12" x14ac:dyDescent="0.25">
      <c r="A70" t="str">
        <f t="shared" si="2"/>
        <v>Roosevelt Charles</v>
      </c>
      <c r="B70" t="str">
        <f t="shared" si="3"/>
        <v>South Chesterfield VA</v>
      </c>
      <c r="C70" t="s">
        <v>6685</v>
      </c>
      <c r="D70" t="s">
        <v>1175</v>
      </c>
      <c r="E70" t="s">
        <v>5843</v>
      </c>
      <c r="F70" t="s">
        <v>1471</v>
      </c>
      <c r="G70" t="s">
        <v>5930</v>
      </c>
      <c r="H70" s="40">
        <v>23834</v>
      </c>
      <c r="I70" t="s">
        <v>7183</v>
      </c>
      <c r="J70" t="s">
        <v>5930</v>
      </c>
      <c r="K70" t="s">
        <v>7184</v>
      </c>
      <c r="L70" t="s">
        <v>7271</v>
      </c>
    </row>
    <row r="71" spans="1:12" x14ac:dyDescent="0.25">
      <c r="A71" t="str">
        <f t="shared" si="2"/>
        <v>Jacqueline Chase</v>
      </c>
      <c r="B71" t="str">
        <f t="shared" si="3"/>
        <v>Claremont CA</v>
      </c>
      <c r="C71" t="s">
        <v>7005</v>
      </c>
      <c r="D71" t="s">
        <v>1434</v>
      </c>
      <c r="E71" t="s">
        <v>3667</v>
      </c>
      <c r="F71" t="s">
        <v>1502</v>
      </c>
      <c r="G71" t="s">
        <v>5930</v>
      </c>
      <c r="H71" s="40">
        <v>91711</v>
      </c>
      <c r="I71" t="s">
        <v>7192</v>
      </c>
      <c r="J71" t="s">
        <v>5930</v>
      </c>
      <c r="K71" t="s">
        <v>7184</v>
      </c>
      <c r="L71" t="s">
        <v>7272</v>
      </c>
    </row>
    <row r="72" spans="1:12" x14ac:dyDescent="0.25">
      <c r="A72" t="str">
        <f t="shared" si="2"/>
        <v>James Chinn</v>
      </c>
      <c r="B72" t="str">
        <f t="shared" si="3"/>
        <v>San Marcos CA</v>
      </c>
      <c r="C72" t="s">
        <v>1169</v>
      </c>
      <c r="D72" t="s">
        <v>1185</v>
      </c>
      <c r="E72" t="s">
        <v>7273</v>
      </c>
      <c r="F72" t="s">
        <v>1502</v>
      </c>
      <c r="G72" t="s">
        <v>5930</v>
      </c>
      <c r="H72" s="40">
        <v>92078</v>
      </c>
      <c r="I72" t="s">
        <v>7183</v>
      </c>
      <c r="J72" t="s">
        <v>5930</v>
      </c>
      <c r="K72" t="s">
        <v>7184</v>
      </c>
      <c r="L72" t="s">
        <v>7274</v>
      </c>
    </row>
    <row r="73" spans="1:12" x14ac:dyDescent="0.25">
      <c r="A73" t="str">
        <f t="shared" si="2"/>
        <v>Fei-Mei Chou</v>
      </c>
      <c r="B73" t="str">
        <f t="shared" si="3"/>
        <v>Sunnyvale CA</v>
      </c>
      <c r="C73" t="s">
        <v>1816</v>
      </c>
      <c r="D73" t="s">
        <v>1440</v>
      </c>
      <c r="E73" t="s">
        <v>1817</v>
      </c>
      <c r="F73" t="s">
        <v>1502</v>
      </c>
      <c r="G73" t="s">
        <v>5930</v>
      </c>
      <c r="H73" s="40">
        <v>94087</v>
      </c>
      <c r="I73" t="s">
        <v>7192</v>
      </c>
      <c r="J73" t="s">
        <v>5930</v>
      </c>
      <c r="K73" t="s">
        <v>7184</v>
      </c>
      <c r="L73" t="s">
        <v>7275</v>
      </c>
    </row>
    <row r="74" spans="1:12" x14ac:dyDescent="0.25">
      <c r="A74" t="str">
        <f t="shared" si="2"/>
        <v>Beth Clark</v>
      </c>
      <c r="B74" t="str">
        <f t="shared" si="3"/>
        <v>Tiverton RI</v>
      </c>
      <c r="C74" t="s">
        <v>1821</v>
      </c>
      <c r="D74" t="s">
        <v>1061</v>
      </c>
      <c r="E74" t="s">
        <v>5516</v>
      </c>
      <c r="F74" t="s">
        <v>1707</v>
      </c>
      <c r="G74" t="s">
        <v>5930</v>
      </c>
      <c r="H74" s="40">
        <v>2878</v>
      </c>
      <c r="I74" t="s">
        <v>7192</v>
      </c>
      <c r="J74" t="s">
        <v>5930</v>
      </c>
      <c r="K74" t="s">
        <v>7184</v>
      </c>
      <c r="L74" t="s">
        <v>7276</v>
      </c>
    </row>
    <row r="75" spans="1:12" x14ac:dyDescent="0.25">
      <c r="A75" t="str">
        <f t="shared" si="2"/>
        <v>Dedrick Clark</v>
      </c>
      <c r="B75" t="str">
        <f t="shared" si="3"/>
        <v>Brookhaven MS</v>
      </c>
      <c r="C75" t="s">
        <v>6242</v>
      </c>
      <c r="D75" t="s">
        <v>1061</v>
      </c>
      <c r="E75" t="s">
        <v>7277</v>
      </c>
      <c r="F75" t="s">
        <v>3327</v>
      </c>
      <c r="G75" t="s">
        <v>5930</v>
      </c>
      <c r="H75" s="40">
        <v>39601</v>
      </c>
      <c r="I75" t="s">
        <v>7183</v>
      </c>
      <c r="J75" t="s">
        <v>5930</v>
      </c>
      <c r="K75" t="s">
        <v>7184</v>
      </c>
      <c r="L75" t="s">
        <v>7278</v>
      </c>
    </row>
    <row r="76" spans="1:12" x14ac:dyDescent="0.25">
      <c r="A76" t="str">
        <f t="shared" si="2"/>
        <v>Mark Cleary</v>
      </c>
      <c r="B76" t="str">
        <f t="shared" si="3"/>
        <v>Rancho Santa Margarita CA</v>
      </c>
      <c r="C76" t="s">
        <v>3</v>
      </c>
      <c r="D76" t="s">
        <v>1191</v>
      </c>
      <c r="E76" t="s">
        <v>1833</v>
      </c>
      <c r="F76" t="s">
        <v>1502</v>
      </c>
      <c r="G76" t="s">
        <v>5930</v>
      </c>
      <c r="H76" s="40">
        <v>92688</v>
      </c>
      <c r="I76" t="s">
        <v>7183</v>
      </c>
      <c r="J76" t="s">
        <v>5930</v>
      </c>
      <c r="K76" t="s">
        <v>7184</v>
      </c>
      <c r="L76" t="s">
        <v>7279</v>
      </c>
    </row>
    <row r="77" spans="1:12" x14ac:dyDescent="0.25">
      <c r="A77" t="str">
        <f t="shared" si="2"/>
        <v>Linda Cohn</v>
      </c>
      <c r="B77" t="str">
        <f t="shared" si="3"/>
        <v>Northridge CA</v>
      </c>
      <c r="C77" t="s">
        <v>1782</v>
      </c>
      <c r="D77" t="s">
        <v>1410</v>
      </c>
      <c r="E77" t="s">
        <v>1837</v>
      </c>
      <c r="F77" t="s">
        <v>1502</v>
      </c>
      <c r="G77" t="s">
        <v>5930</v>
      </c>
      <c r="H77" s="40">
        <v>91326</v>
      </c>
      <c r="I77" t="s">
        <v>7192</v>
      </c>
      <c r="J77" t="s">
        <v>5930</v>
      </c>
      <c r="K77" t="s">
        <v>7184</v>
      </c>
      <c r="L77" t="s">
        <v>7280</v>
      </c>
    </row>
    <row r="78" spans="1:12" x14ac:dyDescent="0.25">
      <c r="A78" t="str">
        <f t="shared" si="2"/>
        <v>Brian Conley</v>
      </c>
      <c r="B78" t="str">
        <f t="shared" si="3"/>
        <v>Livermore CA</v>
      </c>
      <c r="C78" t="s">
        <v>1525</v>
      </c>
      <c r="D78" t="s">
        <v>1171</v>
      </c>
      <c r="E78" t="s">
        <v>3386</v>
      </c>
      <c r="F78" t="s">
        <v>1502</v>
      </c>
      <c r="G78" t="s">
        <v>5930</v>
      </c>
      <c r="H78" s="40">
        <v>94550</v>
      </c>
      <c r="I78" t="s">
        <v>7183</v>
      </c>
      <c r="J78" t="s">
        <v>5930</v>
      </c>
      <c r="K78" t="s">
        <v>7184</v>
      </c>
      <c r="L78" t="s">
        <v>7281</v>
      </c>
    </row>
    <row r="79" spans="1:12" x14ac:dyDescent="0.25">
      <c r="A79" t="str">
        <f t="shared" si="2"/>
        <v>John Cormier</v>
      </c>
      <c r="B79" t="str">
        <f t="shared" si="3"/>
        <v>Miami FL</v>
      </c>
      <c r="C79" t="s">
        <v>1457</v>
      </c>
      <c r="D79" t="s">
        <v>1103</v>
      </c>
      <c r="E79" t="s">
        <v>1906</v>
      </c>
      <c r="F79" t="s">
        <v>1460</v>
      </c>
      <c r="G79" t="s">
        <v>5930</v>
      </c>
      <c r="H79" s="40">
        <v>33139</v>
      </c>
      <c r="I79" t="s">
        <v>7183</v>
      </c>
      <c r="J79" t="s">
        <v>5930</v>
      </c>
      <c r="K79" t="s">
        <v>7184</v>
      </c>
      <c r="L79" t="s">
        <v>7282</v>
      </c>
    </row>
    <row r="80" spans="1:12" x14ac:dyDescent="0.25">
      <c r="A80" t="str">
        <f t="shared" si="2"/>
        <v>Roland Cormier</v>
      </c>
      <c r="B80" t="str">
        <f t="shared" si="3"/>
        <v>Jackson NJ</v>
      </c>
      <c r="C80" t="s">
        <v>1861</v>
      </c>
      <c r="D80" t="s">
        <v>1103</v>
      </c>
      <c r="E80" t="s">
        <v>1139</v>
      </c>
      <c r="F80" t="s">
        <v>1580</v>
      </c>
      <c r="G80" t="s">
        <v>5930</v>
      </c>
      <c r="H80" s="40">
        <v>8527</v>
      </c>
      <c r="I80" t="s">
        <v>7183</v>
      </c>
      <c r="J80" t="s">
        <v>5930</v>
      </c>
      <c r="K80" t="s">
        <v>7184</v>
      </c>
      <c r="L80" t="s">
        <v>7283</v>
      </c>
    </row>
    <row r="81" spans="1:12" x14ac:dyDescent="0.25">
      <c r="A81" t="str">
        <f t="shared" si="2"/>
        <v>Brent Cottong</v>
      </c>
      <c r="B81" t="str">
        <f t="shared" si="3"/>
        <v>Belmont CA</v>
      </c>
      <c r="C81" t="s">
        <v>6448</v>
      </c>
      <c r="D81" t="s">
        <v>1170</v>
      </c>
      <c r="E81" t="s">
        <v>4528</v>
      </c>
      <c r="F81" t="s">
        <v>1502</v>
      </c>
      <c r="G81" t="s">
        <v>5930</v>
      </c>
      <c r="H81" s="40">
        <v>94002</v>
      </c>
      <c r="I81" t="s">
        <v>7183</v>
      </c>
      <c r="J81" t="s">
        <v>5930</v>
      </c>
      <c r="K81" t="s">
        <v>7184</v>
      </c>
      <c r="L81" t="s">
        <v>7284</v>
      </c>
    </row>
    <row r="82" spans="1:12" x14ac:dyDescent="0.25">
      <c r="A82" t="str">
        <f t="shared" si="2"/>
        <v>Brian Coushay</v>
      </c>
      <c r="B82" t="str">
        <f t="shared" si="3"/>
        <v>Beaverton OR</v>
      </c>
      <c r="C82" t="s">
        <v>1525</v>
      </c>
      <c r="D82" t="s">
        <v>1128</v>
      </c>
      <c r="E82" t="s">
        <v>1863</v>
      </c>
      <c r="F82" t="s">
        <v>1864</v>
      </c>
      <c r="G82" t="s">
        <v>5930</v>
      </c>
      <c r="H82" s="40">
        <v>97007</v>
      </c>
      <c r="I82" t="s">
        <v>7183</v>
      </c>
      <c r="J82" t="s">
        <v>5930</v>
      </c>
      <c r="K82" t="s">
        <v>7184</v>
      </c>
      <c r="L82" t="s">
        <v>7285</v>
      </c>
    </row>
    <row r="83" spans="1:12" x14ac:dyDescent="0.25">
      <c r="A83" t="str">
        <f t="shared" si="2"/>
        <v>Robert Cozens</v>
      </c>
      <c r="B83" t="str">
        <f t="shared" si="3"/>
        <v>Houston TX</v>
      </c>
      <c r="C83" t="s">
        <v>1513</v>
      </c>
      <c r="D83" t="s">
        <v>1320</v>
      </c>
      <c r="E83" t="s">
        <v>1505</v>
      </c>
      <c r="F83" t="s">
        <v>1456</v>
      </c>
      <c r="G83" t="s">
        <v>5930</v>
      </c>
      <c r="H83" s="40">
        <v>77266</v>
      </c>
      <c r="I83" t="s">
        <v>7183</v>
      </c>
      <c r="J83" t="s">
        <v>5930</v>
      </c>
      <c r="K83" t="s">
        <v>7184</v>
      </c>
      <c r="L83" t="s">
        <v>7286</v>
      </c>
    </row>
    <row r="84" spans="1:12" x14ac:dyDescent="0.25">
      <c r="A84" t="str">
        <f t="shared" si="2"/>
        <v>Clyde Crowl</v>
      </c>
      <c r="B84" t="str">
        <f t="shared" si="3"/>
        <v>San Diego CA</v>
      </c>
      <c r="C84" t="s">
        <v>5947</v>
      </c>
      <c r="D84" t="s">
        <v>1220</v>
      </c>
      <c r="E84" t="s">
        <v>2233</v>
      </c>
      <c r="F84" t="s">
        <v>1502</v>
      </c>
      <c r="G84" t="s">
        <v>5930</v>
      </c>
      <c r="H84" s="40">
        <v>92128</v>
      </c>
      <c r="I84" t="s">
        <v>7183</v>
      </c>
      <c r="J84" t="s">
        <v>5930</v>
      </c>
      <c r="K84" t="s">
        <v>7184</v>
      </c>
      <c r="L84" t="s">
        <v>7287</v>
      </c>
    </row>
    <row r="85" spans="1:12" x14ac:dyDescent="0.25">
      <c r="A85" t="str">
        <f t="shared" si="2"/>
        <v>Clifton Culpepper</v>
      </c>
      <c r="B85" t="str">
        <f t="shared" si="3"/>
        <v>Hazel Crest IL</v>
      </c>
      <c r="C85" t="s">
        <v>6291</v>
      </c>
      <c r="D85" t="s">
        <v>1133</v>
      </c>
      <c r="E85" t="s">
        <v>7288</v>
      </c>
      <c r="F85" t="s">
        <v>1692</v>
      </c>
      <c r="G85" t="s">
        <v>5930</v>
      </c>
      <c r="H85" s="40">
        <v>60429</v>
      </c>
      <c r="I85" t="s">
        <v>7183</v>
      </c>
      <c r="J85" t="s">
        <v>5930</v>
      </c>
      <c r="K85" t="s">
        <v>7184</v>
      </c>
      <c r="L85" t="s">
        <v>7289</v>
      </c>
    </row>
    <row r="86" spans="1:12" x14ac:dyDescent="0.25">
      <c r="A86" t="str">
        <f t="shared" si="2"/>
        <v>Julia Curran Villarreal</v>
      </c>
      <c r="B86" t="str">
        <f t="shared" si="3"/>
        <v>Marietta GA</v>
      </c>
      <c r="C86" t="s">
        <v>1887</v>
      </c>
      <c r="D86" t="s">
        <v>1888</v>
      </c>
      <c r="E86" t="s">
        <v>1889</v>
      </c>
      <c r="F86" t="s">
        <v>1464</v>
      </c>
      <c r="G86" t="s">
        <v>5930</v>
      </c>
      <c r="H86" s="40">
        <v>30067</v>
      </c>
      <c r="I86" t="s">
        <v>7192</v>
      </c>
      <c r="J86" t="s">
        <v>5930</v>
      </c>
      <c r="K86" t="s">
        <v>7184</v>
      </c>
      <c r="L86" t="s">
        <v>7290</v>
      </c>
    </row>
    <row r="87" spans="1:12" x14ac:dyDescent="0.25">
      <c r="A87" t="str">
        <f t="shared" si="2"/>
        <v>Craig Cyphers</v>
      </c>
      <c r="B87" t="str">
        <f t="shared" si="3"/>
        <v>Exton PA</v>
      </c>
      <c r="C87" t="s">
        <v>1807</v>
      </c>
      <c r="D87" t="s">
        <v>1259</v>
      </c>
      <c r="E87" t="s">
        <v>1897</v>
      </c>
      <c r="F87" t="s">
        <v>1452</v>
      </c>
      <c r="G87" t="s">
        <v>5930</v>
      </c>
      <c r="H87" s="40">
        <v>19341</v>
      </c>
      <c r="I87" t="s">
        <v>7183</v>
      </c>
      <c r="J87" t="s">
        <v>5930</v>
      </c>
      <c r="K87" t="s">
        <v>7184</v>
      </c>
      <c r="L87" t="s">
        <v>7291</v>
      </c>
    </row>
    <row r="88" spans="1:12" x14ac:dyDescent="0.25">
      <c r="A88" t="str">
        <f t="shared" si="2"/>
        <v>Lisa Daley</v>
      </c>
      <c r="B88" t="str">
        <f t="shared" si="3"/>
        <v>White Plains NY</v>
      </c>
      <c r="C88" t="s">
        <v>2017</v>
      </c>
      <c r="D88" t="s">
        <v>1366</v>
      </c>
      <c r="E88" t="s">
        <v>3287</v>
      </c>
      <c r="F88" t="s">
        <v>1524</v>
      </c>
      <c r="G88" t="s">
        <v>5930</v>
      </c>
      <c r="H88" s="40">
        <v>10603</v>
      </c>
      <c r="I88" t="s">
        <v>7192</v>
      </c>
      <c r="J88" t="s">
        <v>5930</v>
      </c>
      <c r="K88" t="s">
        <v>7184</v>
      </c>
      <c r="L88" t="s">
        <v>7292</v>
      </c>
    </row>
    <row r="89" spans="1:12" x14ac:dyDescent="0.25">
      <c r="A89" t="str">
        <f t="shared" si="2"/>
        <v>Thomas Dalke</v>
      </c>
      <c r="B89" t="str">
        <f t="shared" si="3"/>
        <v>Pflugerville TX</v>
      </c>
      <c r="C89" t="s">
        <v>1109</v>
      </c>
      <c r="D89" t="s">
        <v>1123</v>
      </c>
      <c r="E89" t="s">
        <v>1905</v>
      </c>
      <c r="F89" t="s">
        <v>1456</v>
      </c>
      <c r="G89" t="s">
        <v>5930</v>
      </c>
      <c r="H89" s="40">
        <v>78660</v>
      </c>
      <c r="I89" t="s">
        <v>7183</v>
      </c>
      <c r="J89" t="s">
        <v>5930</v>
      </c>
      <c r="K89" t="s">
        <v>7184</v>
      </c>
      <c r="L89" t="s">
        <v>7293</v>
      </c>
    </row>
    <row r="90" spans="1:12" x14ac:dyDescent="0.25">
      <c r="A90" t="str">
        <f t="shared" si="2"/>
        <v>Jose Dalmastro</v>
      </c>
      <c r="B90" t="str">
        <f t="shared" si="3"/>
        <v>Miami FL</v>
      </c>
      <c r="C90" t="s">
        <v>1796</v>
      </c>
      <c r="D90" t="s">
        <v>1273</v>
      </c>
      <c r="E90" t="s">
        <v>1906</v>
      </c>
      <c r="F90" t="s">
        <v>1460</v>
      </c>
      <c r="G90" t="s">
        <v>5930</v>
      </c>
      <c r="H90" s="40">
        <v>33143</v>
      </c>
      <c r="I90" t="s">
        <v>7183</v>
      </c>
      <c r="J90" t="s">
        <v>5930</v>
      </c>
      <c r="K90" t="s">
        <v>7184</v>
      </c>
      <c r="L90" t="s">
        <v>7294</v>
      </c>
    </row>
    <row r="91" spans="1:12" x14ac:dyDescent="0.25">
      <c r="A91" t="str">
        <f t="shared" si="2"/>
        <v>Alex Danner</v>
      </c>
      <c r="B91" t="str">
        <f t="shared" si="3"/>
        <v>Nevada City CA</v>
      </c>
      <c r="C91" t="s">
        <v>2306</v>
      </c>
      <c r="D91" t="s">
        <v>1164</v>
      </c>
      <c r="E91" t="s">
        <v>7295</v>
      </c>
      <c r="F91" t="s">
        <v>1502</v>
      </c>
      <c r="G91" t="s">
        <v>5930</v>
      </c>
      <c r="H91" s="40">
        <v>95959</v>
      </c>
      <c r="I91" t="s">
        <v>7183</v>
      </c>
      <c r="J91" t="s">
        <v>5930</v>
      </c>
      <c r="K91" t="s">
        <v>7184</v>
      </c>
      <c r="L91" t="s">
        <v>7296</v>
      </c>
    </row>
    <row r="92" spans="1:12" x14ac:dyDescent="0.25">
      <c r="A92" t="str">
        <f t="shared" si="2"/>
        <v>Jean Daprano</v>
      </c>
      <c r="B92" t="str">
        <f t="shared" si="3"/>
        <v>Fayetteville GA</v>
      </c>
      <c r="C92" t="s">
        <v>1347</v>
      </c>
      <c r="D92" t="s">
        <v>1435</v>
      </c>
      <c r="E92" t="s">
        <v>1886</v>
      </c>
      <c r="F92" t="s">
        <v>1464</v>
      </c>
      <c r="G92" t="s">
        <v>5930</v>
      </c>
      <c r="H92" s="40">
        <v>30215</v>
      </c>
      <c r="I92" t="s">
        <v>7192</v>
      </c>
      <c r="J92" t="s">
        <v>5930</v>
      </c>
      <c r="K92" t="s">
        <v>7184</v>
      </c>
      <c r="L92" t="s">
        <v>7297</v>
      </c>
    </row>
    <row r="93" spans="1:12" x14ac:dyDescent="0.25">
      <c r="A93" t="str">
        <f t="shared" si="2"/>
        <v>Jan DeBenedetto</v>
      </c>
      <c r="B93" t="str">
        <f t="shared" si="3"/>
        <v>Towaco NJ</v>
      </c>
      <c r="C93" t="s">
        <v>2088</v>
      </c>
      <c r="D93" t="s">
        <v>1268</v>
      </c>
      <c r="E93" t="s">
        <v>7298</v>
      </c>
      <c r="F93" t="s">
        <v>1580</v>
      </c>
      <c r="G93" t="s">
        <v>5930</v>
      </c>
      <c r="H93" s="40">
        <v>7082</v>
      </c>
      <c r="I93" t="s">
        <v>7183</v>
      </c>
      <c r="J93" t="s">
        <v>5930</v>
      </c>
      <c r="K93" t="s">
        <v>7184</v>
      </c>
      <c r="L93" t="s">
        <v>7299</v>
      </c>
    </row>
    <row r="94" spans="1:12" x14ac:dyDescent="0.25">
      <c r="A94" t="str">
        <f t="shared" si="2"/>
        <v>Paul DeMeester</v>
      </c>
      <c r="B94" t="str">
        <f t="shared" si="3"/>
        <v>San Francisco CA</v>
      </c>
      <c r="C94" t="s">
        <v>1545</v>
      </c>
      <c r="D94" t="s">
        <v>1200</v>
      </c>
      <c r="E94" t="s">
        <v>6039</v>
      </c>
      <c r="F94" t="s">
        <v>1502</v>
      </c>
      <c r="G94" t="s">
        <v>5930</v>
      </c>
      <c r="H94" s="40">
        <v>94123</v>
      </c>
      <c r="I94" t="s">
        <v>7183</v>
      </c>
      <c r="J94" t="s">
        <v>5930</v>
      </c>
      <c r="K94" t="s">
        <v>7184</v>
      </c>
      <c r="L94" t="s">
        <v>7300</v>
      </c>
    </row>
    <row r="95" spans="1:12" x14ac:dyDescent="0.25">
      <c r="A95" t="str">
        <f t="shared" si="2"/>
        <v>LaTrica Dendy</v>
      </c>
      <c r="B95" t="str">
        <f t="shared" si="3"/>
        <v>Bronx NY</v>
      </c>
      <c r="C95" t="s">
        <v>7301</v>
      </c>
      <c r="D95" t="s">
        <v>1349</v>
      </c>
      <c r="E95" t="s">
        <v>2016</v>
      </c>
      <c r="F95" t="s">
        <v>1524</v>
      </c>
      <c r="G95" t="s">
        <v>5930</v>
      </c>
      <c r="H95" s="40">
        <v>10453</v>
      </c>
      <c r="I95" t="s">
        <v>7192</v>
      </c>
      <c r="J95" t="s">
        <v>5930</v>
      </c>
      <c r="K95" t="s">
        <v>7184</v>
      </c>
      <c r="L95" t="s">
        <v>7302</v>
      </c>
    </row>
    <row r="96" spans="1:12" x14ac:dyDescent="0.25">
      <c r="A96" t="str">
        <f t="shared" si="2"/>
        <v>Clayton Dennis</v>
      </c>
      <c r="B96" t="str">
        <f t="shared" si="3"/>
        <v>Westport MA</v>
      </c>
      <c r="C96" t="s">
        <v>1830</v>
      </c>
      <c r="D96" t="s">
        <v>1132</v>
      </c>
      <c r="E96" t="s">
        <v>3976</v>
      </c>
      <c r="F96" t="s">
        <v>1531</v>
      </c>
      <c r="G96" t="s">
        <v>5930</v>
      </c>
      <c r="H96" s="40">
        <v>2790</v>
      </c>
      <c r="I96" t="s">
        <v>7183</v>
      </c>
      <c r="J96" t="s">
        <v>5930</v>
      </c>
      <c r="K96" t="s">
        <v>7184</v>
      </c>
      <c r="L96" t="s">
        <v>7303</v>
      </c>
    </row>
    <row r="97" spans="1:12" x14ac:dyDescent="0.25">
      <c r="A97" t="str">
        <f t="shared" si="2"/>
        <v>Isabelle Dierauer</v>
      </c>
      <c r="B97" t="str">
        <f t="shared" si="3"/>
        <v>Jamestown OH</v>
      </c>
      <c r="C97" t="s">
        <v>1953</v>
      </c>
      <c r="D97" t="s">
        <v>1155</v>
      </c>
      <c r="E97" t="s">
        <v>1954</v>
      </c>
      <c r="F97" t="s">
        <v>1518</v>
      </c>
      <c r="G97" t="s">
        <v>5930</v>
      </c>
      <c r="H97" s="40">
        <v>45335</v>
      </c>
      <c r="I97" t="s">
        <v>7192</v>
      </c>
      <c r="J97" t="s">
        <v>5930</v>
      </c>
      <c r="K97" t="s">
        <v>7184</v>
      </c>
      <c r="L97" t="s">
        <v>7304</v>
      </c>
    </row>
    <row r="98" spans="1:12" x14ac:dyDescent="0.25">
      <c r="A98" t="str">
        <f t="shared" si="2"/>
        <v>Peter Dierauer</v>
      </c>
      <c r="B98" t="str">
        <f t="shared" si="3"/>
        <v>Jamestown OH</v>
      </c>
      <c r="C98" t="s">
        <v>1519</v>
      </c>
      <c r="D98" t="s">
        <v>1155</v>
      </c>
      <c r="E98" t="s">
        <v>1954</v>
      </c>
      <c r="F98" t="s">
        <v>1518</v>
      </c>
      <c r="G98" t="s">
        <v>5930</v>
      </c>
      <c r="H98" s="40">
        <v>45335</v>
      </c>
      <c r="I98" t="s">
        <v>7183</v>
      </c>
      <c r="J98" t="s">
        <v>5930</v>
      </c>
      <c r="K98" t="s">
        <v>7184</v>
      </c>
      <c r="L98" t="s">
        <v>7305</v>
      </c>
    </row>
    <row r="99" spans="1:12" x14ac:dyDescent="0.25">
      <c r="A99" t="str">
        <f t="shared" si="2"/>
        <v>Shirley Dietderich</v>
      </c>
      <c r="B99" t="str">
        <f t="shared" si="3"/>
        <v>Berkeley CA</v>
      </c>
      <c r="C99" t="s">
        <v>1267</v>
      </c>
      <c r="D99" t="s">
        <v>1445</v>
      </c>
      <c r="E99" t="s">
        <v>2477</v>
      </c>
      <c r="F99" t="s">
        <v>1502</v>
      </c>
      <c r="G99" t="s">
        <v>5930</v>
      </c>
      <c r="H99" s="40">
        <v>94708</v>
      </c>
      <c r="I99" t="s">
        <v>7192</v>
      </c>
      <c r="J99" t="s">
        <v>5930</v>
      </c>
      <c r="K99" t="s">
        <v>7184</v>
      </c>
      <c r="L99" t="s">
        <v>7306</v>
      </c>
    </row>
    <row r="100" spans="1:12" x14ac:dyDescent="0.25">
      <c r="A100" t="str">
        <f t="shared" si="2"/>
        <v>Tony DiSalvo</v>
      </c>
      <c r="B100" t="str">
        <f t="shared" si="3"/>
        <v>Williamsport PA</v>
      </c>
      <c r="C100" t="s">
        <v>1958</v>
      </c>
      <c r="D100" t="s">
        <v>1213</v>
      </c>
      <c r="E100" t="s">
        <v>1960</v>
      </c>
      <c r="F100" t="s">
        <v>1452</v>
      </c>
      <c r="G100" t="s">
        <v>5930</v>
      </c>
      <c r="H100" s="40">
        <v>17701</v>
      </c>
      <c r="I100" t="s">
        <v>7183</v>
      </c>
      <c r="J100" t="s">
        <v>5930</v>
      </c>
      <c r="K100" t="s">
        <v>7184</v>
      </c>
      <c r="L100" t="s">
        <v>7307</v>
      </c>
    </row>
    <row r="101" spans="1:12" x14ac:dyDescent="0.25">
      <c r="A101" t="str">
        <f t="shared" si="2"/>
        <v>Brad Dittmar</v>
      </c>
      <c r="B101" t="str">
        <f t="shared" si="3"/>
        <v>Ankeny IA</v>
      </c>
      <c r="C101" t="s">
        <v>2568</v>
      </c>
      <c r="D101" t="s">
        <v>1093</v>
      </c>
      <c r="E101" t="s">
        <v>2919</v>
      </c>
      <c r="F101" t="s">
        <v>1559</v>
      </c>
      <c r="G101" t="s">
        <v>5930</v>
      </c>
      <c r="H101" s="40">
        <v>50021</v>
      </c>
      <c r="I101" t="s">
        <v>7183</v>
      </c>
      <c r="J101" t="s">
        <v>5930</v>
      </c>
      <c r="K101" t="s">
        <v>7184</v>
      </c>
      <c r="L101" t="s">
        <v>7308</v>
      </c>
    </row>
    <row r="102" spans="1:12" x14ac:dyDescent="0.25">
      <c r="A102" t="str">
        <f t="shared" si="2"/>
        <v>Christel Donley</v>
      </c>
      <c r="B102" t="str">
        <f t="shared" si="3"/>
        <v>Colorado Springs CO</v>
      </c>
      <c r="C102" t="s">
        <v>1972</v>
      </c>
      <c r="D102" t="s">
        <v>1332</v>
      </c>
      <c r="E102" t="s">
        <v>1973</v>
      </c>
      <c r="F102" t="s">
        <v>1479</v>
      </c>
      <c r="G102" t="s">
        <v>5930</v>
      </c>
      <c r="H102" s="40">
        <v>80907</v>
      </c>
      <c r="I102" t="s">
        <v>7192</v>
      </c>
      <c r="J102" t="s">
        <v>5930</v>
      </c>
      <c r="K102" t="s">
        <v>7184</v>
      </c>
      <c r="L102" t="s">
        <v>7309</v>
      </c>
    </row>
    <row r="103" spans="1:12" x14ac:dyDescent="0.25">
      <c r="A103" t="str">
        <f t="shared" si="2"/>
        <v>Jerry Donley</v>
      </c>
      <c r="B103" t="str">
        <f t="shared" si="3"/>
        <v>Colorado Springs CO</v>
      </c>
      <c r="C103" t="s">
        <v>1682</v>
      </c>
      <c r="D103" t="s">
        <v>1332</v>
      </c>
      <c r="E103" t="s">
        <v>1973</v>
      </c>
      <c r="F103" t="s">
        <v>1479</v>
      </c>
      <c r="G103" t="s">
        <v>5930</v>
      </c>
      <c r="H103" s="40">
        <v>80907</v>
      </c>
      <c r="I103" t="s">
        <v>7183</v>
      </c>
      <c r="J103" t="s">
        <v>5930</v>
      </c>
      <c r="K103" t="s">
        <v>7184</v>
      </c>
      <c r="L103" t="s">
        <v>7310</v>
      </c>
    </row>
    <row r="104" spans="1:12" x14ac:dyDescent="0.25">
      <c r="A104" t="str">
        <f t="shared" si="2"/>
        <v>Thomas Dooley</v>
      </c>
      <c r="B104" t="str">
        <f t="shared" si="3"/>
        <v>San Carlos CA</v>
      </c>
      <c r="C104" t="s">
        <v>1109</v>
      </c>
      <c r="D104" t="s">
        <v>1289</v>
      </c>
      <c r="E104" t="s">
        <v>3844</v>
      </c>
      <c r="F104" t="s">
        <v>1502</v>
      </c>
      <c r="G104" t="s">
        <v>5930</v>
      </c>
      <c r="H104" s="40">
        <v>94070</v>
      </c>
      <c r="I104" t="s">
        <v>7183</v>
      </c>
      <c r="J104" t="s">
        <v>5930</v>
      </c>
      <c r="K104" t="s">
        <v>7184</v>
      </c>
      <c r="L104" t="s">
        <v>7311</v>
      </c>
    </row>
    <row r="105" spans="1:12" x14ac:dyDescent="0.25">
      <c r="A105" t="str">
        <f t="shared" si="2"/>
        <v>Don Drummond</v>
      </c>
      <c r="B105" t="str">
        <f t="shared" si="3"/>
        <v>Norcross GA</v>
      </c>
      <c r="C105" t="s">
        <v>1974</v>
      </c>
      <c r="D105" t="s">
        <v>1100</v>
      </c>
      <c r="E105" t="s">
        <v>1975</v>
      </c>
      <c r="F105" t="s">
        <v>1464</v>
      </c>
      <c r="G105" t="s">
        <v>5930</v>
      </c>
      <c r="H105" s="40">
        <v>30093</v>
      </c>
      <c r="I105" t="s">
        <v>7183</v>
      </c>
      <c r="J105" t="s">
        <v>5930</v>
      </c>
      <c r="K105" t="s">
        <v>7184</v>
      </c>
      <c r="L105" t="s">
        <v>7312</v>
      </c>
    </row>
    <row r="106" spans="1:12" x14ac:dyDescent="0.25">
      <c r="A106" t="str">
        <f t="shared" si="2"/>
        <v>Dennis Duffy</v>
      </c>
      <c r="B106" t="str">
        <f t="shared" si="3"/>
        <v>Fresno CA</v>
      </c>
      <c r="C106" t="s">
        <v>1132</v>
      </c>
      <c r="D106" t="s">
        <v>1293</v>
      </c>
      <c r="E106" t="s">
        <v>2469</v>
      </c>
      <c r="F106" t="s">
        <v>1502</v>
      </c>
      <c r="G106" t="s">
        <v>5930</v>
      </c>
      <c r="H106" s="40">
        <v>93711</v>
      </c>
      <c r="I106" t="s">
        <v>7183</v>
      </c>
      <c r="J106" t="s">
        <v>5930</v>
      </c>
      <c r="K106" t="s">
        <v>7184</v>
      </c>
      <c r="L106" t="s">
        <v>7313</v>
      </c>
    </row>
    <row r="107" spans="1:12" x14ac:dyDescent="0.25">
      <c r="A107" t="str">
        <f t="shared" si="2"/>
        <v>Alan Dukes</v>
      </c>
      <c r="B107" t="str">
        <f t="shared" si="3"/>
        <v>Richardson TX</v>
      </c>
      <c r="C107" t="s">
        <v>1985</v>
      </c>
      <c r="D107" t="s">
        <v>1217</v>
      </c>
      <c r="E107" t="s">
        <v>1261</v>
      </c>
      <c r="F107" t="s">
        <v>1456</v>
      </c>
      <c r="G107" t="s">
        <v>5930</v>
      </c>
      <c r="H107" s="40">
        <v>75082</v>
      </c>
      <c r="I107" t="s">
        <v>7183</v>
      </c>
      <c r="J107" t="s">
        <v>5930</v>
      </c>
      <c r="K107" t="s">
        <v>7184</v>
      </c>
      <c r="L107" t="s">
        <v>7314</v>
      </c>
    </row>
    <row r="108" spans="1:12" x14ac:dyDescent="0.25">
      <c r="A108" t="str">
        <f t="shared" si="2"/>
        <v>Edward Dunaye</v>
      </c>
      <c r="B108" t="str">
        <f t="shared" si="3"/>
        <v>Kitty Hawk NC</v>
      </c>
      <c r="C108" t="s">
        <v>1584</v>
      </c>
      <c r="D108" t="s">
        <v>1327</v>
      </c>
      <c r="E108" t="s">
        <v>7315</v>
      </c>
      <c r="F108" t="s">
        <v>1554</v>
      </c>
      <c r="G108" t="s">
        <v>5930</v>
      </c>
      <c r="H108" s="40">
        <v>27949</v>
      </c>
      <c r="I108" t="s">
        <v>7183</v>
      </c>
      <c r="J108" t="s">
        <v>5930</v>
      </c>
      <c r="K108" t="s">
        <v>7184</v>
      </c>
      <c r="L108" t="s">
        <v>7316</v>
      </c>
    </row>
    <row r="109" spans="1:12" x14ac:dyDescent="0.25">
      <c r="A109" t="str">
        <f t="shared" si="2"/>
        <v>Antwon Dussett</v>
      </c>
      <c r="B109" t="str">
        <f t="shared" si="3"/>
        <v>Peoria IL</v>
      </c>
      <c r="C109" t="s">
        <v>2002</v>
      </c>
      <c r="D109" t="s">
        <v>1059</v>
      </c>
      <c r="E109" t="s">
        <v>2003</v>
      </c>
      <c r="F109" t="s">
        <v>1692</v>
      </c>
      <c r="G109" t="s">
        <v>5930</v>
      </c>
      <c r="H109" s="40">
        <v>61614</v>
      </c>
      <c r="I109" t="s">
        <v>7183</v>
      </c>
      <c r="J109" t="s">
        <v>5930</v>
      </c>
      <c r="K109" t="s">
        <v>7184</v>
      </c>
      <c r="L109" t="s">
        <v>7317</v>
      </c>
    </row>
    <row r="110" spans="1:12" x14ac:dyDescent="0.25">
      <c r="A110" t="str">
        <f t="shared" si="2"/>
        <v>Carol Dyar</v>
      </c>
      <c r="B110" t="str">
        <f t="shared" si="3"/>
        <v>Upland CA</v>
      </c>
      <c r="C110" t="s">
        <v>1961</v>
      </c>
      <c r="D110" t="s">
        <v>1425</v>
      </c>
      <c r="E110" t="s">
        <v>7318</v>
      </c>
      <c r="F110" t="s">
        <v>1502</v>
      </c>
      <c r="G110" t="s">
        <v>5930</v>
      </c>
      <c r="H110" s="40">
        <v>91786</v>
      </c>
      <c r="I110" t="s">
        <v>7192</v>
      </c>
      <c r="J110" t="s">
        <v>5930</v>
      </c>
      <c r="K110" t="s">
        <v>7184</v>
      </c>
      <c r="L110" t="s">
        <v>7260</v>
      </c>
    </row>
    <row r="111" spans="1:12" x14ac:dyDescent="0.25">
      <c r="A111" t="str">
        <f t="shared" si="2"/>
        <v>Rick Easley</v>
      </c>
      <c r="B111" t="str">
        <f t="shared" si="3"/>
        <v>Greenville TX</v>
      </c>
      <c r="C111" t="s">
        <v>2283</v>
      </c>
      <c r="D111" t="s">
        <v>1243</v>
      </c>
      <c r="E111" t="s">
        <v>2005</v>
      </c>
      <c r="F111" t="s">
        <v>1456</v>
      </c>
      <c r="G111" t="s">
        <v>5930</v>
      </c>
      <c r="H111" s="40">
        <v>75402</v>
      </c>
      <c r="I111" t="s">
        <v>7183</v>
      </c>
      <c r="J111" t="s">
        <v>5930</v>
      </c>
      <c r="K111" t="s">
        <v>7184</v>
      </c>
      <c r="L111" t="s">
        <v>7319</v>
      </c>
    </row>
    <row r="112" spans="1:12" x14ac:dyDescent="0.25">
      <c r="A112" t="str">
        <f t="shared" si="2"/>
        <v>Grace Edgerly</v>
      </c>
      <c r="B112" t="str">
        <f t="shared" si="3"/>
        <v>Los Angeles CA</v>
      </c>
      <c r="C112" t="s">
        <v>6530</v>
      </c>
      <c r="D112" t="s">
        <v>1361</v>
      </c>
      <c r="E112" t="s">
        <v>1710</v>
      </c>
      <c r="F112" t="s">
        <v>1502</v>
      </c>
      <c r="G112" t="s">
        <v>5930</v>
      </c>
      <c r="H112" s="40">
        <v>90008</v>
      </c>
      <c r="I112" t="s">
        <v>7192</v>
      </c>
      <c r="J112" t="s">
        <v>5930</v>
      </c>
      <c r="K112" t="s">
        <v>7184</v>
      </c>
      <c r="L112" t="s">
        <v>7320</v>
      </c>
    </row>
    <row r="113" spans="1:12" x14ac:dyDescent="0.25">
      <c r="A113" t="str">
        <f t="shared" si="2"/>
        <v>John Edmonston</v>
      </c>
      <c r="B113" t="str">
        <f t="shared" si="3"/>
        <v>San Marino CA</v>
      </c>
      <c r="C113" t="s">
        <v>1457</v>
      </c>
      <c r="D113" t="s">
        <v>1231</v>
      </c>
      <c r="E113" t="s">
        <v>2012</v>
      </c>
      <c r="F113" t="s">
        <v>1502</v>
      </c>
      <c r="G113" t="s">
        <v>5930</v>
      </c>
      <c r="H113" s="40">
        <v>91108</v>
      </c>
      <c r="I113" t="s">
        <v>7183</v>
      </c>
      <c r="J113" t="s">
        <v>5930</v>
      </c>
      <c r="K113" t="s">
        <v>7184</v>
      </c>
      <c r="L113" t="s">
        <v>7321</v>
      </c>
    </row>
    <row r="114" spans="1:12" x14ac:dyDescent="0.25">
      <c r="A114" t="str">
        <f t="shared" si="2"/>
        <v>Yoko Eichel</v>
      </c>
      <c r="B114" t="str">
        <f t="shared" si="3"/>
        <v>Woodland Hills CA</v>
      </c>
      <c r="C114" t="s">
        <v>3190</v>
      </c>
      <c r="D114" t="s">
        <v>1423</v>
      </c>
      <c r="E114" t="s">
        <v>3191</v>
      </c>
      <c r="F114" t="s">
        <v>1502</v>
      </c>
      <c r="G114" t="s">
        <v>5930</v>
      </c>
      <c r="H114" s="40">
        <v>91364</v>
      </c>
      <c r="I114" t="s">
        <v>7192</v>
      </c>
      <c r="J114" t="s">
        <v>5930</v>
      </c>
      <c r="K114" t="s">
        <v>7184</v>
      </c>
      <c r="L114" t="s">
        <v>7322</v>
      </c>
    </row>
    <row r="115" spans="1:12" x14ac:dyDescent="0.25">
      <c r="A115" t="str">
        <f t="shared" si="2"/>
        <v>Brooks Esser</v>
      </c>
      <c r="B115" t="str">
        <f t="shared" si="3"/>
        <v>Menlo Park CA</v>
      </c>
      <c r="C115" t="s">
        <v>7323</v>
      </c>
      <c r="D115" t="s">
        <v>1173</v>
      </c>
      <c r="E115" t="s">
        <v>2489</v>
      </c>
      <c r="F115" t="s">
        <v>1502</v>
      </c>
      <c r="G115" t="s">
        <v>5930</v>
      </c>
      <c r="H115" s="40">
        <v>94025</v>
      </c>
      <c r="I115" t="s">
        <v>7183</v>
      </c>
      <c r="J115" t="s">
        <v>5930</v>
      </c>
      <c r="K115" t="s">
        <v>7184</v>
      </c>
      <c r="L115" t="s">
        <v>7324</v>
      </c>
    </row>
    <row r="116" spans="1:12" x14ac:dyDescent="0.25">
      <c r="A116" t="str">
        <f t="shared" si="2"/>
        <v>Nathan Fanger</v>
      </c>
      <c r="B116" t="str">
        <f t="shared" si="3"/>
        <v>Kent OH</v>
      </c>
      <c r="C116" t="s">
        <v>7325</v>
      </c>
      <c r="D116" t="s">
        <v>1067</v>
      </c>
      <c r="E116" t="s">
        <v>1328</v>
      </c>
      <c r="F116" t="s">
        <v>1518</v>
      </c>
      <c r="G116" t="s">
        <v>5930</v>
      </c>
      <c r="H116" s="40">
        <v>44240</v>
      </c>
      <c r="I116" t="s">
        <v>7183</v>
      </c>
      <c r="J116" t="s">
        <v>5930</v>
      </c>
      <c r="K116" t="s">
        <v>7184</v>
      </c>
      <c r="L116" t="s">
        <v>7326</v>
      </c>
    </row>
    <row r="117" spans="1:12" x14ac:dyDescent="0.25">
      <c r="A117" t="str">
        <f t="shared" si="2"/>
        <v>Mary Faria</v>
      </c>
      <c r="B117" t="str">
        <f t="shared" si="3"/>
        <v>Austin TX</v>
      </c>
      <c r="C117" t="s">
        <v>2255</v>
      </c>
      <c r="D117" t="s">
        <v>1402</v>
      </c>
      <c r="E117" t="s">
        <v>1659</v>
      </c>
      <c r="F117" t="s">
        <v>1456</v>
      </c>
      <c r="G117" t="s">
        <v>5930</v>
      </c>
      <c r="H117" s="40">
        <v>78737</v>
      </c>
      <c r="I117" t="s">
        <v>7192</v>
      </c>
      <c r="J117" t="s">
        <v>5930</v>
      </c>
      <c r="K117" t="s">
        <v>7184</v>
      </c>
      <c r="L117" t="s">
        <v>7327</v>
      </c>
    </row>
    <row r="118" spans="1:12" x14ac:dyDescent="0.25">
      <c r="A118" t="str">
        <f t="shared" si="2"/>
        <v>Lee Faulkner</v>
      </c>
      <c r="B118" t="str">
        <f t="shared" si="3"/>
        <v>Marion AR</v>
      </c>
      <c r="C118" t="s">
        <v>1964</v>
      </c>
      <c r="D118" t="s">
        <v>1108</v>
      </c>
      <c r="E118" t="s">
        <v>2047</v>
      </c>
      <c r="F118" t="s">
        <v>2048</v>
      </c>
      <c r="G118" t="s">
        <v>5930</v>
      </c>
      <c r="H118" s="40">
        <v>72364</v>
      </c>
      <c r="I118" t="s">
        <v>7183</v>
      </c>
      <c r="J118" t="s">
        <v>5930</v>
      </c>
      <c r="K118" t="s">
        <v>7184</v>
      </c>
      <c r="L118" t="s">
        <v>7328</v>
      </c>
    </row>
    <row r="119" spans="1:12" x14ac:dyDescent="0.25">
      <c r="A119" t="str">
        <f t="shared" si="2"/>
        <v>Richard Ferguson</v>
      </c>
      <c r="B119" t="str">
        <f t="shared" si="3"/>
        <v>Danville VA</v>
      </c>
      <c r="C119" t="s">
        <v>1572</v>
      </c>
      <c r="D119" t="s">
        <v>1206</v>
      </c>
      <c r="E119" t="s">
        <v>7329</v>
      </c>
      <c r="F119" t="s">
        <v>1471</v>
      </c>
      <c r="G119" t="s">
        <v>5930</v>
      </c>
      <c r="H119" s="40">
        <v>24541</v>
      </c>
      <c r="I119" t="s">
        <v>7183</v>
      </c>
      <c r="J119" t="s">
        <v>5930</v>
      </c>
      <c r="K119" t="s">
        <v>7184</v>
      </c>
      <c r="L119" t="s">
        <v>7330</v>
      </c>
    </row>
    <row r="120" spans="1:12" x14ac:dyDescent="0.25">
      <c r="A120" t="str">
        <f t="shared" si="2"/>
        <v>Carol Finsrud</v>
      </c>
      <c r="B120" t="str">
        <f t="shared" si="3"/>
        <v>Lockhart TX</v>
      </c>
      <c r="C120" t="s">
        <v>1961</v>
      </c>
      <c r="D120" t="s">
        <v>1388</v>
      </c>
      <c r="E120" t="s">
        <v>2060</v>
      </c>
      <c r="F120" t="s">
        <v>1456</v>
      </c>
      <c r="G120" t="s">
        <v>5930</v>
      </c>
      <c r="H120" s="40">
        <v>78644</v>
      </c>
      <c r="I120" t="s">
        <v>7192</v>
      </c>
      <c r="J120" t="s">
        <v>5930</v>
      </c>
      <c r="K120" t="s">
        <v>7184</v>
      </c>
      <c r="L120" t="s">
        <v>7331</v>
      </c>
    </row>
    <row r="121" spans="1:12" x14ac:dyDescent="0.25">
      <c r="A121" t="str">
        <f t="shared" si="2"/>
        <v>Neil Fitzgerald</v>
      </c>
      <c r="B121" t="str">
        <f t="shared" si="3"/>
        <v>Bronx NY</v>
      </c>
      <c r="C121" t="s">
        <v>6662</v>
      </c>
      <c r="D121" t="s">
        <v>1112</v>
      </c>
      <c r="E121" t="s">
        <v>2016</v>
      </c>
      <c r="F121" t="s">
        <v>1524</v>
      </c>
      <c r="G121" t="s">
        <v>5930</v>
      </c>
      <c r="H121" s="40">
        <v>10463</v>
      </c>
      <c r="I121" t="s">
        <v>7183</v>
      </c>
      <c r="J121" t="s">
        <v>5930</v>
      </c>
      <c r="K121" t="s">
        <v>7184</v>
      </c>
      <c r="L121" t="s">
        <v>7332</v>
      </c>
    </row>
    <row r="122" spans="1:12" x14ac:dyDescent="0.25">
      <c r="A122" t="str">
        <f t="shared" si="2"/>
        <v>Patrick Flaherty</v>
      </c>
      <c r="B122" t="str">
        <f t="shared" si="3"/>
        <v>Houston TX</v>
      </c>
      <c r="C122" t="s">
        <v>1702</v>
      </c>
      <c r="D122" t="s">
        <v>1199</v>
      </c>
      <c r="E122" t="s">
        <v>1505</v>
      </c>
      <c r="F122" t="s">
        <v>1456</v>
      </c>
      <c r="G122" t="s">
        <v>5930</v>
      </c>
      <c r="H122" s="40">
        <v>77008</v>
      </c>
      <c r="I122" t="s">
        <v>7183</v>
      </c>
      <c r="J122" t="s">
        <v>5930</v>
      </c>
      <c r="K122" t="s">
        <v>7184</v>
      </c>
      <c r="L122" t="s">
        <v>7333</v>
      </c>
    </row>
    <row r="123" spans="1:12" x14ac:dyDescent="0.25">
      <c r="A123" t="str">
        <f t="shared" si="2"/>
        <v>Thomas Foley</v>
      </c>
      <c r="B123" t="str">
        <f t="shared" si="3"/>
        <v>Plymouth MA</v>
      </c>
      <c r="C123" t="s">
        <v>1109</v>
      </c>
      <c r="D123" t="s">
        <v>1210</v>
      </c>
      <c r="E123" t="s">
        <v>2074</v>
      </c>
      <c r="F123" t="s">
        <v>1531</v>
      </c>
      <c r="G123" t="s">
        <v>5930</v>
      </c>
      <c r="H123" s="40">
        <v>2360</v>
      </c>
      <c r="I123" t="s">
        <v>7183</v>
      </c>
      <c r="J123" t="s">
        <v>5930</v>
      </c>
      <c r="K123" t="s">
        <v>7184</v>
      </c>
      <c r="L123" t="s">
        <v>7334</v>
      </c>
    </row>
    <row r="124" spans="1:12" x14ac:dyDescent="0.25">
      <c r="A124" t="str">
        <f t="shared" si="2"/>
        <v>Joseph Ford</v>
      </c>
      <c r="B124" t="str">
        <f t="shared" si="3"/>
        <v>Bartlett TN</v>
      </c>
      <c r="C124" t="s">
        <v>2397</v>
      </c>
      <c r="D124" t="s">
        <v>1274</v>
      </c>
      <c r="E124" t="s">
        <v>7335</v>
      </c>
      <c r="F124" t="s">
        <v>1667</v>
      </c>
      <c r="G124" t="s">
        <v>5930</v>
      </c>
      <c r="H124" s="40">
        <v>38135</v>
      </c>
      <c r="I124" t="s">
        <v>7183</v>
      </c>
      <c r="J124" t="s">
        <v>5930</v>
      </c>
      <c r="K124" t="s">
        <v>7184</v>
      </c>
      <c r="L124" t="s">
        <v>7336</v>
      </c>
    </row>
    <row r="125" spans="1:12" x14ac:dyDescent="0.25">
      <c r="A125" t="str">
        <f t="shared" si="2"/>
        <v>Kevin Forde</v>
      </c>
      <c r="B125" t="str">
        <f t="shared" si="3"/>
        <v>Philadelphia PA</v>
      </c>
      <c r="C125" t="s">
        <v>1589</v>
      </c>
      <c r="D125" t="s">
        <v>1149</v>
      </c>
      <c r="E125" t="s">
        <v>1451</v>
      </c>
      <c r="F125" t="s">
        <v>1452</v>
      </c>
      <c r="G125" t="s">
        <v>5930</v>
      </c>
      <c r="H125" s="40">
        <v>19143</v>
      </c>
      <c r="I125" t="s">
        <v>7183</v>
      </c>
      <c r="J125" t="s">
        <v>5930</v>
      </c>
      <c r="K125" t="s">
        <v>7184</v>
      </c>
      <c r="L125" t="s">
        <v>7337</v>
      </c>
    </row>
    <row r="126" spans="1:12" x14ac:dyDescent="0.25">
      <c r="A126" t="str">
        <f t="shared" si="2"/>
        <v>Michael Fortunato</v>
      </c>
      <c r="B126" t="str">
        <f t="shared" si="3"/>
        <v>Greenwich NY</v>
      </c>
      <c r="C126" t="s">
        <v>1506</v>
      </c>
      <c r="D126" t="s">
        <v>1236</v>
      </c>
      <c r="E126" t="s">
        <v>1758</v>
      </c>
      <c r="F126" t="s">
        <v>1524</v>
      </c>
      <c r="G126" t="s">
        <v>5930</v>
      </c>
      <c r="H126" s="40">
        <v>12834</v>
      </c>
      <c r="I126" t="s">
        <v>7183</v>
      </c>
      <c r="J126" t="s">
        <v>5930</v>
      </c>
      <c r="K126" t="s">
        <v>7184</v>
      </c>
      <c r="L126" t="s">
        <v>7338</v>
      </c>
    </row>
    <row r="127" spans="1:12" x14ac:dyDescent="0.25">
      <c r="A127" t="str">
        <f t="shared" si="2"/>
        <v>Vicki Fox</v>
      </c>
      <c r="B127" t="str">
        <f t="shared" si="3"/>
        <v>Huntington NY</v>
      </c>
      <c r="C127" t="s">
        <v>2075</v>
      </c>
      <c r="D127" t="s">
        <v>1406</v>
      </c>
      <c r="E127" t="s">
        <v>5173</v>
      </c>
      <c r="F127" t="s">
        <v>1524</v>
      </c>
      <c r="G127" t="s">
        <v>5930</v>
      </c>
      <c r="H127" s="40">
        <v>11743</v>
      </c>
      <c r="I127" t="s">
        <v>7192</v>
      </c>
      <c r="J127" t="s">
        <v>5930</v>
      </c>
      <c r="K127" t="s">
        <v>7184</v>
      </c>
      <c r="L127" t="s">
        <v>7339</v>
      </c>
    </row>
    <row r="128" spans="1:12" x14ac:dyDescent="0.25">
      <c r="A128" t="str">
        <f t="shared" si="2"/>
        <v>Kathleen Frable</v>
      </c>
      <c r="B128" t="str">
        <f t="shared" si="3"/>
        <v>Ivins UT</v>
      </c>
      <c r="C128" t="s">
        <v>1488</v>
      </c>
      <c r="D128" t="s">
        <v>1277</v>
      </c>
      <c r="E128" t="s">
        <v>3196</v>
      </c>
      <c r="F128" t="s">
        <v>2034</v>
      </c>
      <c r="G128" t="s">
        <v>5930</v>
      </c>
      <c r="H128" s="40">
        <v>84738</v>
      </c>
      <c r="I128" t="s">
        <v>7192</v>
      </c>
      <c r="J128" t="s">
        <v>5930</v>
      </c>
      <c r="K128" t="s">
        <v>7184</v>
      </c>
      <c r="L128" t="s">
        <v>7340</v>
      </c>
    </row>
    <row r="129" spans="1:12" x14ac:dyDescent="0.25">
      <c r="A129" t="str">
        <f t="shared" si="2"/>
        <v>Norman Frable</v>
      </c>
      <c r="B129" t="str">
        <f t="shared" si="3"/>
        <v>Ivins UT</v>
      </c>
      <c r="C129" t="s">
        <v>2590</v>
      </c>
      <c r="D129" t="s">
        <v>1277</v>
      </c>
      <c r="E129" t="s">
        <v>3196</v>
      </c>
      <c r="F129" t="s">
        <v>2034</v>
      </c>
      <c r="G129" t="s">
        <v>5930</v>
      </c>
      <c r="H129" s="40">
        <v>84738</v>
      </c>
      <c r="I129" t="s">
        <v>7183</v>
      </c>
      <c r="J129" t="s">
        <v>5930</v>
      </c>
      <c r="K129" t="s">
        <v>7184</v>
      </c>
      <c r="L129" t="s">
        <v>7341</v>
      </c>
    </row>
    <row r="130" spans="1:12" x14ac:dyDescent="0.25">
      <c r="A130" t="str">
        <f t="shared" ref="A130:A193" si="4">+C130&amp;" "&amp;D130</f>
        <v>Paul Fragua</v>
      </c>
      <c r="B130" t="str">
        <f t="shared" ref="B130:B193" si="5">+E130&amp;" "&amp;F130</f>
        <v>Albuquerque NM</v>
      </c>
      <c r="C130" t="s">
        <v>1545</v>
      </c>
      <c r="D130" t="s">
        <v>1201</v>
      </c>
      <c r="E130" t="s">
        <v>1521</v>
      </c>
      <c r="F130" t="s">
        <v>602</v>
      </c>
      <c r="G130" t="s">
        <v>5930</v>
      </c>
      <c r="H130" s="40">
        <v>87111</v>
      </c>
      <c r="I130" t="s">
        <v>7183</v>
      </c>
      <c r="J130" t="s">
        <v>5930</v>
      </c>
      <c r="K130" t="s">
        <v>7184</v>
      </c>
      <c r="L130" t="s">
        <v>7342</v>
      </c>
    </row>
    <row r="131" spans="1:12" x14ac:dyDescent="0.25">
      <c r="A131" t="str">
        <f t="shared" si="4"/>
        <v>Nigel Francis</v>
      </c>
      <c r="B131" t="str">
        <f t="shared" si="5"/>
        <v>New York NY</v>
      </c>
      <c r="C131" t="s">
        <v>7343</v>
      </c>
      <c r="D131" t="s">
        <v>1114</v>
      </c>
      <c r="E131" t="s">
        <v>1604</v>
      </c>
      <c r="F131" t="s">
        <v>1524</v>
      </c>
      <c r="G131" t="s">
        <v>5930</v>
      </c>
      <c r="H131" s="40">
        <v>10028</v>
      </c>
      <c r="I131" t="s">
        <v>7183</v>
      </c>
      <c r="J131" t="s">
        <v>6045</v>
      </c>
      <c r="K131" t="s">
        <v>7184</v>
      </c>
      <c r="L131" t="s">
        <v>7344</v>
      </c>
    </row>
    <row r="132" spans="1:12" x14ac:dyDescent="0.25">
      <c r="A132" t="str">
        <f t="shared" si="4"/>
        <v>Karen Frazier</v>
      </c>
      <c r="B132" t="str">
        <f t="shared" si="5"/>
        <v>Largo MD</v>
      </c>
      <c r="C132" t="s">
        <v>2080</v>
      </c>
      <c r="D132" t="s">
        <v>1400</v>
      </c>
      <c r="E132" t="s">
        <v>2081</v>
      </c>
      <c r="F132" t="s">
        <v>1595</v>
      </c>
      <c r="G132" t="s">
        <v>5930</v>
      </c>
      <c r="H132" s="40">
        <v>20774</v>
      </c>
      <c r="I132" t="s">
        <v>7192</v>
      </c>
      <c r="J132" t="s">
        <v>5930</v>
      </c>
      <c r="K132" t="s">
        <v>7184</v>
      </c>
      <c r="L132" t="s">
        <v>7345</v>
      </c>
    </row>
    <row r="133" spans="1:12" x14ac:dyDescent="0.25">
      <c r="A133" t="str">
        <f t="shared" si="4"/>
        <v>Mike Freeman</v>
      </c>
      <c r="B133" t="str">
        <f t="shared" si="5"/>
        <v>Robbinsdale MN</v>
      </c>
      <c r="C133" t="s">
        <v>2902</v>
      </c>
      <c r="D133" t="s">
        <v>1084</v>
      </c>
      <c r="E133" t="s">
        <v>7346</v>
      </c>
      <c r="F133" t="s">
        <v>1723</v>
      </c>
      <c r="G133" t="s">
        <v>5930</v>
      </c>
      <c r="H133" s="40">
        <v>55422</v>
      </c>
      <c r="I133" t="s">
        <v>7183</v>
      </c>
      <c r="J133" t="s">
        <v>5930</v>
      </c>
      <c r="K133" t="s">
        <v>7184</v>
      </c>
      <c r="L133" t="s">
        <v>7347</v>
      </c>
    </row>
    <row r="134" spans="1:12" x14ac:dyDescent="0.25">
      <c r="A134" t="str">
        <f t="shared" si="4"/>
        <v>Carol Frost</v>
      </c>
      <c r="B134" t="str">
        <f t="shared" si="5"/>
        <v>Ashland NE</v>
      </c>
      <c r="C134" t="s">
        <v>1961</v>
      </c>
      <c r="D134" t="s">
        <v>1426</v>
      </c>
      <c r="E134" t="s">
        <v>5782</v>
      </c>
      <c r="F134" t="s">
        <v>3332</v>
      </c>
      <c r="G134" t="s">
        <v>5930</v>
      </c>
      <c r="H134" s="40">
        <v>68003</v>
      </c>
      <c r="I134" t="s">
        <v>7192</v>
      </c>
      <c r="J134" t="s">
        <v>5930</v>
      </c>
      <c r="K134" t="s">
        <v>7184</v>
      </c>
      <c r="L134" t="s">
        <v>7348</v>
      </c>
    </row>
    <row r="135" spans="1:12" x14ac:dyDescent="0.25">
      <c r="A135" t="str">
        <f t="shared" si="4"/>
        <v>Ralph Fruguglietti</v>
      </c>
      <c r="B135" t="str">
        <f t="shared" si="5"/>
        <v>Bakersfield CA</v>
      </c>
      <c r="C135" t="s">
        <v>3315</v>
      </c>
      <c r="D135" t="s">
        <v>1241</v>
      </c>
      <c r="E135" t="s">
        <v>2033</v>
      </c>
      <c r="F135" t="s">
        <v>1502</v>
      </c>
      <c r="G135" t="s">
        <v>5930</v>
      </c>
      <c r="H135" s="40">
        <v>93312</v>
      </c>
      <c r="I135" t="s">
        <v>7183</v>
      </c>
      <c r="J135" t="s">
        <v>5930</v>
      </c>
      <c r="K135" t="s">
        <v>7184</v>
      </c>
      <c r="L135" t="s">
        <v>7349</v>
      </c>
    </row>
    <row r="136" spans="1:12" x14ac:dyDescent="0.25">
      <c r="A136" t="str">
        <f t="shared" si="4"/>
        <v>Buzz Gagne</v>
      </c>
      <c r="B136" t="str">
        <f t="shared" si="5"/>
        <v>Concord NH</v>
      </c>
      <c r="C136" t="s">
        <v>2101</v>
      </c>
      <c r="D136" t="s">
        <v>1255</v>
      </c>
      <c r="E136" t="s">
        <v>2102</v>
      </c>
      <c r="F136" t="s">
        <v>1571</v>
      </c>
      <c r="G136" t="s">
        <v>5930</v>
      </c>
      <c r="H136" s="40">
        <v>3301</v>
      </c>
      <c r="I136" t="s">
        <v>7183</v>
      </c>
      <c r="J136" t="s">
        <v>5930</v>
      </c>
      <c r="K136" t="s">
        <v>7184</v>
      </c>
      <c r="L136" t="s">
        <v>7350</v>
      </c>
    </row>
    <row r="137" spans="1:12" x14ac:dyDescent="0.25">
      <c r="A137" t="str">
        <f t="shared" si="4"/>
        <v>Reggie Garner</v>
      </c>
      <c r="B137" t="str">
        <f t="shared" si="5"/>
        <v>Arlington TX</v>
      </c>
      <c r="C137" t="s">
        <v>2107</v>
      </c>
      <c r="D137" t="s">
        <v>2108</v>
      </c>
      <c r="E137" t="s">
        <v>1623</v>
      </c>
      <c r="F137" t="s">
        <v>1456</v>
      </c>
      <c r="G137" t="s">
        <v>5930</v>
      </c>
      <c r="H137" s="40">
        <v>76006</v>
      </c>
      <c r="I137" t="s">
        <v>7183</v>
      </c>
      <c r="J137" t="s">
        <v>5930</v>
      </c>
      <c r="K137" t="s">
        <v>7184</v>
      </c>
      <c r="L137" t="s">
        <v>7351</v>
      </c>
    </row>
    <row r="138" spans="1:12" x14ac:dyDescent="0.25">
      <c r="A138" t="str">
        <f t="shared" si="4"/>
        <v>Darnell Gatling</v>
      </c>
      <c r="B138" t="str">
        <f t="shared" si="5"/>
        <v>Bronx NY</v>
      </c>
      <c r="C138" t="s">
        <v>2114</v>
      </c>
      <c r="D138" t="s">
        <v>1179</v>
      </c>
      <c r="E138" t="s">
        <v>2016</v>
      </c>
      <c r="F138" t="s">
        <v>1524</v>
      </c>
      <c r="G138" t="s">
        <v>5930</v>
      </c>
      <c r="H138" s="40">
        <v>10475</v>
      </c>
      <c r="I138" t="s">
        <v>7183</v>
      </c>
      <c r="J138" t="s">
        <v>5930</v>
      </c>
      <c r="K138" t="s">
        <v>7184</v>
      </c>
      <c r="L138" t="s">
        <v>7352</v>
      </c>
    </row>
    <row r="139" spans="1:12" x14ac:dyDescent="0.25">
      <c r="A139" t="str">
        <f t="shared" si="4"/>
        <v>Panseluta Geer</v>
      </c>
      <c r="B139" t="str">
        <f t="shared" si="5"/>
        <v>Hazlet NJ</v>
      </c>
      <c r="C139" t="s">
        <v>6527</v>
      </c>
      <c r="D139" t="s">
        <v>1121</v>
      </c>
      <c r="E139" t="s">
        <v>3225</v>
      </c>
      <c r="F139" t="s">
        <v>1580</v>
      </c>
      <c r="G139" t="s">
        <v>5930</v>
      </c>
      <c r="H139" s="40">
        <v>7730</v>
      </c>
      <c r="I139" t="s">
        <v>7192</v>
      </c>
      <c r="J139" t="s">
        <v>5930</v>
      </c>
      <c r="K139" t="s">
        <v>7184</v>
      </c>
      <c r="L139" t="s">
        <v>7353</v>
      </c>
    </row>
    <row r="140" spans="1:12" x14ac:dyDescent="0.25">
      <c r="A140" t="str">
        <f t="shared" si="4"/>
        <v>Stuart Geer</v>
      </c>
      <c r="B140" t="str">
        <f t="shared" si="5"/>
        <v>Boulder CO</v>
      </c>
      <c r="C140" t="s">
        <v>2965</v>
      </c>
      <c r="D140" t="s">
        <v>1121</v>
      </c>
      <c r="E140" t="s">
        <v>1482</v>
      </c>
      <c r="F140" t="s">
        <v>1479</v>
      </c>
      <c r="G140" t="s">
        <v>5930</v>
      </c>
      <c r="H140" s="40">
        <v>80303</v>
      </c>
      <c r="I140" t="s">
        <v>7183</v>
      </c>
      <c r="J140" t="s">
        <v>5930</v>
      </c>
      <c r="K140" t="s">
        <v>7184</v>
      </c>
      <c r="L140" t="s">
        <v>7354</v>
      </c>
    </row>
    <row r="141" spans="1:12" x14ac:dyDescent="0.25">
      <c r="A141" t="str">
        <f t="shared" si="4"/>
        <v>Christine Gentile</v>
      </c>
      <c r="B141" t="str">
        <f t="shared" si="5"/>
        <v>Castle Rock CO</v>
      </c>
      <c r="C141" t="s">
        <v>2531</v>
      </c>
      <c r="D141" t="s">
        <v>1357</v>
      </c>
      <c r="E141" t="s">
        <v>3183</v>
      </c>
      <c r="F141" t="s">
        <v>1479</v>
      </c>
      <c r="G141" t="s">
        <v>5930</v>
      </c>
      <c r="H141" s="40">
        <v>80104</v>
      </c>
      <c r="I141" t="s">
        <v>7192</v>
      </c>
      <c r="J141" t="s">
        <v>5930</v>
      </c>
      <c r="K141" t="s">
        <v>7184</v>
      </c>
      <c r="L141" t="s">
        <v>7355</v>
      </c>
    </row>
    <row r="142" spans="1:12" x14ac:dyDescent="0.25">
      <c r="A142" t="str">
        <f t="shared" si="4"/>
        <v>Koura Gibson</v>
      </c>
      <c r="B142" t="str">
        <f t="shared" si="5"/>
        <v>Washington DC</v>
      </c>
      <c r="C142" t="s">
        <v>7356</v>
      </c>
      <c r="D142" t="s">
        <v>1376</v>
      </c>
      <c r="E142" t="s">
        <v>1566</v>
      </c>
      <c r="F142" t="s">
        <v>1567</v>
      </c>
      <c r="G142" t="s">
        <v>5930</v>
      </c>
      <c r="H142" s="40">
        <v>20020</v>
      </c>
      <c r="I142" t="s">
        <v>7192</v>
      </c>
      <c r="J142" t="s">
        <v>5930</v>
      </c>
      <c r="K142" t="s">
        <v>7184</v>
      </c>
      <c r="L142" t="s">
        <v>7357</v>
      </c>
    </row>
    <row r="143" spans="1:12" x14ac:dyDescent="0.25">
      <c r="A143" t="str">
        <f t="shared" si="4"/>
        <v>LaTanya Glass</v>
      </c>
      <c r="B143" t="str">
        <f t="shared" si="5"/>
        <v>Seal Beach CA</v>
      </c>
      <c r="C143" t="s">
        <v>7358</v>
      </c>
      <c r="D143" t="s">
        <v>1417</v>
      </c>
      <c r="E143" t="s">
        <v>3870</v>
      </c>
      <c r="F143" t="s">
        <v>1502</v>
      </c>
      <c r="G143" t="s">
        <v>5930</v>
      </c>
      <c r="H143" s="40">
        <v>90740</v>
      </c>
      <c r="I143" t="s">
        <v>7192</v>
      </c>
      <c r="J143" t="s">
        <v>5930</v>
      </c>
      <c r="K143" t="s">
        <v>7184</v>
      </c>
      <c r="L143" t="s">
        <v>7359</v>
      </c>
    </row>
    <row r="144" spans="1:12" x14ac:dyDescent="0.25">
      <c r="A144" t="str">
        <f t="shared" si="4"/>
        <v>John Goldhammer</v>
      </c>
      <c r="B144" t="str">
        <f t="shared" si="5"/>
        <v>Claremont CA</v>
      </c>
      <c r="C144" t="s">
        <v>1457</v>
      </c>
      <c r="D144" t="s">
        <v>1232</v>
      </c>
      <c r="E144" t="s">
        <v>3667</v>
      </c>
      <c r="F144" t="s">
        <v>1502</v>
      </c>
      <c r="G144" t="s">
        <v>5930</v>
      </c>
      <c r="H144" s="40">
        <v>91711</v>
      </c>
      <c r="I144" t="s">
        <v>7183</v>
      </c>
      <c r="J144" t="s">
        <v>5930</v>
      </c>
      <c r="K144" t="s">
        <v>7184</v>
      </c>
      <c r="L144" t="s">
        <v>7360</v>
      </c>
    </row>
    <row r="145" spans="1:12" x14ac:dyDescent="0.25">
      <c r="A145" t="str">
        <f t="shared" si="4"/>
        <v>Steve Gordon</v>
      </c>
      <c r="B145" t="str">
        <f t="shared" si="5"/>
        <v>Omaha NE</v>
      </c>
      <c r="C145" t="s">
        <v>1728</v>
      </c>
      <c r="D145" t="s">
        <v>1088</v>
      </c>
      <c r="E145" t="s">
        <v>3331</v>
      </c>
      <c r="F145" t="s">
        <v>3332</v>
      </c>
      <c r="G145" t="s">
        <v>5930</v>
      </c>
      <c r="H145" s="40">
        <v>68124</v>
      </c>
      <c r="I145" t="s">
        <v>7183</v>
      </c>
      <c r="J145" t="s">
        <v>5930</v>
      </c>
      <c r="K145" t="s">
        <v>7184</v>
      </c>
      <c r="L145" t="s">
        <v>7361</v>
      </c>
    </row>
    <row r="146" spans="1:12" x14ac:dyDescent="0.25">
      <c r="A146" t="str">
        <f t="shared" si="4"/>
        <v>Duane Gosa</v>
      </c>
      <c r="B146" t="str">
        <f t="shared" si="5"/>
        <v>Pickerington OH</v>
      </c>
      <c r="C146" t="s">
        <v>7081</v>
      </c>
      <c r="D146" t="s">
        <v>1101</v>
      </c>
      <c r="E146" t="s">
        <v>7362</v>
      </c>
      <c r="F146" t="s">
        <v>1518</v>
      </c>
      <c r="G146" t="s">
        <v>5930</v>
      </c>
      <c r="H146" s="40">
        <v>43147</v>
      </c>
      <c r="I146" t="s">
        <v>7183</v>
      </c>
      <c r="J146" t="s">
        <v>5930</v>
      </c>
      <c r="K146" t="s">
        <v>7184</v>
      </c>
      <c r="L146" t="s">
        <v>7363</v>
      </c>
    </row>
    <row r="147" spans="1:12" x14ac:dyDescent="0.25">
      <c r="A147" t="str">
        <f t="shared" si="4"/>
        <v>Donna Graham</v>
      </c>
      <c r="B147" t="str">
        <f t="shared" si="5"/>
        <v>Lowell OH</v>
      </c>
      <c r="C147" t="s">
        <v>3171</v>
      </c>
      <c r="D147" t="s">
        <v>1416</v>
      </c>
      <c r="E147" t="s">
        <v>7364</v>
      </c>
      <c r="F147" t="s">
        <v>1518</v>
      </c>
      <c r="G147" t="s">
        <v>5930</v>
      </c>
      <c r="H147" s="40">
        <v>45744</v>
      </c>
      <c r="I147" t="s">
        <v>7192</v>
      </c>
      <c r="J147" t="s">
        <v>5930</v>
      </c>
      <c r="K147" t="s">
        <v>7184</v>
      </c>
      <c r="L147" t="s">
        <v>7365</v>
      </c>
    </row>
    <row r="148" spans="1:12" x14ac:dyDescent="0.25">
      <c r="A148" t="str">
        <f t="shared" si="4"/>
        <v>William Gramley</v>
      </c>
      <c r="B148" t="str">
        <f t="shared" si="5"/>
        <v>Lewisville NC</v>
      </c>
      <c r="C148" t="s">
        <v>1528</v>
      </c>
      <c r="D148" t="s">
        <v>1323</v>
      </c>
      <c r="E148" t="s">
        <v>4889</v>
      </c>
      <c r="F148" t="s">
        <v>1554</v>
      </c>
      <c r="G148" t="s">
        <v>5930</v>
      </c>
      <c r="H148" s="40">
        <v>27023</v>
      </c>
      <c r="I148" t="s">
        <v>7183</v>
      </c>
      <c r="J148" t="s">
        <v>5930</v>
      </c>
      <c r="K148" t="s">
        <v>7184</v>
      </c>
      <c r="L148" t="s">
        <v>7366</v>
      </c>
    </row>
    <row r="149" spans="1:12" x14ac:dyDescent="0.25">
      <c r="A149" t="str">
        <f t="shared" si="4"/>
        <v>Donna Green</v>
      </c>
      <c r="B149" t="str">
        <f t="shared" si="5"/>
        <v>Woodridge IL</v>
      </c>
      <c r="C149" t="s">
        <v>3171</v>
      </c>
      <c r="D149" t="s">
        <v>1192</v>
      </c>
      <c r="E149" t="s">
        <v>4427</v>
      </c>
      <c r="F149" t="s">
        <v>1692</v>
      </c>
      <c r="G149" t="s">
        <v>5930</v>
      </c>
      <c r="H149" s="40">
        <v>60517</v>
      </c>
      <c r="I149" t="s">
        <v>7192</v>
      </c>
      <c r="J149" t="s">
        <v>5930</v>
      </c>
      <c r="K149" t="s">
        <v>7184</v>
      </c>
      <c r="L149" t="s">
        <v>7367</v>
      </c>
    </row>
    <row r="150" spans="1:12" x14ac:dyDescent="0.25">
      <c r="A150" t="str">
        <f t="shared" si="4"/>
        <v>Mark Green</v>
      </c>
      <c r="B150" t="str">
        <f t="shared" si="5"/>
        <v>Reno NV</v>
      </c>
      <c r="C150" t="s">
        <v>3</v>
      </c>
      <c r="D150" t="s">
        <v>1192</v>
      </c>
      <c r="E150" t="s">
        <v>3427</v>
      </c>
      <c r="F150" t="s">
        <v>1679</v>
      </c>
      <c r="G150" t="s">
        <v>5930</v>
      </c>
      <c r="H150" s="40">
        <v>89521</v>
      </c>
      <c r="I150" t="s">
        <v>7183</v>
      </c>
      <c r="J150" t="s">
        <v>5930</v>
      </c>
      <c r="K150" t="s">
        <v>7184</v>
      </c>
      <c r="L150" t="s">
        <v>7368</v>
      </c>
    </row>
    <row r="151" spans="1:12" x14ac:dyDescent="0.25">
      <c r="A151" t="str">
        <f t="shared" si="4"/>
        <v>Max Green</v>
      </c>
      <c r="B151" t="str">
        <f t="shared" si="5"/>
        <v>Taylor MI</v>
      </c>
      <c r="C151" t="s">
        <v>6943</v>
      </c>
      <c r="D151" t="s">
        <v>1192</v>
      </c>
      <c r="E151" t="s">
        <v>1339</v>
      </c>
      <c r="F151" t="s">
        <v>1636</v>
      </c>
      <c r="G151" t="s">
        <v>5930</v>
      </c>
      <c r="H151" s="40">
        <v>48180</v>
      </c>
      <c r="I151" t="s">
        <v>7183</v>
      </c>
      <c r="J151" t="s">
        <v>5930</v>
      </c>
      <c r="K151" t="s">
        <v>7184</v>
      </c>
      <c r="L151" t="s">
        <v>7369</v>
      </c>
    </row>
    <row r="152" spans="1:12" x14ac:dyDescent="0.25">
      <c r="A152" t="str">
        <f t="shared" si="4"/>
        <v>Nancy Greig</v>
      </c>
      <c r="B152" t="str">
        <f t="shared" si="5"/>
        <v>Houston TX</v>
      </c>
      <c r="C152" t="s">
        <v>2063</v>
      </c>
      <c r="D152" t="s">
        <v>1411</v>
      </c>
      <c r="E152" t="s">
        <v>1505</v>
      </c>
      <c r="F152" t="s">
        <v>1456</v>
      </c>
      <c r="G152" t="s">
        <v>5930</v>
      </c>
      <c r="H152" s="40">
        <v>77008</v>
      </c>
      <c r="I152" t="s">
        <v>7192</v>
      </c>
      <c r="J152" t="s">
        <v>5930</v>
      </c>
      <c r="K152" t="s">
        <v>7184</v>
      </c>
      <c r="L152" t="s">
        <v>7370</v>
      </c>
    </row>
    <row r="153" spans="1:12" x14ac:dyDescent="0.25">
      <c r="A153" t="str">
        <f t="shared" si="4"/>
        <v>Peter Griffiths</v>
      </c>
      <c r="B153" t="str">
        <f t="shared" si="5"/>
        <v>Houston TX</v>
      </c>
      <c r="C153" t="s">
        <v>1519</v>
      </c>
      <c r="D153" t="s">
        <v>1085</v>
      </c>
      <c r="E153" t="s">
        <v>1505</v>
      </c>
      <c r="F153" t="s">
        <v>1456</v>
      </c>
      <c r="G153" t="s">
        <v>5930</v>
      </c>
      <c r="H153" s="40">
        <v>77004</v>
      </c>
      <c r="I153" t="s">
        <v>7183</v>
      </c>
      <c r="J153" t="s">
        <v>5930</v>
      </c>
      <c r="K153" t="s">
        <v>7184</v>
      </c>
      <c r="L153" t="s">
        <v>7371</v>
      </c>
    </row>
    <row r="154" spans="1:12" x14ac:dyDescent="0.25">
      <c r="A154" t="str">
        <f t="shared" si="4"/>
        <v>Rachel Guest</v>
      </c>
      <c r="B154" t="str">
        <f t="shared" si="5"/>
        <v>Suprise AZ</v>
      </c>
      <c r="C154" t="s">
        <v>1538</v>
      </c>
      <c r="D154" t="s">
        <v>1352</v>
      </c>
      <c r="E154" t="s">
        <v>7372</v>
      </c>
      <c r="F154" t="s">
        <v>1475</v>
      </c>
      <c r="G154" t="s">
        <v>5930</v>
      </c>
      <c r="H154" s="40">
        <v>85379</v>
      </c>
      <c r="I154" t="s">
        <v>7192</v>
      </c>
      <c r="J154" t="s">
        <v>5930</v>
      </c>
      <c r="K154" t="s">
        <v>7184</v>
      </c>
      <c r="L154" t="s">
        <v>7373</v>
      </c>
    </row>
    <row r="155" spans="1:12" x14ac:dyDescent="0.25">
      <c r="A155" t="str">
        <f t="shared" si="4"/>
        <v>Derek Guirand</v>
      </c>
      <c r="B155" t="str">
        <f t="shared" si="5"/>
        <v>Narberth PA</v>
      </c>
      <c r="C155" t="s">
        <v>2333</v>
      </c>
      <c r="D155" t="s">
        <v>1098</v>
      </c>
      <c r="E155" t="s">
        <v>7374</v>
      </c>
      <c r="F155" t="s">
        <v>1452</v>
      </c>
      <c r="G155" t="s">
        <v>5930</v>
      </c>
      <c r="H155" s="40">
        <v>19072</v>
      </c>
      <c r="I155" t="s">
        <v>7183</v>
      </c>
      <c r="J155" t="s">
        <v>5930</v>
      </c>
      <c r="K155" t="s">
        <v>7184</v>
      </c>
      <c r="L155" t="s">
        <v>7375</v>
      </c>
    </row>
    <row r="156" spans="1:12" x14ac:dyDescent="0.25">
      <c r="A156" t="str">
        <f t="shared" si="4"/>
        <v>Roy Hadden</v>
      </c>
      <c r="B156" t="str">
        <f t="shared" si="5"/>
        <v>Waitsfield VT</v>
      </c>
      <c r="C156" t="s">
        <v>3232</v>
      </c>
      <c r="D156" t="s">
        <v>1209</v>
      </c>
      <c r="E156" t="s">
        <v>7376</v>
      </c>
      <c r="F156" t="s">
        <v>5856</v>
      </c>
      <c r="G156" t="s">
        <v>5930</v>
      </c>
      <c r="H156" s="40">
        <v>5673</v>
      </c>
      <c r="I156" t="s">
        <v>7183</v>
      </c>
      <c r="J156" t="s">
        <v>5930</v>
      </c>
      <c r="K156" t="s">
        <v>7184</v>
      </c>
      <c r="L156" t="s">
        <v>7377</v>
      </c>
    </row>
    <row r="157" spans="1:12" x14ac:dyDescent="0.25">
      <c r="A157" t="str">
        <f t="shared" si="4"/>
        <v>Tariq Hager</v>
      </c>
      <c r="B157" t="str">
        <f t="shared" si="5"/>
        <v xml:space="preserve">Praha </v>
      </c>
      <c r="C157" t="s">
        <v>7378</v>
      </c>
      <c r="D157" t="s">
        <v>1089</v>
      </c>
      <c r="E157" t="s">
        <v>7379</v>
      </c>
      <c r="G157" t="s">
        <v>7380</v>
      </c>
      <c r="H157" s="40">
        <v>13000</v>
      </c>
      <c r="I157" t="s">
        <v>7183</v>
      </c>
      <c r="J157" t="s">
        <v>5930</v>
      </c>
      <c r="K157" t="s">
        <v>7184</v>
      </c>
      <c r="L157" t="s">
        <v>7381</v>
      </c>
    </row>
    <row r="158" spans="1:12" x14ac:dyDescent="0.25">
      <c r="A158" t="str">
        <f t="shared" si="4"/>
        <v>Allen Hall</v>
      </c>
      <c r="B158" t="str">
        <f t="shared" si="5"/>
        <v>Ellington CT</v>
      </c>
      <c r="C158" t="s">
        <v>1484</v>
      </c>
      <c r="D158" t="s">
        <v>1166</v>
      </c>
      <c r="E158" t="s">
        <v>2217</v>
      </c>
      <c r="F158" t="s">
        <v>1759</v>
      </c>
      <c r="G158" t="s">
        <v>5930</v>
      </c>
      <c r="H158" s="40">
        <v>6029</v>
      </c>
      <c r="I158" t="s">
        <v>7183</v>
      </c>
      <c r="J158" t="s">
        <v>5930</v>
      </c>
      <c r="K158" t="s">
        <v>7184</v>
      </c>
      <c r="L158" t="s">
        <v>7382</v>
      </c>
    </row>
    <row r="159" spans="1:12" x14ac:dyDescent="0.25">
      <c r="A159" t="str">
        <f t="shared" si="4"/>
        <v>Tammy Hall</v>
      </c>
      <c r="B159" t="str">
        <f t="shared" si="5"/>
        <v>Ellington CT</v>
      </c>
      <c r="C159" t="s">
        <v>2221</v>
      </c>
      <c r="D159" t="s">
        <v>1166</v>
      </c>
      <c r="E159" t="s">
        <v>2217</v>
      </c>
      <c r="F159" t="s">
        <v>1759</v>
      </c>
      <c r="G159" t="s">
        <v>5930</v>
      </c>
      <c r="H159" s="40">
        <v>6029</v>
      </c>
      <c r="I159" t="s">
        <v>7192</v>
      </c>
      <c r="J159" t="s">
        <v>5930</v>
      </c>
      <c r="K159" t="s">
        <v>7184</v>
      </c>
      <c r="L159" t="s">
        <v>7383</v>
      </c>
    </row>
    <row r="160" spans="1:12" x14ac:dyDescent="0.25">
      <c r="A160" t="str">
        <f t="shared" si="4"/>
        <v>Rita Hanscom</v>
      </c>
      <c r="B160" t="str">
        <f t="shared" si="5"/>
        <v>San Diego CA</v>
      </c>
      <c r="C160" t="s">
        <v>2232</v>
      </c>
      <c r="D160" t="s">
        <v>1412</v>
      </c>
      <c r="E160" t="s">
        <v>2233</v>
      </c>
      <c r="F160" t="s">
        <v>1502</v>
      </c>
      <c r="G160" t="s">
        <v>5930</v>
      </c>
      <c r="H160" s="40">
        <v>92103</v>
      </c>
      <c r="I160" t="s">
        <v>7192</v>
      </c>
      <c r="J160" t="s">
        <v>5930</v>
      </c>
      <c r="K160" t="s">
        <v>7184</v>
      </c>
      <c r="L160" t="s">
        <v>7384</v>
      </c>
    </row>
    <row r="161" spans="1:12" x14ac:dyDescent="0.25">
      <c r="A161" t="str">
        <f t="shared" si="4"/>
        <v>Penny Hanson</v>
      </c>
      <c r="B161" t="str">
        <f t="shared" si="5"/>
        <v>Littleton CO</v>
      </c>
      <c r="C161" t="s">
        <v>7385</v>
      </c>
      <c r="D161" t="s">
        <v>1403</v>
      </c>
      <c r="E161" t="s">
        <v>3201</v>
      </c>
      <c r="F161" t="s">
        <v>1479</v>
      </c>
      <c r="G161" t="s">
        <v>5930</v>
      </c>
      <c r="H161" s="40">
        <v>80126</v>
      </c>
      <c r="I161" t="s">
        <v>7192</v>
      </c>
      <c r="J161" t="s">
        <v>5930</v>
      </c>
      <c r="K161" t="s">
        <v>7184</v>
      </c>
      <c r="L161" t="s">
        <v>7386</v>
      </c>
    </row>
    <row r="162" spans="1:12" x14ac:dyDescent="0.25">
      <c r="A162" t="str">
        <f t="shared" si="4"/>
        <v>Mary Harada</v>
      </c>
      <c r="B162" t="str">
        <f t="shared" si="5"/>
        <v>West Newbury MA</v>
      </c>
      <c r="C162" t="s">
        <v>2255</v>
      </c>
      <c r="D162" t="s">
        <v>1444</v>
      </c>
      <c r="E162" t="s">
        <v>3235</v>
      </c>
      <c r="F162" t="s">
        <v>1531</v>
      </c>
      <c r="G162" t="s">
        <v>5930</v>
      </c>
      <c r="H162" s="40">
        <v>1985</v>
      </c>
      <c r="I162" t="s">
        <v>7192</v>
      </c>
      <c r="J162" t="s">
        <v>5930</v>
      </c>
      <c r="K162" t="s">
        <v>7184</v>
      </c>
      <c r="L162" t="s">
        <v>7387</v>
      </c>
    </row>
    <row r="163" spans="1:12" x14ac:dyDescent="0.25">
      <c r="A163" t="str">
        <f t="shared" si="4"/>
        <v>Ellyn Hardison</v>
      </c>
      <c r="B163" t="str">
        <f t="shared" si="5"/>
        <v>Topanga CA</v>
      </c>
      <c r="C163" t="s">
        <v>7388</v>
      </c>
      <c r="D163" t="s">
        <v>1288</v>
      </c>
      <c r="E163" t="s">
        <v>3898</v>
      </c>
      <c r="F163" t="s">
        <v>1502</v>
      </c>
      <c r="G163" t="s">
        <v>5930</v>
      </c>
      <c r="H163" s="40">
        <v>90290</v>
      </c>
      <c r="I163" t="s">
        <v>7192</v>
      </c>
      <c r="J163" t="s">
        <v>5930</v>
      </c>
      <c r="K163" t="s">
        <v>7184</v>
      </c>
      <c r="L163" t="s">
        <v>7389</v>
      </c>
    </row>
    <row r="164" spans="1:12" x14ac:dyDescent="0.25">
      <c r="A164" t="str">
        <f t="shared" si="4"/>
        <v>Steven Hardison</v>
      </c>
      <c r="B164" t="str">
        <f t="shared" si="5"/>
        <v>Fresno CA</v>
      </c>
      <c r="C164" t="s">
        <v>1765</v>
      </c>
      <c r="D164" t="s">
        <v>1288</v>
      </c>
      <c r="E164" t="s">
        <v>2469</v>
      </c>
      <c r="F164" t="s">
        <v>1502</v>
      </c>
      <c r="G164" t="s">
        <v>5930</v>
      </c>
      <c r="H164" s="40">
        <v>93721</v>
      </c>
      <c r="I164" t="s">
        <v>7183</v>
      </c>
      <c r="J164" t="s">
        <v>5930</v>
      </c>
      <c r="K164" t="s">
        <v>7184</v>
      </c>
      <c r="L164" t="s">
        <v>7390</v>
      </c>
    </row>
    <row r="165" spans="1:12" x14ac:dyDescent="0.25">
      <c r="A165" t="str">
        <f t="shared" si="4"/>
        <v>Andrew Harris</v>
      </c>
      <c r="B165" t="str">
        <f t="shared" si="5"/>
        <v>Downers Grove IL</v>
      </c>
      <c r="C165" t="s">
        <v>2947</v>
      </c>
      <c r="D165" t="s">
        <v>1090</v>
      </c>
      <c r="E165" t="s">
        <v>7391</v>
      </c>
      <c r="F165" t="s">
        <v>1692</v>
      </c>
      <c r="G165" t="s">
        <v>5930</v>
      </c>
      <c r="H165" s="40">
        <v>60515</v>
      </c>
      <c r="I165" t="s">
        <v>7183</v>
      </c>
      <c r="J165" t="s">
        <v>5930</v>
      </c>
      <c r="K165" t="s">
        <v>7184</v>
      </c>
      <c r="L165" t="s">
        <v>7392</v>
      </c>
    </row>
    <row r="166" spans="1:12" x14ac:dyDescent="0.25">
      <c r="A166" t="str">
        <f t="shared" si="4"/>
        <v>June Harrris</v>
      </c>
      <c r="B166" t="str">
        <f t="shared" si="5"/>
        <v>Houston TX</v>
      </c>
      <c r="C166" t="s">
        <v>7393</v>
      </c>
      <c r="D166" t="s">
        <v>1399</v>
      </c>
      <c r="E166" t="s">
        <v>1505</v>
      </c>
      <c r="F166" t="s">
        <v>1456</v>
      </c>
      <c r="G166" t="s">
        <v>5930</v>
      </c>
      <c r="H166" s="40">
        <v>77015</v>
      </c>
      <c r="I166" t="s">
        <v>7192</v>
      </c>
      <c r="J166" t="s">
        <v>5930</v>
      </c>
      <c r="K166" t="s">
        <v>7184</v>
      </c>
      <c r="L166" t="s">
        <v>7394</v>
      </c>
    </row>
    <row r="167" spans="1:12" x14ac:dyDescent="0.25">
      <c r="A167" t="str">
        <f t="shared" si="4"/>
        <v>Thomas Hartshorne</v>
      </c>
      <c r="B167" t="str">
        <f t="shared" si="5"/>
        <v>Ithaca NY</v>
      </c>
      <c r="C167" t="s">
        <v>1109</v>
      </c>
      <c r="D167" t="s">
        <v>1249</v>
      </c>
      <c r="E167" t="s">
        <v>2254</v>
      </c>
      <c r="F167" t="s">
        <v>1524</v>
      </c>
      <c r="G167" t="s">
        <v>5930</v>
      </c>
      <c r="H167" s="40">
        <v>14850</v>
      </c>
      <c r="I167" t="s">
        <v>7183</v>
      </c>
      <c r="J167" t="s">
        <v>5930</v>
      </c>
      <c r="K167" t="s">
        <v>7184</v>
      </c>
      <c r="L167" t="s">
        <v>7395</v>
      </c>
    </row>
    <row r="168" spans="1:12" x14ac:dyDescent="0.25">
      <c r="A168" t="str">
        <f t="shared" si="4"/>
        <v>Ben Harvie</v>
      </c>
      <c r="B168" t="str">
        <f t="shared" si="5"/>
        <v>Kemah TX</v>
      </c>
      <c r="C168" t="s">
        <v>2354</v>
      </c>
      <c r="D168" t="s">
        <v>1253</v>
      </c>
      <c r="E168" t="s">
        <v>7396</v>
      </c>
      <c r="F168" t="s">
        <v>1456</v>
      </c>
      <c r="G168" t="s">
        <v>5930</v>
      </c>
      <c r="H168" s="40">
        <v>77565</v>
      </c>
      <c r="I168" t="s">
        <v>7183</v>
      </c>
      <c r="J168" t="s">
        <v>5930</v>
      </c>
      <c r="K168" t="s">
        <v>7184</v>
      </c>
      <c r="L168" t="s">
        <v>7397</v>
      </c>
    </row>
    <row r="169" spans="1:12" x14ac:dyDescent="0.25">
      <c r="A169" t="str">
        <f t="shared" si="4"/>
        <v>Brian Hatlevig</v>
      </c>
      <c r="B169" t="str">
        <f t="shared" si="5"/>
        <v>Webster MN</v>
      </c>
      <c r="C169" t="s">
        <v>1525</v>
      </c>
      <c r="D169" t="s">
        <v>1074</v>
      </c>
      <c r="E169" t="s">
        <v>2262</v>
      </c>
      <c r="F169" t="s">
        <v>1723</v>
      </c>
      <c r="G169" t="s">
        <v>5930</v>
      </c>
      <c r="H169" s="40">
        <v>55088</v>
      </c>
      <c r="I169" t="s">
        <v>7183</v>
      </c>
      <c r="J169" t="s">
        <v>5930</v>
      </c>
      <c r="K169" t="s">
        <v>7184</v>
      </c>
      <c r="L169" t="s">
        <v>7398</v>
      </c>
    </row>
    <row r="170" spans="1:12" x14ac:dyDescent="0.25">
      <c r="A170" t="str">
        <f t="shared" si="4"/>
        <v>Karl Hawke</v>
      </c>
      <c r="B170" t="str">
        <f t="shared" si="5"/>
        <v>New York NY</v>
      </c>
      <c r="C170" t="s">
        <v>1739</v>
      </c>
      <c r="D170" t="s">
        <v>1105</v>
      </c>
      <c r="E170" t="s">
        <v>1604</v>
      </c>
      <c r="F170" t="s">
        <v>1524</v>
      </c>
      <c r="G170" t="s">
        <v>5930</v>
      </c>
      <c r="H170" s="40">
        <v>10032</v>
      </c>
      <c r="I170" t="s">
        <v>7183</v>
      </c>
      <c r="J170" t="s">
        <v>5930</v>
      </c>
      <c r="K170" t="s">
        <v>7184</v>
      </c>
      <c r="L170" t="s">
        <v>7399</v>
      </c>
    </row>
    <row r="171" spans="1:12" x14ac:dyDescent="0.25">
      <c r="A171" t="str">
        <f t="shared" si="4"/>
        <v>Courtney Hawkins</v>
      </c>
      <c r="B171" t="str">
        <f t="shared" si="5"/>
        <v>Sugar Land TX</v>
      </c>
      <c r="C171" t="s">
        <v>2265</v>
      </c>
      <c r="D171" t="s">
        <v>1096</v>
      </c>
      <c r="E171" t="s">
        <v>7400</v>
      </c>
      <c r="F171" t="s">
        <v>1456</v>
      </c>
      <c r="G171" t="s">
        <v>5930</v>
      </c>
      <c r="H171" s="40">
        <v>77479</v>
      </c>
      <c r="I171" t="s">
        <v>7183</v>
      </c>
      <c r="J171" t="s">
        <v>5930</v>
      </c>
      <c r="K171" t="s">
        <v>7184</v>
      </c>
      <c r="L171" t="s">
        <v>7401</v>
      </c>
    </row>
    <row r="172" spans="1:12" x14ac:dyDescent="0.25">
      <c r="A172" t="str">
        <f t="shared" si="4"/>
        <v>George Haywood</v>
      </c>
      <c r="B172" t="str">
        <f t="shared" si="5"/>
        <v>Washington DC</v>
      </c>
      <c r="C172" t="s">
        <v>2268</v>
      </c>
      <c r="D172" t="s">
        <v>1227</v>
      </c>
      <c r="E172" t="s">
        <v>1566</v>
      </c>
      <c r="F172" t="s">
        <v>1567</v>
      </c>
      <c r="G172" t="s">
        <v>5930</v>
      </c>
      <c r="H172" s="40">
        <v>20008</v>
      </c>
      <c r="I172" t="s">
        <v>7183</v>
      </c>
      <c r="J172" t="s">
        <v>5930</v>
      </c>
      <c r="K172" t="s">
        <v>7184</v>
      </c>
      <c r="L172" t="s">
        <v>7402</v>
      </c>
    </row>
    <row r="173" spans="1:12" x14ac:dyDescent="0.25">
      <c r="A173" t="str">
        <f t="shared" si="4"/>
        <v>Edward Hearn</v>
      </c>
      <c r="B173" t="str">
        <f t="shared" si="5"/>
        <v>Wilmington NC</v>
      </c>
      <c r="C173" t="s">
        <v>1584</v>
      </c>
      <c r="D173" t="s">
        <v>1266</v>
      </c>
      <c r="E173" t="s">
        <v>1611</v>
      </c>
      <c r="F173" t="s">
        <v>1554</v>
      </c>
      <c r="G173" t="s">
        <v>5930</v>
      </c>
      <c r="H173" s="40">
        <v>28405</v>
      </c>
      <c r="I173" t="s">
        <v>7183</v>
      </c>
      <c r="J173" t="s">
        <v>5930</v>
      </c>
      <c r="K173" t="s">
        <v>7184</v>
      </c>
      <c r="L173" t="s">
        <v>7403</v>
      </c>
    </row>
    <row r="174" spans="1:12" x14ac:dyDescent="0.25">
      <c r="A174" t="str">
        <f t="shared" si="4"/>
        <v>Jennifer Hegarty</v>
      </c>
      <c r="B174" t="str">
        <f t="shared" si="5"/>
        <v>Wakefield MA</v>
      </c>
      <c r="C174" t="s">
        <v>5975</v>
      </c>
      <c r="D174" t="s">
        <v>1363</v>
      </c>
      <c r="E174" t="s">
        <v>4559</v>
      </c>
      <c r="F174" t="s">
        <v>1531</v>
      </c>
      <c r="G174" t="s">
        <v>5930</v>
      </c>
      <c r="H174" s="40">
        <v>1880</v>
      </c>
      <c r="I174" t="s">
        <v>7192</v>
      </c>
      <c r="J174" t="s">
        <v>5930</v>
      </c>
      <c r="K174" t="s">
        <v>7184</v>
      </c>
      <c r="L174" t="s">
        <v>7404</v>
      </c>
    </row>
    <row r="175" spans="1:12" x14ac:dyDescent="0.25">
      <c r="A175" t="str">
        <f t="shared" si="4"/>
        <v>William Henderson</v>
      </c>
      <c r="B175" t="str">
        <f t="shared" si="5"/>
        <v>Houston TX</v>
      </c>
      <c r="C175" t="s">
        <v>1528</v>
      </c>
      <c r="D175" t="s">
        <v>1160</v>
      </c>
      <c r="E175" t="s">
        <v>1505</v>
      </c>
      <c r="F175" t="s">
        <v>1456</v>
      </c>
      <c r="G175" t="s">
        <v>5930</v>
      </c>
      <c r="H175" s="40">
        <v>77081</v>
      </c>
      <c r="I175" t="s">
        <v>7183</v>
      </c>
      <c r="J175" t="s">
        <v>5930</v>
      </c>
      <c r="K175" t="s">
        <v>7184</v>
      </c>
      <c r="L175" t="s">
        <v>7405</v>
      </c>
    </row>
    <row r="176" spans="1:12" x14ac:dyDescent="0.25">
      <c r="A176" t="str">
        <f t="shared" si="4"/>
        <v>Angela Heung</v>
      </c>
      <c r="B176" t="str">
        <f t="shared" si="5"/>
        <v>Nevada City CA</v>
      </c>
      <c r="C176" t="s">
        <v>2663</v>
      </c>
      <c r="D176" t="s">
        <v>1344</v>
      </c>
      <c r="E176" t="s">
        <v>7295</v>
      </c>
      <c r="F176" t="s">
        <v>1502</v>
      </c>
      <c r="G176" t="s">
        <v>5930</v>
      </c>
      <c r="H176" s="40">
        <v>95959</v>
      </c>
      <c r="I176" t="s">
        <v>7192</v>
      </c>
      <c r="J176" t="s">
        <v>5930</v>
      </c>
      <c r="K176" t="s">
        <v>7184</v>
      </c>
      <c r="L176" t="s">
        <v>7406</v>
      </c>
    </row>
    <row r="177" spans="1:12" x14ac:dyDescent="0.25">
      <c r="A177" t="str">
        <f t="shared" si="4"/>
        <v>Dennis Hickman</v>
      </c>
      <c r="B177" t="str">
        <f t="shared" si="5"/>
        <v>Lake Oswego OR</v>
      </c>
      <c r="C177" t="s">
        <v>1132</v>
      </c>
      <c r="D177" t="s">
        <v>1260</v>
      </c>
      <c r="E177" t="s">
        <v>2290</v>
      </c>
      <c r="F177" t="s">
        <v>1864</v>
      </c>
      <c r="G177" t="s">
        <v>5930</v>
      </c>
      <c r="H177" s="40">
        <v>97034</v>
      </c>
      <c r="I177" t="s">
        <v>7183</v>
      </c>
      <c r="J177" t="s">
        <v>5930</v>
      </c>
      <c r="K177" t="s">
        <v>7184</v>
      </c>
      <c r="L177" t="s">
        <v>7407</v>
      </c>
    </row>
    <row r="178" spans="1:12" x14ac:dyDescent="0.25">
      <c r="A178" t="str">
        <f t="shared" si="4"/>
        <v>Philip Hill</v>
      </c>
      <c r="B178" t="str">
        <f t="shared" si="5"/>
        <v>Long Beach CA</v>
      </c>
      <c r="C178" t="s">
        <v>3303</v>
      </c>
      <c r="D178" t="s">
        <v>1203</v>
      </c>
      <c r="E178" t="s">
        <v>2062</v>
      </c>
      <c r="F178" t="s">
        <v>1502</v>
      </c>
      <c r="G178" t="s">
        <v>5930</v>
      </c>
      <c r="H178" s="40">
        <v>90803</v>
      </c>
      <c r="I178" t="s">
        <v>7183</v>
      </c>
      <c r="J178" t="s">
        <v>5930</v>
      </c>
      <c r="K178" t="s">
        <v>7184</v>
      </c>
      <c r="L178" t="s">
        <v>7408</v>
      </c>
    </row>
    <row r="179" spans="1:12" x14ac:dyDescent="0.25">
      <c r="A179" t="str">
        <f t="shared" si="4"/>
        <v>Bill Hiney</v>
      </c>
      <c r="B179" t="str">
        <f t="shared" si="5"/>
        <v>Southold NY</v>
      </c>
      <c r="C179" t="s">
        <v>1848</v>
      </c>
      <c r="D179" t="s">
        <v>1292</v>
      </c>
      <c r="E179" t="s">
        <v>7409</v>
      </c>
      <c r="F179" t="s">
        <v>1524</v>
      </c>
      <c r="G179" t="s">
        <v>5930</v>
      </c>
      <c r="H179" s="40" t="s">
        <v>7410</v>
      </c>
      <c r="I179" t="s">
        <v>7183</v>
      </c>
      <c r="J179" t="s">
        <v>5930</v>
      </c>
      <c r="K179" t="s">
        <v>7184</v>
      </c>
      <c r="L179" t="s">
        <v>7411</v>
      </c>
    </row>
    <row r="180" spans="1:12" x14ac:dyDescent="0.25">
      <c r="A180" t="str">
        <f t="shared" si="4"/>
        <v>Jason Hinkin</v>
      </c>
      <c r="B180" t="str">
        <f t="shared" si="5"/>
        <v>Belmont CA</v>
      </c>
      <c r="C180" t="s">
        <v>2338</v>
      </c>
      <c r="D180" t="s">
        <v>1078</v>
      </c>
      <c r="E180" t="s">
        <v>4528</v>
      </c>
      <c r="F180" t="s">
        <v>1502</v>
      </c>
      <c r="G180" t="s">
        <v>5930</v>
      </c>
      <c r="H180" s="40">
        <v>94002</v>
      </c>
      <c r="I180" t="s">
        <v>7183</v>
      </c>
      <c r="J180" t="s">
        <v>5930</v>
      </c>
      <c r="K180" t="s">
        <v>7184</v>
      </c>
      <c r="L180" t="s">
        <v>7412</v>
      </c>
    </row>
    <row r="181" spans="1:12" x14ac:dyDescent="0.25">
      <c r="A181" t="str">
        <f t="shared" si="4"/>
        <v>Peter Hlavin</v>
      </c>
      <c r="B181" t="str">
        <f t="shared" si="5"/>
        <v>Aliso Viejo CA</v>
      </c>
      <c r="C181" t="s">
        <v>1519</v>
      </c>
      <c r="D181" t="s">
        <v>1202</v>
      </c>
      <c r="E181" t="s">
        <v>5971</v>
      </c>
      <c r="F181" t="s">
        <v>1502</v>
      </c>
      <c r="G181" t="s">
        <v>5930</v>
      </c>
      <c r="H181" s="40">
        <v>92656</v>
      </c>
      <c r="I181" t="s">
        <v>7183</v>
      </c>
      <c r="J181" t="s">
        <v>5930</v>
      </c>
      <c r="K181" t="s">
        <v>7184</v>
      </c>
      <c r="L181" t="s">
        <v>7334</v>
      </c>
    </row>
    <row r="182" spans="1:12" x14ac:dyDescent="0.25">
      <c r="A182" t="str">
        <f t="shared" si="4"/>
        <v>Werner W K Hoeger</v>
      </c>
      <c r="B182" t="str">
        <f t="shared" si="5"/>
        <v>Boise ID</v>
      </c>
      <c r="C182" t="s">
        <v>7413</v>
      </c>
      <c r="D182" t="s">
        <v>1251</v>
      </c>
      <c r="E182" t="s">
        <v>4324</v>
      </c>
      <c r="F182" t="s">
        <v>2449</v>
      </c>
      <c r="G182" t="s">
        <v>5930</v>
      </c>
      <c r="H182" s="40">
        <v>83713</v>
      </c>
      <c r="I182" t="s">
        <v>7183</v>
      </c>
      <c r="J182" t="s">
        <v>5930</v>
      </c>
      <c r="K182" t="s">
        <v>7184</v>
      </c>
      <c r="L182" t="s">
        <v>7414</v>
      </c>
    </row>
    <row r="183" spans="1:12" x14ac:dyDescent="0.25">
      <c r="A183" t="str">
        <f t="shared" si="4"/>
        <v>Debra Hoffman</v>
      </c>
      <c r="B183" t="str">
        <f t="shared" si="5"/>
        <v>Los Altos CA</v>
      </c>
      <c r="C183" t="s">
        <v>1767</v>
      </c>
      <c r="D183" t="s">
        <v>1392</v>
      </c>
      <c r="E183" t="s">
        <v>2687</v>
      </c>
      <c r="F183" t="s">
        <v>1502</v>
      </c>
      <c r="G183" t="s">
        <v>5930</v>
      </c>
      <c r="H183" s="40">
        <v>94022</v>
      </c>
      <c r="I183" t="s">
        <v>7192</v>
      </c>
      <c r="J183" t="s">
        <v>5930</v>
      </c>
      <c r="K183" t="s">
        <v>7184</v>
      </c>
      <c r="L183" t="s">
        <v>7415</v>
      </c>
    </row>
    <row r="184" spans="1:12" x14ac:dyDescent="0.25">
      <c r="A184" t="str">
        <f t="shared" si="4"/>
        <v>Kenneth Hoffmann</v>
      </c>
      <c r="B184" t="str">
        <f t="shared" si="5"/>
        <v xml:space="preserve">Rogne </v>
      </c>
      <c r="C184" t="s">
        <v>2269</v>
      </c>
      <c r="D184" t="s">
        <v>1079</v>
      </c>
      <c r="E184" t="s">
        <v>7416</v>
      </c>
      <c r="G184" t="s">
        <v>7417</v>
      </c>
      <c r="H184" s="40">
        <v>2943</v>
      </c>
      <c r="I184" t="s">
        <v>7183</v>
      </c>
      <c r="J184" t="s">
        <v>5930</v>
      </c>
      <c r="K184" t="s">
        <v>7184</v>
      </c>
      <c r="L184" t="s">
        <v>7398</v>
      </c>
    </row>
    <row r="185" spans="1:12" x14ac:dyDescent="0.25">
      <c r="A185" t="str">
        <f t="shared" si="4"/>
        <v>Andrew Hogue</v>
      </c>
      <c r="B185" t="str">
        <f t="shared" si="5"/>
        <v>Bronxville NY</v>
      </c>
      <c r="C185" t="s">
        <v>2947</v>
      </c>
      <c r="D185" t="s">
        <v>1073</v>
      </c>
      <c r="E185" t="s">
        <v>5138</v>
      </c>
      <c r="F185" t="s">
        <v>1524</v>
      </c>
      <c r="G185" t="s">
        <v>5930</v>
      </c>
      <c r="H185" s="40">
        <v>10708</v>
      </c>
      <c r="I185" t="s">
        <v>7183</v>
      </c>
      <c r="J185" t="s">
        <v>5930</v>
      </c>
      <c r="K185" t="s">
        <v>7184</v>
      </c>
      <c r="L185" t="s">
        <v>7418</v>
      </c>
    </row>
    <row r="186" spans="1:12" x14ac:dyDescent="0.25">
      <c r="A186" t="str">
        <f t="shared" si="4"/>
        <v>Barbara Holzman</v>
      </c>
      <c r="B186" t="str">
        <f t="shared" si="5"/>
        <v>Wichita KS</v>
      </c>
      <c r="C186" t="s">
        <v>1901</v>
      </c>
      <c r="D186" t="s">
        <v>1407</v>
      </c>
      <c r="E186" t="s">
        <v>2495</v>
      </c>
      <c r="F186" t="s">
        <v>1971</v>
      </c>
      <c r="G186" t="s">
        <v>5930</v>
      </c>
      <c r="H186" s="40">
        <v>67212</v>
      </c>
      <c r="I186" t="s">
        <v>7192</v>
      </c>
      <c r="J186" t="s">
        <v>5930</v>
      </c>
      <c r="K186" t="s">
        <v>7184</v>
      </c>
      <c r="L186" t="s">
        <v>7419</v>
      </c>
    </row>
    <row r="187" spans="1:12" x14ac:dyDescent="0.25">
      <c r="A187" t="str">
        <f t="shared" si="4"/>
        <v>Richard Hotchkiss</v>
      </c>
      <c r="B187" t="str">
        <f t="shared" si="5"/>
        <v>Grass Valley CA</v>
      </c>
      <c r="C187" t="s">
        <v>1572</v>
      </c>
      <c r="D187" t="s">
        <v>1319</v>
      </c>
      <c r="E187" t="s">
        <v>5995</v>
      </c>
      <c r="F187" t="s">
        <v>1502</v>
      </c>
      <c r="G187" t="s">
        <v>5930</v>
      </c>
      <c r="H187" s="40">
        <v>95945</v>
      </c>
      <c r="I187" t="s">
        <v>7183</v>
      </c>
      <c r="J187" t="s">
        <v>5930</v>
      </c>
      <c r="K187" t="s">
        <v>7184</v>
      </c>
      <c r="L187" t="s">
        <v>7420</v>
      </c>
    </row>
    <row r="188" spans="1:12" x14ac:dyDescent="0.25">
      <c r="A188" t="str">
        <f t="shared" si="4"/>
        <v>Sidney Howard</v>
      </c>
      <c r="B188" t="str">
        <f t="shared" si="5"/>
        <v>Plainfield NJ</v>
      </c>
      <c r="C188" t="s">
        <v>6741</v>
      </c>
      <c r="D188" t="s">
        <v>1299</v>
      </c>
      <c r="E188" t="s">
        <v>6569</v>
      </c>
      <c r="F188" t="s">
        <v>1580</v>
      </c>
      <c r="G188" t="s">
        <v>5930</v>
      </c>
      <c r="H188" s="40">
        <v>7060</v>
      </c>
      <c r="I188" t="s">
        <v>7183</v>
      </c>
      <c r="J188" t="s">
        <v>5930</v>
      </c>
      <c r="K188" t="s">
        <v>7184</v>
      </c>
      <c r="L188" t="s">
        <v>7421</v>
      </c>
    </row>
    <row r="189" spans="1:12" x14ac:dyDescent="0.25">
      <c r="A189" t="str">
        <f t="shared" si="4"/>
        <v>Horace Hudson</v>
      </c>
      <c r="B189" t="str">
        <f t="shared" si="5"/>
        <v>Walworth NY</v>
      </c>
      <c r="C189" t="s">
        <v>2166</v>
      </c>
      <c r="D189" t="s">
        <v>1228</v>
      </c>
      <c r="E189" t="s">
        <v>2329</v>
      </c>
      <c r="F189" t="s">
        <v>1524</v>
      </c>
      <c r="G189" t="s">
        <v>5930</v>
      </c>
      <c r="H189" s="40">
        <v>14568</v>
      </c>
      <c r="I189" t="s">
        <v>7183</v>
      </c>
      <c r="J189" t="s">
        <v>5930</v>
      </c>
      <c r="K189" t="s">
        <v>7184</v>
      </c>
      <c r="L189" t="s">
        <v>7422</v>
      </c>
    </row>
    <row r="190" spans="1:12" x14ac:dyDescent="0.25">
      <c r="A190" t="str">
        <f t="shared" si="4"/>
        <v>Karen Huff-Pawlik</v>
      </c>
      <c r="B190" t="str">
        <f t="shared" si="5"/>
        <v>Jackson MS</v>
      </c>
      <c r="C190" t="s">
        <v>2080</v>
      </c>
      <c r="D190" t="s">
        <v>1428</v>
      </c>
      <c r="E190" t="s">
        <v>1139</v>
      </c>
      <c r="F190" t="s">
        <v>3327</v>
      </c>
      <c r="G190" t="s">
        <v>5930</v>
      </c>
      <c r="H190" s="40">
        <v>39211</v>
      </c>
      <c r="I190" t="s">
        <v>7192</v>
      </c>
      <c r="J190" t="s">
        <v>5930</v>
      </c>
      <c r="K190" t="s">
        <v>7184</v>
      </c>
      <c r="L190" t="s">
        <v>7423</v>
      </c>
    </row>
    <row r="191" spans="1:12" x14ac:dyDescent="0.25">
      <c r="A191" t="str">
        <f t="shared" si="4"/>
        <v>Sandra Hults</v>
      </c>
      <c r="B191" t="str">
        <f t="shared" si="5"/>
        <v>Leesburg FL</v>
      </c>
      <c r="C191" t="s">
        <v>1938</v>
      </c>
      <c r="D191" t="s">
        <v>1431</v>
      </c>
      <c r="E191" t="s">
        <v>2558</v>
      </c>
      <c r="F191" t="s">
        <v>1460</v>
      </c>
      <c r="G191" t="s">
        <v>5930</v>
      </c>
      <c r="H191" s="40">
        <v>34748</v>
      </c>
      <c r="I191" t="s">
        <v>7192</v>
      </c>
      <c r="J191" t="s">
        <v>5930</v>
      </c>
      <c r="K191" t="s">
        <v>7184</v>
      </c>
      <c r="L191" t="s">
        <v>7424</v>
      </c>
    </row>
    <row r="192" spans="1:12" x14ac:dyDescent="0.25">
      <c r="A192" t="str">
        <f t="shared" si="4"/>
        <v>Lynne Hurrell</v>
      </c>
      <c r="B192" t="str">
        <f t="shared" si="5"/>
        <v>Grass Valley CA</v>
      </c>
      <c r="C192" t="s">
        <v>7425</v>
      </c>
      <c r="D192" t="s">
        <v>1443</v>
      </c>
      <c r="E192" t="s">
        <v>5995</v>
      </c>
      <c r="F192" t="s">
        <v>1502</v>
      </c>
      <c r="G192" t="s">
        <v>5930</v>
      </c>
      <c r="H192" s="40">
        <v>95945</v>
      </c>
      <c r="I192" t="s">
        <v>7192</v>
      </c>
      <c r="J192" t="s">
        <v>5930</v>
      </c>
      <c r="K192" t="s">
        <v>7184</v>
      </c>
      <c r="L192" t="s">
        <v>7426</v>
      </c>
    </row>
    <row r="193" spans="1:12" x14ac:dyDescent="0.25">
      <c r="A193" t="str">
        <f t="shared" si="4"/>
        <v>David Jackson</v>
      </c>
      <c r="B193" t="str">
        <f t="shared" si="5"/>
        <v>Santa Teresa NM</v>
      </c>
      <c r="C193" t="s">
        <v>1465</v>
      </c>
      <c r="D193" t="s">
        <v>1139</v>
      </c>
      <c r="E193" t="s">
        <v>2348</v>
      </c>
      <c r="F193" t="s">
        <v>602</v>
      </c>
      <c r="G193" t="s">
        <v>5930</v>
      </c>
      <c r="H193" s="40">
        <v>88008</v>
      </c>
      <c r="I193" t="s">
        <v>7183</v>
      </c>
      <c r="J193" t="s">
        <v>5930</v>
      </c>
      <c r="K193" t="s">
        <v>7184</v>
      </c>
      <c r="L193" t="s">
        <v>7427</v>
      </c>
    </row>
    <row r="194" spans="1:12" x14ac:dyDescent="0.25">
      <c r="A194" t="str">
        <f t="shared" ref="A194:A257" si="6">+C194&amp;" "&amp;D194</f>
        <v>Russell Jacquet-Acea</v>
      </c>
      <c r="B194" t="str">
        <f t="shared" ref="B194:B257" si="7">+E194&amp;" "&amp;F194</f>
        <v>Seattle WA</v>
      </c>
      <c r="C194" t="s">
        <v>2352</v>
      </c>
      <c r="D194" t="s">
        <v>1245</v>
      </c>
      <c r="E194" t="s">
        <v>1931</v>
      </c>
      <c r="F194" t="s">
        <v>1655</v>
      </c>
      <c r="G194" t="s">
        <v>5930</v>
      </c>
      <c r="H194" s="40">
        <v>98118</v>
      </c>
      <c r="I194" t="s">
        <v>7183</v>
      </c>
      <c r="J194" t="s">
        <v>5930</v>
      </c>
      <c r="K194" t="s">
        <v>7184</v>
      </c>
      <c r="L194" t="s">
        <v>7428</v>
      </c>
    </row>
    <row r="195" spans="1:12" x14ac:dyDescent="0.25">
      <c r="A195" t="str">
        <f t="shared" si="6"/>
        <v>Ben James</v>
      </c>
      <c r="B195" t="str">
        <f t="shared" si="7"/>
        <v>Honeoye Falls NY</v>
      </c>
      <c r="C195" t="s">
        <v>2354</v>
      </c>
      <c r="D195" t="s">
        <v>1169</v>
      </c>
      <c r="E195" t="s">
        <v>2355</v>
      </c>
      <c r="F195" t="s">
        <v>1524</v>
      </c>
      <c r="G195" t="s">
        <v>5930</v>
      </c>
      <c r="H195" s="40">
        <v>14472</v>
      </c>
      <c r="I195" t="s">
        <v>7183</v>
      </c>
      <c r="J195" t="s">
        <v>5930</v>
      </c>
      <c r="K195" t="s">
        <v>7184</v>
      </c>
      <c r="L195" t="s">
        <v>7429</v>
      </c>
    </row>
    <row r="196" spans="1:12" x14ac:dyDescent="0.25">
      <c r="A196" t="str">
        <f t="shared" si="6"/>
        <v>Milan Jamrich</v>
      </c>
      <c r="B196" t="str">
        <f t="shared" si="7"/>
        <v>Houston TX</v>
      </c>
      <c r="C196" t="s">
        <v>7430</v>
      </c>
      <c r="D196" t="s">
        <v>1276</v>
      </c>
      <c r="E196" t="s">
        <v>1505</v>
      </c>
      <c r="F196" t="s">
        <v>1456</v>
      </c>
      <c r="G196" t="s">
        <v>5930</v>
      </c>
      <c r="H196" s="40">
        <v>77030</v>
      </c>
      <c r="I196" t="s">
        <v>7183</v>
      </c>
      <c r="J196" t="s">
        <v>5930</v>
      </c>
      <c r="K196" t="s">
        <v>7184</v>
      </c>
      <c r="L196" t="s">
        <v>7431</v>
      </c>
    </row>
    <row r="197" spans="1:12" x14ac:dyDescent="0.25">
      <c r="A197" t="str">
        <f t="shared" si="6"/>
        <v>William Jankovich</v>
      </c>
      <c r="B197" t="str">
        <f t="shared" si="7"/>
        <v>Racine WI</v>
      </c>
      <c r="C197" t="s">
        <v>1528</v>
      </c>
      <c r="D197" t="s">
        <v>1331</v>
      </c>
      <c r="E197" t="s">
        <v>2357</v>
      </c>
      <c r="F197" t="s">
        <v>2358</v>
      </c>
      <c r="G197" t="s">
        <v>5930</v>
      </c>
      <c r="H197" s="40">
        <v>53405</v>
      </c>
      <c r="I197" t="s">
        <v>7183</v>
      </c>
      <c r="J197" t="s">
        <v>5930</v>
      </c>
      <c r="K197" t="s">
        <v>7184</v>
      </c>
      <c r="L197" t="s">
        <v>7432</v>
      </c>
    </row>
    <row r="198" spans="1:12" x14ac:dyDescent="0.25">
      <c r="A198" t="str">
        <f t="shared" si="6"/>
        <v>Michael Janusey</v>
      </c>
      <c r="B198" t="str">
        <f t="shared" si="7"/>
        <v>Venetia PA</v>
      </c>
      <c r="C198" t="s">
        <v>1506</v>
      </c>
      <c r="D198" t="s">
        <v>1196</v>
      </c>
      <c r="E198" t="s">
        <v>2359</v>
      </c>
      <c r="F198" t="s">
        <v>1452</v>
      </c>
      <c r="G198" t="s">
        <v>5930</v>
      </c>
      <c r="H198" s="40">
        <v>15367</v>
      </c>
      <c r="I198" t="s">
        <v>7183</v>
      </c>
      <c r="J198" t="s">
        <v>5930</v>
      </c>
      <c r="K198" t="s">
        <v>7184</v>
      </c>
      <c r="L198" t="s">
        <v>7433</v>
      </c>
    </row>
    <row r="199" spans="1:12" x14ac:dyDescent="0.25">
      <c r="A199" t="str">
        <f t="shared" si="6"/>
        <v>Lorraine Jasper</v>
      </c>
      <c r="B199" t="str">
        <f t="shared" si="7"/>
        <v>Birchrunville PA</v>
      </c>
      <c r="C199" t="s">
        <v>2364</v>
      </c>
      <c r="D199" t="s">
        <v>1377</v>
      </c>
      <c r="E199" t="s">
        <v>2365</v>
      </c>
      <c r="F199" t="s">
        <v>1452</v>
      </c>
      <c r="G199" t="s">
        <v>5930</v>
      </c>
      <c r="H199" s="40">
        <v>19421</v>
      </c>
      <c r="I199" t="s">
        <v>7192</v>
      </c>
      <c r="J199" t="s">
        <v>5930</v>
      </c>
      <c r="K199" t="s">
        <v>7184</v>
      </c>
      <c r="L199" t="s">
        <v>7434</v>
      </c>
    </row>
    <row r="200" spans="1:12" x14ac:dyDescent="0.25">
      <c r="A200" t="str">
        <f t="shared" si="6"/>
        <v>Rukiya Jeffers</v>
      </c>
      <c r="B200" t="str">
        <f t="shared" si="7"/>
        <v>Elmont NY</v>
      </c>
      <c r="C200" t="s">
        <v>7435</v>
      </c>
      <c r="D200" t="s">
        <v>1343</v>
      </c>
      <c r="E200" t="s">
        <v>7436</v>
      </c>
      <c r="F200" t="s">
        <v>1524</v>
      </c>
      <c r="G200" t="s">
        <v>5930</v>
      </c>
      <c r="H200" s="40">
        <v>11003</v>
      </c>
      <c r="I200" t="s">
        <v>7192</v>
      </c>
      <c r="J200" t="s">
        <v>5930</v>
      </c>
      <c r="K200" t="s">
        <v>7184</v>
      </c>
      <c r="L200" t="s">
        <v>7437</v>
      </c>
    </row>
    <row r="201" spans="1:12" x14ac:dyDescent="0.25">
      <c r="A201" t="str">
        <f t="shared" si="6"/>
        <v>Joseph Johnson</v>
      </c>
      <c r="B201" t="str">
        <f t="shared" si="7"/>
        <v>Lawrenceville NJ</v>
      </c>
      <c r="C201" t="s">
        <v>2397</v>
      </c>
      <c r="D201" t="s">
        <v>1066</v>
      </c>
      <c r="E201" t="s">
        <v>1726</v>
      </c>
      <c r="F201" t="s">
        <v>1580</v>
      </c>
      <c r="G201" t="s">
        <v>5930</v>
      </c>
      <c r="H201" s="40">
        <v>8648</v>
      </c>
      <c r="I201" t="s">
        <v>7183</v>
      </c>
      <c r="J201" t="s">
        <v>5930</v>
      </c>
      <c r="K201" t="s">
        <v>7184</v>
      </c>
      <c r="L201" t="s">
        <v>7438</v>
      </c>
    </row>
    <row r="202" spans="1:12" x14ac:dyDescent="0.25">
      <c r="A202" t="str">
        <f t="shared" si="6"/>
        <v>Kyley Johnson</v>
      </c>
      <c r="B202" t="str">
        <f t="shared" si="7"/>
        <v>Portland OR</v>
      </c>
      <c r="C202" t="s">
        <v>7439</v>
      </c>
      <c r="D202" t="s">
        <v>1066</v>
      </c>
      <c r="E202" t="s">
        <v>3100</v>
      </c>
      <c r="F202" t="s">
        <v>1864</v>
      </c>
      <c r="G202" t="s">
        <v>5930</v>
      </c>
      <c r="H202" s="40">
        <v>97211</v>
      </c>
      <c r="I202" t="s">
        <v>7183</v>
      </c>
      <c r="J202" t="s">
        <v>5930</v>
      </c>
      <c r="K202" t="s">
        <v>7184</v>
      </c>
      <c r="L202" t="s">
        <v>7440</v>
      </c>
    </row>
    <row r="203" spans="1:12" x14ac:dyDescent="0.25">
      <c r="A203" t="str">
        <f t="shared" si="6"/>
        <v>Dr. Frederick Johnston</v>
      </c>
      <c r="B203" t="str">
        <f t="shared" si="7"/>
        <v>Pleasanton CA</v>
      </c>
      <c r="C203" t="s">
        <v>7441</v>
      </c>
      <c r="D203" t="s">
        <v>1263</v>
      </c>
      <c r="E203" t="s">
        <v>3417</v>
      </c>
      <c r="F203" t="s">
        <v>1502</v>
      </c>
      <c r="G203" t="s">
        <v>5930</v>
      </c>
      <c r="H203" s="40">
        <v>94588</v>
      </c>
      <c r="I203" t="s">
        <v>7183</v>
      </c>
      <c r="J203" t="s">
        <v>5930</v>
      </c>
      <c r="K203" t="s">
        <v>7184</v>
      </c>
      <c r="L203" t="s">
        <v>7442</v>
      </c>
    </row>
    <row r="204" spans="1:12" x14ac:dyDescent="0.25">
      <c r="A204" t="str">
        <f t="shared" si="6"/>
        <v>Brent Jones</v>
      </c>
      <c r="B204" t="str">
        <f t="shared" si="7"/>
        <v>Fullerton CA</v>
      </c>
      <c r="C204" t="s">
        <v>6448</v>
      </c>
      <c r="D204" t="s">
        <v>1087</v>
      </c>
      <c r="E204" t="s">
        <v>7443</v>
      </c>
      <c r="F204" t="s">
        <v>1502</v>
      </c>
      <c r="G204" t="s">
        <v>5930</v>
      </c>
      <c r="H204" s="40">
        <v>92835</v>
      </c>
      <c r="I204" t="s">
        <v>7183</v>
      </c>
      <c r="J204" t="s">
        <v>5930</v>
      </c>
      <c r="K204" t="s">
        <v>7184</v>
      </c>
      <c r="L204" t="s">
        <v>7444</v>
      </c>
    </row>
    <row r="205" spans="1:12" x14ac:dyDescent="0.25">
      <c r="A205" t="str">
        <f t="shared" si="6"/>
        <v>David Jones</v>
      </c>
      <c r="B205" t="str">
        <f t="shared" si="7"/>
        <v>Bellaire TX</v>
      </c>
      <c r="C205" t="s">
        <v>1465</v>
      </c>
      <c r="D205" t="s">
        <v>1087</v>
      </c>
      <c r="E205" t="s">
        <v>1389</v>
      </c>
      <c r="F205" t="s">
        <v>1456</v>
      </c>
      <c r="G205" t="s">
        <v>5930</v>
      </c>
      <c r="H205" s="40">
        <v>77401</v>
      </c>
      <c r="I205" t="s">
        <v>7183</v>
      </c>
      <c r="J205" t="s">
        <v>5930</v>
      </c>
      <c r="K205" t="s">
        <v>7184</v>
      </c>
      <c r="L205" t="s">
        <v>7445</v>
      </c>
    </row>
    <row r="206" spans="1:12" x14ac:dyDescent="0.25">
      <c r="A206" t="str">
        <f t="shared" si="6"/>
        <v>Richard Jones</v>
      </c>
      <c r="B206" t="str">
        <f t="shared" si="7"/>
        <v>Jamaica NY</v>
      </c>
      <c r="C206" t="s">
        <v>1572</v>
      </c>
      <c r="D206" t="s">
        <v>1087</v>
      </c>
      <c r="E206" t="s">
        <v>6647</v>
      </c>
      <c r="F206" t="s">
        <v>1524</v>
      </c>
      <c r="G206" t="s">
        <v>5930</v>
      </c>
      <c r="H206" s="40">
        <v>11433</v>
      </c>
      <c r="I206" t="s">
        <v>7183</v>
      </c>
      <c r="J206" t="s">
        <v>5930</v>
      </c>
      <c r="K206" t="s">
        <v>7184</v>
      </c>
      <c r="L206" t="s">
        <v>7446</v>
      </c>
    </row>
    <row r="207" spans="1:12" x14ac:dyDescent="0.25">
      <c r="A207" t="str">
        <f t="shared" si="6"/>
        <v>Richard Jones</v>
      </c>
      <c r="B207" t="str">
        <f t="shared" si="7"/>
        <v>Columbus OH</v>
      </c>
      <c r="C207" t="s">
        <v>1572</v>
      </c>
      <c r="D207" t="s">
        <v>1087</v>
      </c>
      <c r="E207" t="s">
        <v>2915</v>
      </c>
      <c r="F207" t="s">
        <v>1518</v>
      </c>
      <c r="G207" t="s">
        <v>5930</v>
      </c>
      <c r="H207" s="40">
        <v>43230</v>
      </c>
      <c r="I207" t="s">
        <v>7183</v>
      </c>
      <c r="J207" t="s">
        <v>5930</v>
      </c>
      <c r="K207" t="s">
        <v>7184</v>
      </c>
      <c r="L207" t="s">
        <v>7447</v>
      </c>
    </row>
    <row r="208" spans="1:12" x14ac:dyDescent="0.25">
      <c r="A208" t="str">
        <f t="shared" si="6"/>
        <v>Ross Jones</v>
      </c>
      <c r="B208" t="str">
        <f t="shared" si="7"/>
        <v>La Canada CA</v>
      </c>
      <c r="C208" t="s">
        <v>2391</v>
      </c>
      <c r="D208" t="s">
        <v>1087</v>
      </c>
      <c r="E208" t="s">
        <v>1628</v>
      </c>
      <c r="F208" t="s">
        <v>1502</v>
      </c>
      <c r="G208" t="s">
        <v>5930</v>
      </c>
      <c r="H208" s="40">
        <v>91011</v>
      </c>
      <c r="I208" t="s">
        <v>7183</v>
      </c>
      <c r="J208" t="s">
        <v>5930</v>
      </c>
      <c r="K208" t="s">
        <v>7184</v>
      </c>
      <c r="L208" t="s">
        <v>7448</v>
      </c>
    </row>
    <row r="209" spans="1:12" x14ac:dyDescent="0.25">
      <c r="A209" t="str">
        <f t="shared" si="6"/>
        <v>Lynne Juarez</v>
      </c>
      <c r="B209" t="str">
        <f t="shared" si="7"/>
        <v>Claremont CA</v>
      </c>
      <c r="C209" t="s">
        <v>7425</v>
      </c>
      <c r="D209" t="s">
        <v>1429</v>
      </c>
      <c r="E209" t="s">
        <v>3667</v>
      </c>
      <c r="F209" t="s">
        <v>1502</v>
      </c>
      <c r="G209" t="s">
        <v>5930</v>
      </c>
      <c r="H209" s="40">
        <v>91711</v>
      </c>
      <c r="I209" t="s">
        <v>7192</v>
      </c>
      <c r="J209" t="s">
        <v>5930</v>
      </c>
      <c r="K209" t="s">
        <v>7184</v>
      </c>
      <c r="L209" t="s">
        <v>7260</v>
      </c>
    </row>
    <row r="210" spans="1:12" x14ac:dyDescent="0.25">
      <c r="A210" t="str">
        <f t="shared" si="6"/>
        <v>Bill Kaspari</v>
      </c>
      <c r="B210" t="str">
        <f t="shared" si="7"/>
        <v>Portola Valley CA</v>
      </c>
      <c r="C210" t="s">
        <v>1848</v>
      </c>
      <c r="D210" t="s">
        <v>1324</v>
      </c>
      <c r="E210" t="s">
        <v>7449</v>
      </c>
      <c r="F210" t="s">
        <v>1502</v>
      </c>
      <c r="G210" t="s">
        <v>5930</v>
      </c>
      <c r="H210" s="40">
        <v>94028</v>
      </c>
      <c r="I210" t="s">
        <v>7183</v>
      </c>
      <c r="J210" t="s">
        <v>5930</v>
      </c>
      <c r="K210" t="s">
        <v>7184</v>
      </c>
      <c r="L210" t="s">
        <v>7450</v>
      </c>
    </row>
    <row r="211" spans="1:12" x14ac:dyDescent="0.25">
      <c r="A211" t="str">
        <f t="shared" si="6"/>
        <v>Donald Keller</v>
      </c>
      <c r="B211" t="str">
        <f t="shared" si="7"/>
        <v>Lakewood CO</v>
      </c>
      <c r="C211" t="s">
        <v>1745</v>
      </c>
      <c r="D211" t="s">
        <v>1224</v>
      </c>
      <c r="E211" t="s">
        <v>5183</v>
      </c>
      <c r="F211" t="s">
        <v>1479</v>
      </c>
      <c r="G211" t="s">
        <v>5930</v>
      </c>
      <c r="H211" s="40">
        <v>80215</v>
      </c>
      <c r="I211" t="s">
        <v>7183</v>
      </c>
      <c r="J211" t="s">
        <v>5930</v>
      </c>
      <c r="K211" t="s">
        <v>7184</v>
      </c>
      <c r="L211" t="s">
        <v>7451</v>
      </c>
    </row>
    <row r="212" spans="1:12" x14ac:dyDescent="0.25">
      <c r="A212" t="str">
        <f t="shared" si="6"/>
        <v>Patricia Kelly</v>
      </c>
      <c r="B212" t="str">
        <f t="shared" si="7"/>
        <v>San Diego CA</v>
      </c>
      <c r="C212" t="s">
        <v>3483</v>
      </c>
      <c r="D212" t="s">
        <v>1422</v>
      </c>
      <c r="E212" t="s">
        <v>2233</v>
      </c>
      <c r="F212" t="s">
        <v>1502</v>
      </c>
      <c r="G212" t="s">
        <v>5930</v>
      </c>
      <c r="H212" s="40">
        <v>92116</v>
      </c>
      <c r="I212" t="s">
        <v>7192</v>
      </c>
      <c r="J212" t="s">
        <v>5930</v>
      </c>
      <c r="K212" t="s">
        <v>7184</v>
      </c>
      <c r="L212" t="s">
        <v>7452</v>
      </c>
    </row>
    <row r="213" spans="1:12" x14ac:dyDescent="0.25">
      <c r="A213" t="str">
        <f t="shared" si="6"/>
        <v>Geoffrey Kent</v>
      </c>
      <c r="B213" t="str">
        <f t="shared" si="7"/>
        <v>Washington DC</v>
      </c>
      <c r="C213" t="s">
        <v>2423</v>
      </c>
      <c r="D213" t="s">
        <v>1328</v>
      </c>
      <c r="E213" t="s">
        <v>1566</v>
      </c>
      <c r="F213" t="s">
        <v>1567</v>
      </c>
      <c r="G213" t="s">
        <v>5930</v>
      </c>
      <c r="H213" s="40">
        <v>20008</v>
      </c>
      <c r="I213" t="s">
        <v>7183</v>
      </c>
      <c r="J213" t="s">
        <v>5930</v>
      </c>
      <c r="K213" t="s">
        <v>7184</v>
      </c>
      <c r="L213" t="s">
        <v>7453</v>
      </c>
    </row>
    <row r="214" spans="1:12" x14ac:dyDescent="0.25">
      <c r="A214" t="str">
        <f t="shared" si="6"/>
        <v>Latashia Key</v>
      </c>
      <c r="B214" t="str">
        <f t="shared" si="7"/>
        <v>Indianapolis IN</v>
      </c>
      <c r="C214" t="s">
        <v>2424</v>
      </c>
      <c r="D214" t="s">
        <v>1348</v>
      </c>
      <c r="E214" t="s">
        <v>2425</v>
      </c>
      <c r="F214" t="s">
        <v>1544</v>
      </c>
      <c r="G214" t="s">
        <v>5930</v>
      </c>
      <c r="H214" s="40">
        <v>46234</v>
      </c>
      <c r="I214" t="s">
        <v>7192</v>
      </c>
      <c r="J214" t="s">
        <v>5930</v>
      </c>
      <c r="K214" t="s">
        <v>7184</v>
      </c>
      <c r="L214" t="s">
        <v>7454</v>
      </c>
    </row>
    <row r="215" spans="1:12" x14ac:dyDescent="0.25">
      <c r="A215" t="str">
        <f t="shared" si="6"/>
        <v>Daniel King</v>
      </c>
      <c r="B215" t="str">
        <f t="shared" si="7"/>
        <v>Boulder CO</v>
      </c>
      <c r="C215" t="s">
        <v>2018</v>
      </c>
      <c r="D215" t="s">
        <v>1137</v>
      </c>
      <c r="E215" t="s">
        <v>1482</v>
      </c>
      <c r="F215" t="s">
        <v>1479</v>
      </c>
      <c r="G215" t="s">
        <v>5930</v>
      </c>
      <c r="H215" s="40">
        <v>80303</v>
      </c>
      <c r="I215" t="s">
        <v>7183</v>
      </c>
      <c r="J215" t="s">
        <v>5930</v>
      </c>
      <c r="K215" t="s">
        <v>7184</v>
      </c>
      <c r="L215" t="s">
        <v>7455</v>
      </c>
    </row>
    <row r="216" spans="1:12" x14ac:dyDescent="0.25">
      <c r="A216" t="str">
        <f t="shared" si="6"/>
        <v>Daniel King</v>
      </c>
      <c r="B216" t="str">
        <f t="shared" si="7"/>
        <v>Roanoke VA</v>
      </c>
      <c r="C216" t="s">
        <v>2018</v>
      </c>
      <c r="D216" t="s">
        <v>1137</v>
      </c>
      <c r="E216" t="s">
        <v>2375</v>
      </c>
      <c r="F216" t="s">
        <v>1471</v>
      </c>
      <c r="G216" t="s">
        <v>5930</v>
      </c>
      <c r="H216" s="40">
        <v>24012</v>
      </c>
      <c r="I216" t="s">
        <v>7183</v>
      </c>
      <c r="J216" t="s">
        <v>5930</v>
      </c>
      <c r="K216" t="s">
        <v>7184</v>
      </c>
      <c r="L216" t="s">
        <v>7456</v>
      </c>
    </row>
    <row r="217" spans="1:12" x14ac:dyDescent="0.25">
      <c r="A217" t="str">
        <f t="shared" si="6"/>
        <v>Tamara R King-Foster</v>
      </c>
      <c r="B217" t="str">
        <f t="shared" si="7"/>
        <v>Maimi FL</v>
      </c>
      <c r="C217" t="s">
        <v>7457</v>
      </c>
      <c r="D217" t="s">
        <v>1353</v>
      </c>
      <c r="E217" t="s">
        <v>7458</v>
      </c>
      <c r="F217" t="s">
        <v>1460</v>
      </c>
      <c r="G217" t="s">
        <v>5930</v>
      </c>
      <c r="H217" s="40">
        <v>33014</v>
      </c>
      <c r="I217" t="s">
        <v>7192</v>
      </c>
      <c r="J217" t="s">
        <v>5930</v>
      </c>
      <c r="K217" t="s">
        <v>7184</v>
      </c>
      <c r="L217" t="s">
        <v>7459</v>
      </c>
    </row>
    <row r="218" spans="1:12" x14ac:dyDescent="0.25">
      <c r="A218" t="str">
        <f t="shared" si="6"/>
        <v>Tina Klein</v>
      </c>
      <c r="B218" t="str">
        <f t="shared" si="7"/>
        <v>Kennesaw GA</v>
      </c>
      <c r="C218" t="s">
        <v>2434</v>
      </c>
      <c r="D218" t="s">
        <v>1384</v>
      </c>
      <c r="E218" t="s">
        <v>1646</v>
      </c>
      <c r="F218" t="s">
        <v>1464</v>
      </c>
      <c r="G218" t="s">
        <v>5930</v>
      </c>
      <c r="H218" s="40">
        <v>30152</v>
      </c>
      <c r="I218" t="s">
        <v>7192</v>
      </c>
      <c r="J218" t="s">
        <v>5930</v>
      </c>
      <c r="K218" t="s">
        <v>7184</v>
      </c>
      <c r="L218" t="s">
        <v>7460</v>
      </c>
    </row>
    <row r="219" spans="1:12" x14ac:dyDescent="0.25">
      <c r="A219" t="str">
        <f t="shared" si="6"/>
        <v>Goetz Klopfer</v>
      </c>
      <c r="B219" t="str">
        <f t="shared" si="7"/>
        <v>Eugene OR</v>
      </c>
      <c r="C219" t="s">
        <v>7461</v>
      </c>
      <c r="D219" t="s">
        <v>1298</v>
      </c>
      <c r="E219" t="s">
        <v>3039</v>
      </c>
      <c r="F219" t="s">
        <v>1864</v>
      </c>
      <c r="G219" t="s">
        <v>5930</v>
      </c>
      <c r="H219" s="40">
        <v>97401</v>
      </c>
      <c r="I219" t="s">
        <v>7183</v>
      </c>
      <c r="J219" t="s">
        <v>5930</v>
      </c>
      <c r="K219" t="s">
        <v>7184</v>
      </c>
      <c r="L219" t="s">
        <v>7462</v>
      </c>
    </row>
    <row r="220" spans="1:12" x14ac:dyDescent="0.25">
      <c r="A220" t="str">
        <f t="shared" si="6"/>
        <v>Ray Knerr</v>
      </c>
      <c r="B220" t="str">
        <f t="shared" si="7"/>
        <v>Ventura CA</v>
      </c>
      <c r="C220" t="s">
        <v>2782</v>
      </c>
      <c r="D220" t="s">
        <v>1204</v>
      </c>
      <c r="E220" t="s">
        <v>3910</v>
      </c>
      <c r="F220" t="s">
        <v>1502</v>
      </c>
      <c r="G220" t="s">
        <v>5930</v>
      </c>
      <c r="H220" s="40">
        <v>93003</v>
      </c>
      <c r="I220" t="s">
        <v>7183</v>
      </c>
      <c r="J220" t="s">
        <v>5930</v>
      </c>
      <c r="K220" t="s">
        <v>7184</v>
      </c>
      <c r="L220" t="s">
        <v>7463</v>
      </c>
    </row>
    <row r="221" spans="1:12" x14ac:dyDescent="0.25">
      <c r="A221" t="str">
        <f t="shared" si="6"/>
        <v>Alan Kolling</v>
      </c>
      <c r="B221" t="str">
        <f t="shared" si="7"/>
        <v>El Cerrito CA</v>
      </c>
      <c r="C221" t="s">
        <v>1985</v>
      </c>
      <c r="D221" t="s">
        <v>1218</v>
      </c>
      <c r="E221" t="s">
        <v>7464</v>
      </c>
      <c r="F221" t="s">
        <v>1502</v>
      </c>
      <c r="G221" t="s">
        <v>5930</v>
      </c>
      <c r="H221" s="40">
        <v>94530</v>
      </c>
      <c r="I221" t="s">
        <v>7183</v>
      </c>
      <c r="J221" t="s">
        <v>5930</v>
      </c>
      <c r="K221" t="s">
        <v>7184</v>
      </c>
      <c r="L221" t="s">
        <v>7465</v>
      </c>
    </row>
    <row r="222" spans="1:12" x14ac:dyDescent="0.25">
      <c r="A222" t="str">
        <f t="shared" si="6"/>
        <v>Evelyn Konrad</v>
      </c>
      <c r="B222" t="str">
        <f t="shared" si="7"/>
        <v>New York NY</v>
      </c>
      <c r="C222" t="s">
        <v>2440</v>
      </c>
      <c r="D222" t="s">
        <v>1360</v>
      </c>
      <c r="E222" t="s">
        <v>1604</v>
      </c>
      <c r="F222" t="s">
        <v>1524</v>
      </c>
      <c r="G222" t="s">
        <v>5930</v>
      </c>
      <c r="H222" s="40">
        <v>10010</v>
      </c>
      <c r="I222" t="s">
        <v>7192</v>
      </c>
      <c r="J222" t="s">
        <v>5930</v>
      </c>
      <c r="K222" t="s">
        <v>7184</v>
      </c>
      <c r="L222" t="s">
        <v>7466</v>
      </c>
    </row>
    <row r="223" spans="1:12" x14ac:dyDescent="0.25">
      <c r="A223" t="str">
        <f t="shared" si="6"/>
        <v>Richard Konsens</v>
      </c>
      <c r="B223" t="str">
        <f t="shared" si="7"/>
        <v>Lake Mary FL</v>
      </c>
      <c r="C223" t="s">
        <v>1572</v>
      </c>
      <c r="D223" t="s">
        <v>1207</v>
      </c>
      <c r="E223" t="s">
        <v>1616</v>
      </c>
      <c r="F223" t="s">
        <v>1460</v>
      </c>
      <c r="G223" t="s">
        <v>5930</v>
      </c>
      <c r="H223" s="40">
        <v>32746</v>
      </c>
      <c r="I223" t="s">
        <v>7183</v>
      </c>
      <c r="J223" t="s">
        <v>5930</v>
      </c>
      <c r="K223" t="s">
        <v>7184</v>
      </c>
      <c r="L223" t="s">
        <v>7467</v>
      </c>
    </row>
    <row r="224" spans="1:12" x14ac:dyDescent="0.25">
      <c r="A224" t="str">
        <f t="shared" si="6"/>
        <v>Martin Krulee</v>
      </c>
      <c r="B224" t="str">
        <f t="shared" si="7"/>
        <v>Rocklin CA</v>
      </c>
      <c r="C224" t="s">
        <v>1124</v>
      </c>
      <c r="D224" t="s">
        <v>1193</v>
      </c>
      <c r="E224" t="s">
        <v>7468</v>
      </c>
      <c r="F224" t="s">
        <v>1502</v>
      </c>
      <c r="G224" t="s">
        <v>5930</v>
      </c>
      <c r="H224" s="40">
        <v>95765</v>
      </c>
      <c r="I224" t="s">
        <v>7183</v>
      </c>
      <c r="J224" t="s">
        <v>5930</v>
      </c>
      <c r="K224" t="s">
        <v>7184</v>
      </c>
      <c r="L224" t="s">
        <v>7469</v>
      </c>
    </row>
    <row r="225" spans="1:12" x14ac:dyDescent="0.25">
      <c r="A225" t="str">
        <f t="shared" si="6"/>
        <v>John Kuhi</v>
      </c>
      <c r="B225" t="str">
        <f t="shared" si="7"/>
        <v>Oakhurst NJ</v>
      </c>
      <c r="C225" t="s">
        <v>1457</v>
      </c>
      <c r="D225" t="s">
        <v>1304</v>
      </c>
      <c r="E225" t="s">
        <v>3432</v>
      </c>
      <c r="F225" t="s">
        <v>1580</v>
      </c>
      <c r="G225" t="s">
        <v>5930</v>
      </c>
      <c r="H225" s="40">
        <v>7755</v>
      </c>
      <c r="I225" t="s">
        <v>7183</v>
      </c>
      <c r="J225" t="s">
        <v>5930</v>
      </c>
      <c r="K225" t="s">
        <v>7184</v>
      </c>
      <c r="L225" t="s">
        <v>7470</v>
      </c>
    </row>
    <row r="226" spans="1:12" x14ac:dyDescent="0.25">
      <c r="A226" t="str">
        <f t="shared" si="6"/>
        <v>Lawrence Lagesse</v>
      </c>
      <c r="B226" t="str">
        <f t="shared" si="7"/>
        <v>Chebanse IL</v>
      </c>
      <c r="C226" t="s">
        <v>2057</v>
      </c>
      <c r="D226" t="s">
        <v>1275</v>
      </c>
      <c r="E226" t="s">
        <v>2455</v>
      </c>
      <c r="F226" t="s">
        <v>1692</v>
      </c>
      <c r="G226" t="s">
        <v>5930</v>
      </c>
      <c r="H226" s="40">
        <v>60922</v>
      </c>
      <c r="I226" t="s">
        <v>7183</v>
      </c>
      <c r="J226" t="s">
        <v>5930</v>
      </c>
      <c r="K226" t="s">
        <v>7184</v>
      </c>
      <c r="L226" t="s">
        <v>7471</v>
      </c>
    </row>
    <row r="227" spans="1:12" x14ac:dyDescent="0.25">
      <c r="A227" t="str">
        <f t="shared" si="6"/>
        <v>Robert Lang</v>
      </c>
      <c r="B227" t="str">
        <f t="shared" si="7"/>
        <v>Kensington MD</v>
      </c>
      <c r="C227" t="s">
        <v>1513</v>
      </c>
      <c r="D227" t="s">
        <v>1281</v>
      </c>
      <c r="E227" t="s">
        <v>6347</v>
      </c>
      <c r="F227" t="s">
        <v>1595</v>
      </c>
      <c r="G227" t="s">
        <v>5930</v>
      </c>
      <c r="H227" s="40">
        <v>20895</v>
      </c>
      <c r="I227" t="s">
        <v>7183</v>
      </c>
      <c r="J227" t="s">
        <v>5930</v>
      </c>
      <c r="K227" t="s">
        <v>7184</v>
      </c>
      <c r="L227" t="s">
        <v>7472</v>
      </c>
    </row>
    <row r="228" spans="1:12" x14ac:dyDescent="0.25">
      <c r="A228" t="str">
        <f t="shared" si="6"/>
        <v>Carolyn Langenwalter</v>
      </c>
      <c r="B228" t="str">
        <f t="shared" si="7"/>
        <v>Wichita KS</v>
      </c>
      <c r="C228" t="s">
        <v>2407</v>
      </c>
      <c r="D228" t="s">
        <v>1432</v>
      </c>
      <c r="E228" t="s">
        <v>2495</v>
      </c>
      <c r="F228" t="s">
        <v>1971</v>
      </c>
      <c r="G228" t="s">
        <v>5930</v>
      </c>
      <c r="H228" s="40">
        <v>67226</v>
      </c>
      <c r="I228" t="s">
        <v>7192</v>
      </c>
      <c r="J228" t="s">
        <v>5930</v>
      </c>
      <c r="K228" t="s">
        <v>7184</v>
      </c>
      <c r="L228" t="s">
        <v>7473</v>
      </c>
    </row>
    <row r="229" spans="1:12" x14ac:dyDescent="0.25">
      <c r="A229" t="str">
        <f t="shared" si="6"/>
        <v>Paul Lawson</v>
      </c>
      <c r="B229" t="str">
        <f t="shared" si="7"/>
        <v>Claremont CA</v>
      </c>
      <c r="C229" t="s">
        <v>1545</v>
      </c>
      <c r="D229" t="s">
        <v>1279</v>
      </c>
      <c r="E229" t="s">
        <v>3667</v>
      </c>
      <c r="F229" t="s">
        <v>1502</v>
      </c>
      <c r="G229" t="s">
        <v>5930</v>
      </c>
      <c r="H229" s="40">
        <v>91711</v>
      </c>
      <c r="I229" t="s">
        <v>7183</v>
      </c>
      <c r="J229" t="s">
        <v>5930</v>
      </c>
      <c r="K229" t="s">
        <v>7184</v>
      </c>
      <c r="L229" t="s">
        <v>7474</v>
      </c>
    </row>
    <row r="230" spans="1:12" x14ac:dyDescent="0.25">
      <c r="A230" t="str">
        <f t="shared" si="6"/>
        <v>Anslem LeBourne</v>
      </c>
      <c r="B230" t="str">
        <f t="shared" si="7"/>
        <v>Maplewood NJ</v>
      </c>
      <c r="C230" t="s">
        <v>7475</v>
      </c>
      <c r="D230" t="s">
        <v>1167</v>
      </c>
      <c r="E230" t="s">
        <v>7476</v>
      </c>
      <c r="F230" t="s">
        <v>1580</v>
      </c>
      <c r="G230" t="s">
        <v>5930</v>
      </c>
      <c r="H230" s="40">
        <v>7040</v>
      </c>
      <c r="I230" t="s">
        <v>7183</v>
      </c>
      <c r="J230" t="s">
        <v>5930</v>
      </c>
      <c r="K230" t="s">
        <v>7184</v>
      </c>
      <c r="L230" t="s">
        <v>7477</v>
      </c>
    </row>
    <row r="231" spans="1:12" x14ac:dyDescent="0.25">
      <c r="A231" t="str">
        <f t="shared" si="6"/>
        <v>Clyde Lehman</v>
      </c>
      <c r="B231" t="str">
        <f t="shared" si="7"/>
        <v>Nevada City CA</v>
      </c>
      <c r="C231" t="s">
        <v>5947</v>
      </c>
      <c r="D231" t="s">
        <v>1258</v>
      </c>
      <c r="E231" t="s">
        <v>7295</v>
      </c>
      <c r="F231" t="s">
        <v>1502</v>
      </c>
      <c r="G231" t="s">
        <v>5930</v>
      </c>
      <c r="H231" s="40">
        <v>95959</v>
      </c>
      <c r="I231" t="s">
        <v>7183</v>
      </c>
      <c r="J231" t="s">
        <v>5930</v>
      </c>
      <c r="K231" t="s">
        <v>7184</v>
      </c>
      <c r="L231" t="s">
        <v>7478</v>
      </c>
    </row>
    <row r="232" spans="1:12" x14ac:dyDescent="0.25">
      <c r="A232" t="str">
        <f t="shared" si="6"/>
        <v>Norman George Lewis</v>
      </c>
      <c r="B232" t="str">
        <f t="shared" si="7"/>
        <v>Pullman WA</v>
      </c>
      <c r="C232" t="s">
        <v>7479</v>
      </c>
      <c r="D232" t="s">
        <v>1278</v>
      </c>
      <c r="E232" t="s">
        <v>3245</v>
      </c>
      <c r="F232" t="s">
        <v>1655</v>
      </c>
      <c r="G232" t="s">
        <v>5930</v>
      </c>
      <c r="H232" s="40">
        <v>99163</v>
      </c>
      <c r="I232" t="s">
        <v>7183</v>
      </c>
      <c r="J232" t="s">
        <v>5930</v>
      </c>
      <c r="K232" t="s">
        <v>7184</v>
      </c>
      <c r="L232" t="s">
        <v>7480</v>
      </c>
    </row>
    <row r="233" spans="1:12" x14ac:dyDescent="0.25">
      <c r="A233" t="str">
        <f t="shared" si="6"/>
        <v>Robert Lida</v>
      </c>
      <c r="B233" t="str">
        <f t="shared" si="7"/>
        <v>Wichita KS</v>
      </c>
      <c r="C233" t="s">
        <v>1513</v>
      </c>
      <c r="D233" t="s">
        <v>1321</v>
      </c>
      <c r="E233" t="s">
        <v>2495</v>
      </c>
      <c r="F233" t="s">
        <v>1971</v>
      </c>
      <c r="G233" t="s">
        <v>5930</v>
      </c>
      <c r="H233" s="40">
        <v>67226</v>
      </c>
      <c r="I233" t="s">
        <v>7183</v>
      </c>
      <c r="J233" t="s">
        <v>5930</v>
      </c>
      <c r="K233" t="s">
        <v>7184</v>
      </c>
      <c r="L233" t="s">
        <v>7481</v>
      </c>
    </row>
    <row r="234" spans="1:12" x14ac:dyDescent="0.25">
      <c r="A234" t="str">
        <f t="shared" si="6"/>
        <v>Jeff Lindsay</v>
      </c>
      <c r="B234" t="str">
        <f t="shared" si="7"/>
        <v>Tulsa OK</v>
      </c>
      <c r="C234" t="s">
        <v>1719</v>
      </c>
      <c r="D234" t="s">
        <v>1187</v>
      </c>
      <c r="E234" t="s">
        <v>3238</v>
      </c>
      <c r="F234" t="s">
        <v>3239</v>
      </c>
      <c r="G234" t="s">
        <v>5930</v>
      </c>
      <c r="H234" s="40">
        <v>74137</v>
      </c>
      <c r="I234" t="s">
        <v>7183</v>
      </c>
      <c r="J234" t="s">
        <v>5930</v>
      </c>
      <c r="K234" t="s">
        <v>7184</v>
      </c>
      <c r="L234" t="s">
        <v>7482</v>
      </c>
    </row>
    <row r="235" spans="1:12" x14ac:dyDescent="0.25">
      <c r="A235" t="str">
        <f t="shared" si="6"/>
        <v>Frederick Lindsley</v>
      </c>
      <c r="B235" t="str">
        <f t="shared" si="7"/>
        <v>Grand Terrace CA</v>
      </c>
      <c r="C235" t="s">
        <v>1534</v>
      </c>
      <c r="D235" t="s">
        <v>1294</v>
      </c>
      <c r="E235" t="s">
        <v>7483</v>
      </c>
      <c r="F235" t="s">
        <v>1502</v>
      </c>
      <c r="G235" t="s">
        <v>5930</v>
      </c>
      <c r="H235" s="40" t="s">
        <v>7484</v>
      </c>
      <c r="I235" t="s">
        <v>7183</v>
      </c>
      <c r="J235" t="s">
        <v>5930</v>
      </c>
      <c r="K235" t="s">
        <v>7184</v>
      </c>
      <c r="L235" t="s">
        <v>7485</v>
      </c>
    </row>
    <row r="236" spans="1:12" x14ac:dyDescent="0.25">
      <c r="A236" t="str">
        <f t="shared" si="6"/>
        <v>Lisa Littrell</v>
      </c>
      <c r="B236" t="str">
        <f t="shared" si="7"/>
        <v>Lafayette CA</v>
      </c>
      <c r="C236" t="s">
        <v>2017</v>
      </c>
      <c r="D236" t="s">
        <v>1367</v>
      </c>
      <c r="E236" t="s">
        <v>2798</v>
      </c>
      <c r="F236" t="s">
        <v>1502</v>
      </c>
      <c r="G236" t="s">
        <v>5930</v>
      </c>
      <c r="H236" s="40">
        <v>94549</v>
      </c>
      <c r="I236" t="s">
        <v>7192</v>
      </c>
      <c r="J236" t="s">
        <v>5930</v>
      </c>
      <c r="K236" t="s">
        <v>7184</v>
      </c>
      <c r="L236" t="s">
        <v>7486</v>
      </c>
    </row>
    <row r="237" spans="1:12" x14ac:dyDescent="0.25">
      <c r="A237" t="str">
        <f t="shared" si="6"/>
        <v>Bruce Logan</v>
      </c>
      <c r="B237" t="str">
        <f t="shared" si="7"/>
        <v>New York NY</v>
      </c>
      <c r="C237" t="s">
        <v>2013</v>
      </c>
      <c r="D237" t="s">
        <v>1129</v>
      </c>
      <c r="E237" t="s">
        <v>1604</v>
      </c>
      <c r="F237" t="s">
        <v>1524</v>
      </c>
      <c r="G237" t="s">
        <v>5930</v>
      </c>
      <c r="H237" s="40">
        <v>10040</v>
      </c>
      <c r="I237" t="s">
        <v>7183</v>
      </c>
      <c r="J237" t="s">
        <v>5930</v>
      </c>
      <c r="K237" t="s">
        <v>7184</v>
      </c>
      <c r="L237" t="s">
        <v>7487</v>
      </c>
    </row>
    <row r="238" spans="1:12" x14ac:dyDescent="0.25">
      <c r="A238" t="str">
        <f t="shared" si="6"/>
        <v>Susan Loyd</v>
      </c>
      <c r="B238" t="str">
        <f t="shared" si="7"/>
        <v>Edina MN</v>
      </c>
      <c r="C238" t="s">
        <v>1461</v>
      </c>
      <c r="D238" t="s">
        <v>1405</v>
      </c>
      <c r="E238" t="s">
        <v>2461</v>
      </c>
      <c r="F238" t="s">
        <v>1723</v>
      </c>
      <c r="G238" t="s">
        <v>5930</v>
      </c>
      <c r="H238" s="40">
        <v>55439</v>
      </c>
      <c r="I238" t="s">
        <v>7192</v>
      </c>
      <c r="J238" t="s">
        <v>5930</v>
      </c>
      <c r="K238" t="s">
        <v>7184</v>
      </c>
      <c r="L238" t="s">
        <v>7488</v>
      </c>
    </row>
    <row r="239" spans="1:12" x14ac:dyDescent="0.25">
      <c r="A239" t="str">
        <f t="shared" si="6"/>
        <v>Nicole Luke</v>
      </c>
      <c r="B239" t="str">
        <f t="shared" si="7"/>
        <v>Toronto ON</v>
      </c>
      <c r="C239" t="s">
        <v>2416</v>
      </c>
      <c r="D239" t="s">
        <v>1351</v>
      </c>
      <c r="E239" t="s">
        <v>5354</v>
      </c>
      <c r="F239" t="s">
        <v>2096</v>
      </c>
      <c r="G239" t="s">
        <v>5965</v>
      </c>
      <c r="H239" s="40" t="s">
        <v>7489</v>
      </c>
      <c r="I239" t="s">
        <v>7192</v>
      </c>
      <c r="J239" t="s">
        <v>5930</v>
      </c>
      <c r="K239" t="s">
        <v>7184</v>
      </c>
      <c r="L239" t="s">
        <v>7490</v>
      </c>
    </row>
    <row r="240" spans="1:12" x14ac:dyDescent="0.25">
      <c r="A240" t="str">
        <f t="shared" si="6"/>
        <v>Michael Lynes</v>
      </c>
      <c r="B240" t="str">
        <f t="shared" si="7"/>
        <v>Tacoma WA</v>
      </c>
      <c r="C240" t="s">
        <v>1506</v>
      </c>
      <c r="D240" t="s">
        <v>1110</v>
      </c>
      <c r="E240" t="s">
        <v>3320</v>
      </c>
      <c r="F240" t="s">
        <v>1655</v>
      </c>
      <c r="G240" t="s">
        <v>5930</v>
      </c>
      <c r="H240" s="40">
        <v>98406</v>
      </c>
      <c r="I240" t="s">
        <v>7183</v>
      </c>
      <c r="J240" t="s">
        <v>5930</v>
      </c>
      <c r="K240" t="s">
        <v>7184</v>
      </c>
      <c r="L240" t="s">
        <v>7491</v>
      </c>
    </row>
    <row r="241" spans="1:12" x14ac:dyDescent="0.25">
      <c r="A241" t="str">
        <f t="shared" si="6"/>
        <v>Alina Macneal</v>
      </c>
      <c r="B241" t="str">
        <f t="shared" si="7"/>
        <v>Philadelphia PA</v>
      </c>
      <c r="C241" t="s">
        <v>7492</v>
      </c>
      <c r="D241" t="s">
        <v>1385</v>
      </c>
      <c r="E241" t="s">
        <v>1451</v>
      </c>
      <c r="F241" t="s">
        <v>1452</v>
      </c>
      <c r="G241" t="s">
        <v>5930</v>
      </c>
      <c r="H241" s="40">
        <v>19104</v>
      </c>
      <c r="I241" t="s">
        <v>7192</v>
      </c>
      <c r="J241" t="s">
        <v>5930</v>
      </c>
      <c r="K241" t="s">
        <v>7184</v>
      </c>
      <c r="L241" t="s">
        <v>7493</v>
      </c>
    </row>
    <row r="242" spans="1:12" x14ac:dyDescent="0.25">
      <c r="A242" t="str">
        <f t="shared" si="6"/>
        <v>Kathleen Mahon</v>
      </c>
      <c r="B242" t="str">
        <f t="shared" si="7"/>
        <v>Houston TX</v>
      </c>
      <c r="C242" t="s">
        <v>1488</v>
      </c>
      <c r="D242" t="s">
        <v>1409</v>
      </c>
      <c r="E242" t="s">
        <v>1505</v>
      </c>
      <c r="F242" t="s">
        <v>1456</v>
      </c>
      <c r="G242" t="s">
        <v>5930</v>
      </c>
      <c r="H242" s="40">
        <v>77030</v>
      </c>
      <c r="I242" t="s">
        <v>7192</v>
      </c>
      <c r="J242" t="s">
        <v>5930</v>
      </c>
      <c r="K242" t="s">
        <v>7184</v>
      </c>
      <c r="L242" t="s">
        <v>7370</v>
      </c>
    </row>
    <row r="243" spans="1:12" x14ac:dyDescent="0.25">
      <c r="A243" t="str">
        <f t="shared" si="6"/>
        <v>Shigeki Makino</v>
      </c>
      <c r="B243" t="str">
        <f t="shared" si="7"/>
        <v>Scottsdale AZ</v>
      </c>
      <c r="C243" t="s">
        <v>2524</v>
      </c>
      <c r="D243" t="s">
        <v>1119</v>
      </c>
      <c r="E243" t="s">
        <v>1648</v>
      </c>
      <c r="F243" t="s">
        <v>1475</v>
      </c>
      <c r="G243" t="s">
        <v>5930</v>
      </c>
      <c r="H243" s="40">
        <v>85251</v>
      </c>
      <c r="I243" t="s">
        <v>7183</v>
      </c>
      <c r="J243" t="s">
        <v>5930</v>
      </c>
      <c r="K243" t="s">
        <v>7184</v>
      </c>
      <c r="L243" t="s">
        <v>7494</v>
      </c>
    </row>
    <row r="244" spans="1:12" x14ac:dyDescent="0.25">
      <c r="A244" t="str">
        <f t="shared" si="6"/>
        <v>John Mansoor</v>
      </c>
      <c r="B244" t="str">
        <f t="shared" si="7"/>
        <v>El Dorado Hills CA</v>
      </c>
      <c r="C244" t="s">
        <v>1457</v>
      </c>
      <c r="D244" t="s">
        <v>1233</v>
      </c>
      <c r="E244" t="s">
        <v>7495</v>
      </c>
      <c r="F244" t="s">
        <v>1502</v>
      </c>
      <c r="G244" t="s">
        <v>5930</v>
      </c>
      <c r="H244" s="40">
        <v>95762</v>
      </c>
      <c r="I244" t="s">
        <v>7183</v>
      </c>
      <c r="J244" t="s">
        <v>5930</v>
      </c>
      <c r="K244" t="s">
        <v>7184</v>
      </c>
      <c r="L244" t="s">
        <v>7496</v>
      </c>
    </row>
    <row r="245" spans="1:12" x14ac:dyDescent="0.25">
      <c r="A245" t="str">
        <f t="shared" si="6"/>
        <v>Janine Marello</v>
      </c>
      <c r="B245" t="str">
        <f t="shared" si="7"/>
        <v xml:space="preserve">Talence </v>
      </c>
      <c r="C245" t="s">
        <v>7497</v>
      </c>
      <c r="D245" t="s">
        <v>1346</v>
      </c>
      <c r="E245" t="s">
        <v>7498</v>
      </c>
      <c r="G245" t="s">
        <v>7499</v>
      </c>
      <c r="H245" s="40">
        <v>33400</v>
      </c>
      <c r="I245" t="s">
        <v>7192</v>
      </c>
      <c r="J245" t="s">
        <v>5930</v>
      </c>
      <c r="K245" t="s">
        <v>7184</v>
      </c>
      <c r="L245" t="s">
        <v>7500</v>
      </c>
    </row>
    <row r="246" spans="1:12" x14ac:dyDescent="0.25">
      <c r="A246" t="str">
        <f t="shared" si="6"/>
        <v>Vincent Martin</v>
      </c>
      <c r="B246" t="str">
        <f t="shared" si="7"/>
        <v>Knoxville TN</v>
      </c>
      <c r="C246" t="s">
        <v>6743</v>
      </c>
      <c r="D246" t="s">
        <v>1124</v>
      </c>
      <c r="E246" t="s">
        <v>3015</v>
      </c>
      <c r="F246" t="s">
        <v>1667</v>
      </c>
      <c r="G246" t="s">
        <v>5930</v>
      </c>
      <c r="H246" s="40">
        <v>37950</v>
      </c>
      <c r="I246" t="s">
        <v>7183</v>
      </c>
      <c r="J246" t="s">
        <v>5930</v>
      </c>
      <c r="K246" t="s">
        <v>7184</v>
      </c>
      <c r="L246" t="s">
        <v>7501</v>
      </c>
    </row>
    <row r="247" spans="1:12" x14ac:dyDescent="0.25">
      <c r="A247" t="str">
        <f t="shared" si="6"/>
        <v>Marianne Martino</v>
      </c>
      <c r="B247" t="str">
        <f t="shared" si="7"/>
        <v>Littleton CO</v>
      </c>
      <c r="C247" t="s">
        <v>3200</v>
      </c>
      <c r="D247" t="s">
        <v>1419</v>
      </c>
      <c r="E247" t="s">
        <v>3201</v>
      </c>
      <c r="F247" t="s">
        <v>1479</v>
      </c>
      <c r="G247" t="s">
        <v>5930</v>
      </c>
      <c r="H247" s="40">
        <v>80127</v>
      </c>
      <c r="I247" t="s">
        <v>7192</v>
      </c>
      <c r="J247" t="s">
        <v>5930</v>
      </c>
      <c r="K247" t="s">
        <v>7184</v>
      </c>
      <c r="L247" t="s">
        <v>7502</v>
      </c>
    </row>
    <row r="248" spans="1:12" x14ac:dyDescent="0.25">
      <c r="A248" t="str">
        <f t="shared" si="6"/>
        <v>George Mathews</v>
      </c>
      <c r="B248" t="str">
        <f t="shared" si="7"/>
        <v>Snohomish WA</v>
      </c>
      <c r="C248" t="s">
        <v>2268</v>
      </c>
      <c r="D248" t="s">
        <v>1296</v>
      </c>
      <c r="E248" t="s">
        <v>3518</v>
      </c>
      <c r="F248" t="s">
        <v>1655</v>
      </c>
      <c r="G248" t="s">
        <v>5930</v>
      </c>
      <c r="H248" s="40">
        <v>98290</v>
      </c>
      <c r="I248" t="s">
        <v>7183</v>
      </c>
      <c r="J248" t="s">
        <v>5930</v>
      </c>
      <c r="K248" t="s">
        <v>7184</v>
      </c>
      <c r="L248" t="s">
        <v>7503</v>
      </c>
    </row>
    <row r="249" spans="1:12" x14ac:dyDescent="0.25">
      <c r="A249" t="str">
        <f t="shared" si="6"/>
        <v>Drue Mathies</v>
      </c>
      <c r="B249" t="str">
        <f t="shared" si="7"/>
        <v>Nevada City CA</v>
      </c>
      <c r="C249" t="s">
        <v>7504</v>
      </c>
      <c r="D249" t="s">
        <v>1264</v>
      </c>
      <c r="E249" t="s">
        <v>7295</v>
      </c>
      <c r="F249" t="s">
        <v>1502</v>
      </c>
      <c r="G249" t="s">
        <v>5930</v>
      </c>
      <c r="H249" s="40">
        <v>95959</v>
      </c>
      <c r="I249" t="s">
        <v>7183</v>
      </c>
      <c r="J249" t="s">
        <v>5930</v>
      </c>
      <c r="K249" t="s">
        <v>7184</v>
      </c>
      <c r="L249" t="s">
        <v>7505</v>
      </c>
    </row>
    <row r="250" spans="1:12" x14ac:dyDescent="0.25">
      <c r="A250" t="str">
        <f t="shared" si="6"/>
        <v>Brenda Matthews</v>
      </c>
      <c r="B250" t="str">
        <f t="shared" si="7"/>
        <v>Anaheim CA</v>
      </c>
      <c r="C250" t="s">
        <v>1541</v>
      </c>
      <c r="D250" t="s">
        <v>1415</v>
      </c>
      <c r="E250" t="s">
        <v>3314</v>
      </c>
      <c r="F250" t="s">
        <v>1502</v>
      </c>
      <c r="G250" t="s">
        <v>5930</v>
      </c>
      <c r="H250" s="40">
        <v>92807</v>
      </c>
      <c r="I250" t="s">
        <v>7192</v>
      </c>
      <c r="J250" t="s">
        <v>5930</v>
      </c>
      <c r="K250" t="s">
        <v>7184</v>
      </c>
      <c r="L250" t="s">
        <v>7506</v>
      </c>
    </row>
    <row r="251" spans="1:12" x14ac:dyDescent="0.25">
      <c r="A251" t="str">
        <f t="shared" si="6"/>
        <v>Bryan Mayberry</v>
      </c>
      <c r="B251" t="str">
        <f t="shared" si="7"/>
        <v>Richmond CA</v>
      </c>
      <c r="C251" t="s">
        <v>1891</v>
      </c>
      <c r="D251" t="s">
        <v>1130</v>
      </c>
      <c r="E251" t="s">
        <v>3415</v>
      </c>
      <c r="F251" t="s">
        <v>1502</v>
      </c>
      <c r="G251" t="s">
        <v>5930</v>
      </c>
      <c r="H251" s="40">
        <v>94804</v>
      </c>
      <c r="I251" t="s">
        <v>7183</v>
      </c>
      <c r="J251" t="s">
        <v>5930</v>
      </c>
      <c r="K251" t="s">
        <v>7184</v>
      </c>
      <c r="L251" t="s">
        <v>7507</v>
      </c>
    </row>
    <row r="252" spans="1:12" x14ac:dyDescent="0.25">
      <c r="A252" t="str">
        <f t="shared" si="6"/>
        <v>Anna Mayhewrozek</v>
      </c>
      <c r="B252" t="str">
        <f t="shared" si="7"/>
        <v>West Bend WI</v>
      </c>
      <c r="C252" t="s">
        <v>2547</v>
      </c>
      <c r="D252" t="s">
        <v>1335</v>
      </c>
      <c r="E252" t="s">
        <v>2548</v>
      </c>
      <c r="F252" t="s">
        <v>2358</v>
      </c>
      <c r="G252" t="s">
        <v>5930</v>
      </c>
      <c r="H252" s="40">
        <v>53090</v>
      </c>
      <c r="I252" t="s">
        <v>7192</v>
      </c>
      <c r="J252" t="s">
        <v>5930</v>
      </c>
      <c r="K252" t="s">
        <v>7184</v>
      </c>
      <c r="L252" t="s">
        <v>7508</v>
      </c>
    </row>
    <row r="253" spans="1:12" x14ac:dyDescent="0.25">
      <c r="A253" t="str">
        <f t="shared" si="6"/>
        <v>Bruce McBarnette</v>
      </c>
      <c r="B253" t="str">
        <f t="shared" si="7"/>
        <v>Sterling VA</v>
      </c>
      <c r="C253" t="s">
        <v>2013</v>
      </c>
      <c r="D253" t="s">
        <v>1174</v>
      </c>
      <c r="E253" t="s">
        <v>2551</v>
      </c>
      <c r="F253" t="s">
        <v>1471</v>
      </c>
      <c r="G253" t="s">
        <v>5930</v>
      </c>
      <c r="H253" s="40">
        <v>20164</v>
      </c>
      <c r="I253" t="s">
        <v>7183</v>
      </c>
      <c r="J253" t="s">
        <v>5930</v>
      </c>
      <c r="K253" t="s">
        <v>7184</v>
      </c>
      <c r="L253" t="s">
        <v>7509</v>
      </c>
    </row>
    <row r="254" spans="1:12" x14ac:dyDescent="0.25">
      <c r="A254" t="str">
        <f t="shared" si="6"/>
        <v>Ronald McConnell</v>
      </c>
      <c r="B254" t="str">
        <f t="shared" si="7"/>
        <v>Vergennes VT</v>
      </c>
      <c r="C254" t="s">
        <v>2170</v>
      </c>
      <c r="D254" t="s">
        <v>1156</v>
      </c>
      <c r="E254" t="s">
        <v>7510</v>
      </c>
      <c r="F254" t="s">
        <v>5856</v>
      </c>
      <c r="G254" t="s">
        <v>5930</v>
      </c>
      <c r="H254" s="40">
        <v>5491</v>
      </c>
      <c r="I254" t="s">
        <v>7183</v>
      </c>
      <c r="J254" t="s">
        <v>5930</v>
      </c>
      <c r="K254" t="s">
        <v>7184</v>
      </c>
      <c r="L254" t="s">
        <v>7511</v>
      </c>
    </row>
    <row r="255" spans="1:12" x14ac:dyDescent="0.25">
      <c r="A255" t="str">
        <f t="shared" si="6"/>
        <v>Matthew McCubbins</v>
      </c>
      <c r="B255" t="str">
        <f t="shared" si="7"/>
        <v>South Bend IN</v>
      </c>
      <c r="C255" t="s">
        <v>3079</v>
      </c>
      <c r="D255" t="s">
        <v>1083</v>
      </c>
      <c r="E255" t="s">
        <v>4467</v>
      </c>
      <c r="F255" t="s">
        <v>1544</v>
      </c>
      <c r="G255" t="s">
        <v>5930</v>
      </c>
      <c r="H255" s="40">
        <v>46628</v>
      </c>
      <c r="I255" t="s">
        <v>7183</v>
      </c>
      <c r="J255" t="s">
        <v>5930</v>
      </c>
      <c r="K255" t="s">
        <v>7184</v>
      </c>
      <c r="L255" t="s">
        <v>7512</v>
      </c>
    </row>
    <row r="256" spans="1:12" x14ac:dyDescent="0.25">
      <c r="A256" t="str">
        <f t="shared" si="6"/>
        <v>Robert McDaniels</v>
      </c>
      <c r="B256" t="str">
        <f t="shared" si="7"/>
        <v>Vallejo CA</v>
      </c>
      <c r="C256" t="s">
        <v>1513</v>
      </c>
      <c r="D256" t="s">
        <v>1208</v>
      </c>
      <c r="E256" t="s">
        <v>3500</v>
      </c>
      <c r="F256" t="s">
        <v>1502</v>
      </c>
      <c r="G256" t="s">
        <v>5930</v>
      </c>
      <c r="H256" s="40">
        <v>94591</v>
      </c>
      <c r="I256" t="s">
        <v>7183</v>
      </c>
      <c r="J256" t="s">
        <v>5930</v>
      </c>
      <c r="K256" t="s">
        <v>7184</v>
      </c>
      <c r="L256" t="s">
        <v>7513</v>
      </c>
    </row>
    <row r="257" spans="1:12" x14ac:dyDescent="0.25">
      <c r="A257" t="str">
        <f t="shared" si="6"/>
        <v>Sue McDonald</v>
      </c>
      <c r="B257" t="str">
        <f t="shared" si="7"/>
        <v>Goleta CA</v>
      </c>
      <c r="C257" t="s">
        <v>2554</v>
      </c>
      <c r="D257" t="s">
        <v>1383</v>
      </c>
      <c r="E257" t="s">
        <v>3704</v>
      </c>
      <c r="F257" t="s">
        <v>1502</v>
      </c>
      <c r="G257" t="s">
        <v>5930</v>
      </c>
      <c r="H257" s="40">
        <v>93117</v>
      </c>
      <c r="I257" t="s">
        <v>7192</v>
      </c>
      <c r="J257" t="s">
        <v>5930</v>
      </c>
      <c r="K257" t="s">
        <v>7184</v>
      </c>
      <c r="L257" t="s">
        <v>7514</v>
      </c>
    </row>
    <row r="258" spans="1:12" x14ac:dyDescent="0.25">
      <c r="A258" t="str">
        <f t="shared" ref="A258:A321" si="8">+C258&amp;" "&amp;D258</f>
        <v>Emmanuelle McGowan</v>
      </c>
      <c r="B258" t="str">
        <f t="shared" ref="B258:B321" si="9">+E258&amp;" "&amp;F258</f>
        <v>Hanover Park IL</v>
      </c>
      <c r="C258" t="s">
        <v>2573</v>
      </c>
      <c r="D258" t="s">
        <v>1359</v>
      </c>
      <c r="E258" t="s">
        <v>2575</v>
      </c>
      <c r="F258" t="s">
        <v>1692</v>
      </c>
      <c r="G258" t="s">
        <v>5930</v>
      </c>
      <c r="H258" s="40">
        <v>60133</v>
      </c>
      <c r="I258" t="s">
        <v>7192</v>
      </c>
      <c r="J258" t="s">
        <v>5930</v>
      </c>
      <c r="K258" t="s">
        <v>7184</v>
      </c>
      <c r="L258" t="s">
        <v>7515</v>
      </c>
    </row>
    <row r="259" spans="1:12" x14ac:dyDescent="0.25">
      <c r="A259" t="str">
        <f t="shared" si="8"/>
        <v>Doris McGuire</v>
      </c>
      <c r="B259" t="str">
        <f t="shared" si="9"/>
        <v>LaGrange Park IL</v>
      </c>
      <c r="C259" t="s">
        <v>7516</v>
      </c>
      <c r="D259" t="s">
        <v>1280</v>
      </c>
      <c r="E259" t="s">
        <v>7517</v>
      </c>
      <c r="F259" t="s">
        <v>1692</v>
      </c>
      <c r="G259" t="s">
        <v>5930</v>
      </c>
      <c r="H259" s="40">
        <v>60526</v>
      </c>
      <c r="I259" t="s">
        <v>7192</v>
      </c>
      <c r="J259" t="s">
        <v>5930</v>
      </c>
      <c r="K259" t="s">
        <v>7184</v>
      </c>
      <c r="L259" t="s">
        <v>7518</v>
      </c>
    </row>
    <row r="260" spans="1:12" x14ac:dyDescent="0.25">
      <c r="A260" t="str">
        <f t="shared" si="8"/>
        <v>Richard McGuire</v>
      </c>
      <c r="B260" t="str">
        <f t="shared" si="9"/>
        <v>LaGrange Park IL</v>
      </c>
      <c r="C260" t="s">
        <v>1572</v>
      </c>
      <c r="D260" t="s">
        <v>1280</v>
      </c>
      <c r="E260" t="s">
        <v>7517</v>
      </c>
      <c r="F260" t="s">
        <v>1692</v>
      </c>
      <c r="G260" t="s">
        <v>5930</v>
      </c>
      <c r="H260" s="40">
        <v>60526</v>
      </c>
      <c r="I260" t="s">
        <v>7183</v>
      </c>
      <c r="J260" t="s">
        <v>5930</v>
      </c>
      <c r="K260" t="s">
        <v>7184</v>
      </c>
      <c r="L260" t="s">
        <v>7519</v>
      </c>
    </row>
    <row r="261" spans="1:12" x14ac:dyDescent="0.25">
      <c r="A261" t="str">
        <f t="shared" si="8"/>
        <v>David McLawhorn</v>
      </c>
      <c r="B261" t="str">
        <f t="shared" si="9"/>
        <v>Temecula CA</v>
      </c>
      <c r="C261" t="s">
        <v>1465</v>
      </c>
      <c r="D261" t="s">
        <v>1222</v>
      </c>
      <c r="E261" t="s">
        <v>3891</v>
      </c>
      <c r="F261" t="s">
        <v>1502</v>
      </c>
      <c r="G261" t="s">
        <v>5930</v>
      </c>
      <c r="H261" s="40">
        <v>92592</v>
      </c>
      <c r="I261" t="s">
        <v>7183</v>
      </c>
      <c r="J261" t="s">
        <v>5930</v>
      </c>
      <c r="K261" t="s">
        <v>7184</v>
      </c>
      <c r="L261" t="s">
        <v>7520</v>
      </c>
    </row>
    <row r="262" spans="1:12" x14ac:dyDescent="0.25">
      <c r="A262" t="str">
        <f t="shared" si="8"/>
        <v>Michael McManus</v>
      </c>
      <c r="B262" t="str">
        <f t="shared" si="9"/>
        <v>Herzogenaurach Bavaria</v>
      </c>
      <c r="C262" t="s">
        <v>1506</v>
      </c>
      <c r="D262" t="s">
        <v>1111</v>
      </c>
      <c r="E262" t="s">
        <v>7521</v>
      </c>
      <c r="F262" t="s">
        <v>7522</v>
      </c>
      <c r="G262" t="s">
        <v>7523</v>
      </c>
      <c r="H262" s="40">
        <v>91074</v>
      </c>
      <c r="I262" t="s">
        <v>7183</v>
      </c>
      <c r="J262" t="s">
        <v>5930</v>
      </c>
      <c r="K262" t="s">
        <v>7184</v>
      </c>
      <c r="L262" t="s">
        <v>7524</v>
      </c>
    </row>
    <row r="263" spans="1:12" x14ac:dyDescent="0.25">
      <c r="A263" t="str">
        <f t="shared" si="8"/>
        <v>Keith McQuitter</v>
      </c>
      <c r="B263" t="str">
        <f t="shared" si="9"/>
        <v>Somerset NJ</v>
      </c>
      <c r="C263" t="s">
        <v>1799</v>
      </c>
      <c r="D263" t="s">
        <v>1189</v>
      </c>
      <c r="E263" t="s">
        <v>7525</v>
      </c>
      <c r="F263" t="s">
        <v>1580</v>
      </c>
      <c r="G263" t="s">
        <v>5930</v>
      </c>
      <c r="H263" s="40">
        <v>8873</v>
      </c>
      <c r="I263" t="s">
        <v>7183</v>
      </c>
      <c r="J263" t="s">
        <v>5930</v>
      </c>
      <c r="K263" t="s">
        <v>7184</v>
      </c>
      <c r="L263" t="s">
        <v>7526</v>
      </c>
    </row>
    <row r="264" spans="1:12" x14ac:dyDescent="0.25">
      <c r="A264" t="str">
        <f t="shared" si="8"/>
        <v>Susan Mears</v>
      </c>
      <c r="B264" t="str">
        <f t="shared" si="9"/>
        <v>Reno NH</v>
      </c>
      <c r="C264" t="s">
        <v>1461</v>
      </c>
      <c r="D264" t="s">
        <v>1414</v>
      </c>
      <c r="E264" t="s">
        <v>3427</v>
      </c>
      <c r="F264" t="s">
        <v>1571</v>
      </c>
      <c r="G264" t="s">
        <v>5930</v>
      </c>
      <c r="H264" s="40">
        <v>89521</v>
      </c>
      <c r="I264" t="s">
        <v>7192</v>
      </c>
      <c r="J264" t="s">
        <v>5930</v>
      </c>
      <c r="K264" t="s">
        <v>7184</v>
      </c>
      <c r="L264" t="s">
        <v>7527</v>
      </c>
    </row>
    <row r="265" spans="1:12" x14ac:dyDescent="0.25">
      <c r="A265" t="str">
        <f t="shared" si="8"/>
        <v>Florence Meiler</v>
      </c>
      <c r="B265" t="str">
        <f t="shared" si="9"/>
        <v>Shelburne VT</v>
      </c>
      <c r="C265" t="s">
        <v>2839</v>
      </c>
      <c r="D265" t="s">
        <v>1441</v>
      </c>
      <c r="E265" t="s">
        <v>5857</v>
      </c>
      <c r="F265" t="s">
        <v>5856</v>
      </c>
      <c r="G265" t="s">
        <v>5930</v>
      </c>
      <c r="H265" s="40">
        <v>5482</v>
      </c>
      <c r="I265" t="s">
        <v>7192</v>
      </c>
      <c r="J265" t="s">
        <v>5930</v>
      </c>
      <c r="K265" t="s">
        <v>7184</v>
      </c>
      <c r="L265" t="s">
        <v>7528</v>
      </c>
    </row>
    <row r="266" spans="1:12" x14ac:dyDescent="0.25">
      <c r="A266" t="str">
        <f t="shared" si="8"/>
        <v>Jason Melton</v>
      </c>
      <c r="B266" t="str">
        <f t="shared" si="9"/>
        <v>Houston TX</v>
      </c>
      <c r="C266" t="s">
        <v>2338</v>
      </c>
      <c r="D266" t="s">
        <v>1063</v>
      </c>
      <c r="E266" t="s">
        <v>1505</v>
      </c>
      <c r="F266" t="s">
        <v>1456</v>
      </c>
      <c r="G266" t="s">
        <v>5930</v>
      </c>
      <c r="H266" s="40">
        <v>77041</v>
      </c>
      <c r="I266" t="s">
        <v>7183</v>
      </c>
      <c r="J266" t="s">
        <v>5930</v>
      </c>
      <c r="K266" t="s">
        <v>7184</v>
      </c>
      <c r="L266" t="s">
        <v>7529</v>
      </c>
    </row>
    <row r="267" spans="1:12" x14ac:dyDescent="0.25">
      <c r="A267" t="str">
        <f t="shared" si="8"/>
        <v>Eric Merriweather</v>
      </c>
      <c r="B267" t="str">
        <f t="shared" si="9"/>
        <v>Alpharetta Ga</v>
      </c>
      <c r="C267" t="s">
        <v>1492</v>
      </c>
      <c r="D267" t="s">
        <v>1143</v>
      </c>
      <c r="E267" t="s">
        <v>1557</v>
      </c>
      <c r="F267" t="s">
        <v>7530</v>
      </c>
      <c r="G267" t="s">
        <v>6651</v>
      </c>
      <c r="H267" s="40">
        <v>30022</v>
      </c>
      <c r="I267" t="s">
        <v>7183</v>
      </c>
      <c r="J267" t="s">
        <v>5930</v>
      </c>
      <c r="K267" t="s">
        <v>7184</v>
      </c>
      <c r="L267" t="s">
        <v>7531</v>
      </c>
    </row>
    <row r="268" spans="1:12" x14ac:dyDescent="0.25">
      <c r="A268" t="str">
        <f t="shared" si="8"/>
        <v>Andre Millar</v>
      </c>
      <c r="B268" t="str">
        <f t="shared" si="9"/>
        <v>Bronx NY</v>
      </c>
      <c r="C268" t="s">
        <v>2610</v>
      </c>
      <c r="D268" t="s">
        <v>1072</v>
      </c>
      <c r="E268" t="s">
        <v>2016</v>
      </c>
      <c r="F268" t="s">
        <v>1524</v>
      </c>
      <c r="G268" t="s">
        <v>5930</v>
      </c>
      <c r="H268" s="40">
        <v>10466</v>
      </c>
      <c r="I268" t="s">
        <v>7183</v>
      </c>
      <c r="J268" t="s">
        <v>5930</v>
      </c>
      <c r="K268" t="s">
        <v>7184</v>
      </c>
      <c r="L268" t="s">
        <v>7532</v>
      </c>
    </row>
    <row r="269" spans="1:12" x14ac:dyDescent="0.25">
      <c r="A269" t="str">
        <f t="shared" si="8"/>
        <v>Marjorie A Milligan Jackson</v>
      </c>
      <c r="B269" t="str">
        <f t="shared" si="9"/>
        <v>Tacoma WA</v>
      </c>
      <c r="C269" t="s">
        <v>7533</v>
      </c>
      <c r="D269" t="s">
        <v>3319</v>
      </c>
      <c r="E269" t="s">
        <v>3320</v>
      </c>
      <c r="F269" t="s">
        <v>1655</v>
      </c>
      <c r="G269" t="s">
        <v>5930</v>
      </c>
      <c r="H269" s="40">
        <v>98403</v>
      </c>
      <c r="I269" t="s">
        <v>7192</v>
      </c>
      <c r="J269" t="s">
        <v>5930</v>
      </c>
      <c r="K269" t="s">
        <v>7184</v>
      </c>
      <c r="L269" t="s">
        <v>7534</v>
      </c>
    </row>
    <row r="270" spans="1:12" x14ac:dyDescent="0.25">
      <c r="A270" t="str">
        <f t="shared" si="8"/>
        <v>Inka Mims</v>
      </c>
      <c r="B270" t="str">
        <f t="shared" si="9"/>
        <v>Smartsville CA</v>
      </c>
      <c r="C270" t="s">
        <v>7535</v>
      </c>
      <c r="D270" t="s">
        <v>1396</v>
      </c>
      <c r="E270" t="s">
        <v>7536</v>
      </c>
      <c r="F270" t="s">
        <v>1502</v>
      </c>
      <c r="G270" t="s">
        <v>5930</v>
      </c>
      <c r="H270" s="40">
        <v>95977</v>
      </c>
      <c r="I270" t="s">
        <v>7192</v>
      </c>
      <c r="J270" t="s">
        <v>5930</v>
      </c>
      <c r="K270" t="s">
        <v>7184</v>
      </c>
      <c r="L270" t="s">
        <v>7537</v>
      </c>
    </row>
    <row r="271" spans="1:12" x14ac:dyDescent="0.25">
      <c r="A271" t="str">
        <f t="shared" si="8"/>
        <v>Marilyn Mitchell</v>
      </c>
      <c r="B271" t="str">
        <f t="shared" si="9"/>
        <v>New York NY</v>
      </c>
      <c r="C271" t="s">
        <v>2184</v>
      </c>
      <c r="D271" t="s">
        <v>1430</v>
      </c>
      <c r="E271" t="s">
        <v>1604</v>
      </c>
      <c r="F271" t="s">
        <v>1524</v>
      </c>
      <c r="G271" t="s">
        <v>5930</v>
      </c>
      <c r="H271" s="40">
        <v>10017</v>
      </c>
      <c r="I271" t="s">
        <v>7192</v>
      </c>
      <c r="J271" t="s">
        <v>5930</v>
      </c>
      <c r="K271" t="s">
        <v>7184</v>
      </c>
      <c r="L271" t="s">
        <v>7538</v>
      </c>
    </row>
    <row r="272" spans="1:12" x14ac:dyDescent="0.25">
      <c r="A272" t="str">
        <f t="shared" si="8"/>
        <v>Corey Moody</v>
      </c>
      <c r="B272" t="str">
        <f t="shared" si="9"/>
        <v>Las Vegas NV</v>
      </c>
      <c r="C272" t="s">
        <v>2631</v>
      </c>
      <c r="D272" t="s">
        <v>1135</v>
      </c>
      <c r="E272" t="s">
        <v>2240</v>
      </c>
      <c r="F272" t="s">
        <v>1679</v>
      </c>
      <c r="G272" t="s">
        <v>5930</v>
      </c>
      <c r="H272" s="40">
        <v>89117</v>
      </c>
      <c r="I272" t="s">
        <v>7183</v>
      </c>
      <c r="J272" t="s">
        <v>5930</v>
      </c>
      <c r="K272" t="s">
        <v>7184</v>
      </c>
      <c r="L272" t="s">
        <v>7539</v>
      </c>
    </row>
    <row r="273" spans="1:12" x14ac:dyDescent="0.25">
      <c r="A273" t="str">
        <f t="shared" si="8"/>
        <v>Grace Moremen</v>
      </c>
      <c r="B273" t="str">
        <f t="shared" si="9"/>
        <v>Claremont CA</v>
      </c>
      <c r="C273" t="s">
        <v>6530</v>
      </c>
      <c r="D273" t="s">
        <v>1334</v>
      </c>
      <c r="E273" t="s">
        <v>3667</v>
      </c>
      <c r="F273" t="s">
        <v>1502</v>
      </c>
      <c r="G273" t="s">
        <v>5930</v>
      </c>
      <c r="H273" s="40">
        <v>91711</v>
      </c>
      <c r="I273" t="s">
        <v>7192</v>
      </c>
      <c r="J273" t="s">
        <v>5930</v>
      </c>
      <c r="K273" t="s">
        <v>7184</v>
      </c>
      <c r="L273" t="s">
        <v>7540</v>
      </c>
    </row>
    <row r="274" spans="1:12" x14ac:dyDescent="0.25">
      <c r="A274" t="str">
        <f t="shared" si="8"/>
        <v>William Moremen</v>
      </c>
      <c r="B274" t="str">
        <f t="shared" si="9"/>
        <v>Claremont CA</v>
      </c>
      <c r="C274" t="s">
        <v>1528</v>
      </c>
      <c r="D274" t="s">
        <v>1334</v>
      </c>
      <c r="E274" t="s">
        <v>3667</v>
      </c>
      <c r="F274" t="s">
        <v>1502</v>
      </c>
      <c r="G274" t="s">
        <v>5930</v>
      </c>
      <c r="H274" s="40">
        <v>91711</v>
      </c>
      <c r="I274" t="s">
        <v>7183</v>
      </c>
      <c r="J274" t="s">
        <v>5930</v>
      </c>
      <c r="K274" t="s">
        <v>7184</v>
      </c>
      <c r="L274" t="s">
        <v>7541</v>
      </c>
    </row>
    <row r="275" spans="1:12" x14ac:dyDescent="0.25">
      <c r="A275" t="str">
        <f t="shared" si="8"/>
        <v>Tim Morse</v>
      </c>
      <c r="B275" t="str">
        <f t="shared" si="9"/>
        <v>Hingham MA</v>
      </c>
      <c r="C275" t="s">
        <v>2638</v>
      </c>
      <c r="D275" t="s">
        <v>1211</v>
      </c>
      <c r="E275" t="s">
        <v>2642</v>
      </c>
      <c r="F275" t="s">
        <v>1531</v>
      </c>
      <c r="G275" t="s">
        <v>5930</v>
      </c>
      <c r="H275" s="40">
        <v>2043</v>
      </c>
      <c r="I275" t="s">
        <v>7183</v>
      </c>
      <c r="J275" t="s">
        <v>5930</v>
      </c>
      <c r="K275" t="s">
        <v>7184</v>
      </c>
      <c r="L275" t="s">
        <v>7542</v>
      </c>
    </row>
    <row r="276" spans="1:12" x14ac:dyDescent="0.25">
      <c r="A276" t="str">
        <f t="shared" si="8"/>
        <v>Avi Moss</v>
      </c>
      <c r="B276" t="str">
        <f t="shared" si="9"/>
        <v>Houston TX</v>
      </c>
      <c r="C276" t="s">
        <v>7543</v>
      </c>
      <c r="D276" t="s">
        <v>1127</v>
      </c>
      <c r="E276" t="s">
        <v>1505</v>
      </c>
      <c r="F276" t="s">
        <v>1456</v>
      </c>
      <c r="G276" t="s">
        <v>5930</v>
      </c>
      <c r="H276" s="40">
        <v>77098</v>
      </c>
      <c r="I276" t="s">
        <v>7183</v>
      </c>
      <c r="J276" t="s">
        <v>5930</v>
      </c>
      <c r="K276" t="s">
        <v>7184</v>
      </c>
      <c r="L276" t="s">
        <v>7544</v>
      </c>
    </row>
    <row r="277" spans="1:12" x14ac:dyDescent="0.25">
      <c r="A277" t="str">
        <f t="shared" si="8"/>
        <v>LaTisha Moulds</v>
      </c>
      <c r="B277" t="str">
        <f t="shared" si="9"/>
        <v>Panama City FL</v>
      </c>
      <c r="C277" t="s">
        <v>7545</v>
      </c>
      <c r="D277" t="s">
        <v>1341</v>
      </c>
      <c r="E277" t="s">
        <v>2648</v>
      </c>
      <c r="F277" t="s">
        <v>1460</v>
      </c>
      <c r="G277" t="s">
        <v>5930</v>
      </c>
      <c r="H277" s="40">
        <v>32405</v>
      </c>
      <c r="I277" t="s">
        <v>7192</v>
      </c>
      <c r="J277" t="s">
        <v>5930</v>
      </c>
      <c r="K277" t="s">
        <v>7184</v>
      </c>
      <c r="L277" t="s">
        <v>7546</v>
      </c>
    </row>
    <row r="278" spans="1:12" x14ac:dyDescent="0.25">
      <c r="A278" t="str">
        <f t="shared" si="8"/>
        <v>Tim Muller</v>
      </c>
      <c r="B278" t="str">
        <f t="shared" si="9"/>
        <v>Scottsdale AZ</v>
      </c>
      <c r="C278" t="s">
        <v>2638</v>
      </c>
      <c r="D278" t="s">
        <v>1290</v>
      </c>
      <c r="E278" t="s">
        <v>1648</v>
      </c>
      <c r="F278" t="s">
        <v>1475</v>
      </c>
      <c r="G278" t="s">
        <v>5930</v>
      </c>
      <c r="H278" s="40">
        <v>85254</v>
      </c>
      <c r="I278" t="s">
        <v>7183</v>
      </c>
      <c r="J278" t="s">
        <v>5930</v>
      </c>
      <c r="K278" t="s">
        <v>7184</v>
      </c>
      <c r="L278" t="s">
        <v>7547</v>
      </c>
    </row>
    <row r="279" spans="1:12" x14ac:dyDescent="0.25">
      <c r="A279" t="str">
        <f t="shared" si="8"/>
        <v>Douglas Murdoch</v>
      </c>
      <c r="B279" t="str">
        <f t="shared" si="9"/>
        <v>Santa Rosa CA</v>
      </c>
      <c r="C279" t="s">
        <v>2654</v>
      </c>
      <c r="D279" t="s">
        <v>1142</v>
      </c>
      <c r="E279" t="s">
        <v>2318</v>
      </c>
      <c r="F279" t="s">
        <v>1502</v>
      </c>
      <c r="G279" t="s">
        <v>5930</v>
      </c>
      <c r="H279" s="40">
        <v>95404</v>
      </c>
      <c r="I279" t="s">
        <v>7183</v>
      </c>
      <c r="J279" t="s">
        <v>5930</v>
      </c>
      <c r="K279" t="s">
        <v>7184</v>
      </c>
      <c r="L279" t="s">
        <v>7548</v>
      </c>
    </row>
    <row r="280" spans="1:12" x14ac:dyDescent="0.25">
      <c r="A280" t="str">
        <f t="shared" si="8"/>
        <v>Charles Muse</v>
      </c>
      <c r="B280" t="str">
        <f t="shared" si="9"/>
        <v>Boston MA</v>
      </c>
      <c r="C280" t="s">
        <v>1175</v>
      </c>
      <c r="D280" t="s">
        <v>1176</v>
      </c>
      <c r="E280" t="s">
        <v>3345</v>
      </c>
      <c r="F280" t="s">
        <v>1531</v>
      </c>
      <c r="G280" t="s">
        <v>5930</v>
      </c>
      <c r="H280" s="40">
        <v>2210</v>
      </c>
      <c r="I280" t="s">
        <v>7183</v>
      </c>
      <c r="J280" t="s">
        <v>5930</v>
      </c>
      <c r="K280" t="s">
        <v>7184</v>
      </c>
      <c r="L280" t="s">
        <v>7549</v>
      </c>
    </row>
    <row r="281" spans="1:12" x14ac:dyDescent="0.25">
      <c r="A281" t="str">
        <f t="shared" si="8"/>
        <v>Joseph Myers</v>
      </c>
      <c r="B281" t="str">
        <f t="shared" si="9"/>
        <v>White Pine TN</v>
      </c>
      <c r="C281" t="s">
        <v>2397</v>
      </c>
      <c r="D281" t="s">
        <v>1234</v>
      </c>
      <c r="E281" t="s">
        <v>2664</v>
      </c>
      <c r="F281" t="s">
        <v>1667</v>
      </c>
      <c r="G281" t="s">
        <v>5930</v>
      </c>
      <c r="H281" s="40">
        <v>37890</v>
      </c>
      <c r="I281" t="s">
        <v>7183</v>
      </c>
      <c r="J281" t="s">
        <v>5930</v>
      </c>
      <c r="K281" t="s">
        <v>7184</v>
      </c>
      <c r="L281" t="s">
        <v>7550</v>
      </c>
    </row>
    <row r="282" spans="1:12" x14ac:dyDescent="0.25">
      <c r="A282" t="str">
        <f t="shared" si="8"/>
        <v>Ryszard Nawrocki</v>
      </c>
      <c r="B282" t="str">
        <f t="shared" si="9"/>
        <v>Rio Rancho NM</v>
      </c>
      <c r="C282" t="s">
        <v>7551</v>
      </c>
      <c r="D282" t="s">
        <v>1333</v>
      </c>
      <c r="E282" t="s">
        <v>7552</v>
      </c>
      <c r="F282" t="s">
        <v>602</v>
      </c>
      <c r="G282" t="s">
        <v>5930</v>
      </c>
      <c r="H282" s="40">
        <v>87124</v>
      </c>
      <c r="I282" t="s">
        <v>7183</v>
      </c>
      <c r="J282" t="s">
        <v>7553</v>
      </c>
      <c r="K282" t="s">
        <v>7184</v>
      </c>
      <c r="L282" t="s">
        <v>7554</v>
      </c>
    </row>
    <row r="283" spans="1:12" x14ac:dyDescent="0.25">
      <c r="A283" t="str">
        <f t="shared" si="8"/>
        <v>William Newsham</v>
      </c>
      <c r="B283" t="str">
        <f t="shared" si="9"/>
        <v>Brookline NH</v>
      </c>
      <c r="C283" t="s">
        <v>1528</v>
      </c>
      <c r="D283" t="s">
        <v>1162</v>
      </c>
      <c r="E283" t="s">
        <v>2674</v>
      </c>
      <c r="F283" t="s">
        <v>1571</v>
      </c>
      <c r="G283" t="s">
        <v>5930</v>
      </c>
      <c r="H283" s="40">
        <v>3033</v>
      </c>
      <c r="I283" t="s">
        <v>7183</v>
      </c>
      <c r="J283" t="s">
        <v>5930</v>
      </c>
      <c r="K283" t="s">
        <v>7184</v>
      </c>
      <c r="L283" t="s">
        <v>7555</v>
      </c>
    </row>
    <row r="284" spans="1:12" x14ac:dyDescent="0.25">
      <c r="A284" t="str">
        <f t="shared" si="8"/>
        <v>Chad Newton</v>
      </c>
      <c r="B284" t="str">
        <f t="shared" si="9"/>
        <v>Pisgah Forest NC</v>
      </c>
      <c r="C284" t="s">
        <v>2471</v>
      </c>
      <c r="D284" t="s">
        <v>1094</v>
      </c>
      <c r="E284" t="s">
        <v>2677</v>
      </c>
      <c r="F284" t="s">
        <v>1554</v>
      </c>
      <c r="G284" t="s">
        <v>5930</v>
      </c>
      <c r="H284" s="40">
        <v>28768</v>
      </c>
      <c r="I284" t="s">
        <v>7183</v>
      </c>
      <c r="J284" t="s">
        <v>5930</v>
      </c>
      <c r="K284" t="s">
        <v>7184</v>
      </c>
      <c r="L284" t="s">
        <v>7556</v>
      </c>
    </row>
    <row r="285" spans="1:12" x14ac:dyDescent="0.25">
      <c r="A285" t="str">
        <f t="shared" si="8"/>
        <v>James Nickelson</v>
      </c>
      <c r="B285" t="str">
        <f t="shared" si="9"/>
        <v>Las Vegas NV</v>
      </c>
      <c r="C285" t="s">
        <v>1169</v>
      </c>
      <c r="D285" t="s">
        <v>1329</v>
      </c>
      <c r="E285" t="s">
        <v>2240</v>
      </c>
      <c r="F285" t="s">
        <v>1679</v>
      </c>
      <c r="G285" t="s">
        <v>5930</v>
      </c>
      <c r="H285" s="40">
        <v>89109</v>
      </c>
      <c r="I285" t="s">
        <v>7183</v>
      </c>
      <c r="J285" t="s">
        <v>5930</v>
      </c>
      <c r="K285" t="s">
        <v>7184</v>
      </c>
      <c r="L285" t="s">
        <v>7557</v>
      </c>
    </row>
    <row r="286" spans="1:12" x14ac:dyDescent="0.25">
      <c r="A286" t="str">
        <f t="shared" si="8"/>
        <v>Stacey Noble</v>
      </c>
      <c r="B286" t="str">
        <f t="shared" si="9"/>
        <v>Sacramento CA</v>
      </c>
      <c r="C286" t="s">
        <v>2678</v>
      </c>
      <c r="D286" t="s">
        <v>1372</v>
      </c>
      <c r="E286" t="s">
        <v>2679</v>
      </c>
      <c r="F286" t="s">
        <v>1502</v>
      </c>
      <c r="G286" t="s">
        <v>5930</v>
      </c>
      <c r="H286" s="40">
        <v>95826</v>
      </c>
      <c r="I286" t="s">
        <v>7192</v>
      </c>
      <c r="J286" t="s">
        <v>5930</v>
      </c>
      <c r="K286" t="s">
        <v>7184</v>
      </c>
      <c r="L286" t="s">
        <v>7558</v>
      </c>
    </row>
    <row r="287" spans="1:12" x14ac:dyDescent="0.25">
      <c r="A287" t="str">
        <f t="shared" si="8"/>
        <v>Jeff Noel</v>
      </c>
      <c r="B287" t="str">
        <f t="shared" si="9"/>
        <v>Orlando FL</v>
      </c>
      <c r="C287" t="s">
        <v>1719</v>
      </c>
      <c r="D287" t="s">
        <v>1188</v>
      </c>
      <c r="E287" t="s">
        <v>1485</v>
      </c>
      <c r="F287" t="s">
        <v>1460</v>
      </c>
      <c r="G287" t="s">
        <v>5930</v>
      </c>
      <c r="H287" s="40">
        <v>32836</v>
      </c>
      <c r="I287" t="s">
        <v>7183</v>
      </c>
      <c r="J287" t="s">
        <v>5930</v>
      </c>
      <c r="K287" t="s">
        <v>7184</v>
      </c>
      <c r="L287" t="s">
        <v>7559</v>
      </c>
    </row>
    <row r="288" spans="1:12" x14ac:dyDescent="0.25">
      <c r="A288" t="str">
        <f t="shared" si="8"/>
        <v>Przemyslaw Nowicki</v>
      </c>
      <c r="B288" t="str">
        <f t="shared" si="9"/>
        <v>Holmdel NJ</v>
      </c>
      <c r="C288" t="s">
        <v>7560</v>
      </c>
      <c r="D288" t="s">
        <v>1306</v>
      </c>
      <c r="E288" t="s">
        <v>7561</v>
      </c>
      <c r="F288" t="s">
        <v>1580</v>
      </c>
      <c r="G288" t="s">
        <v>5930</v>
      </c>
      <c r="H288" s="40">
        <v>7733</v>
      </c>
      <c r="I288" t="s">
        <v>7183</v>
      </c>
      <c r="J288" t="s">
        <v>5930</v>
      </c>
      <c r="K288" t="s">
        <v>7184</v>
      </c>
      <c r="L288" t="s">
        <v>7562</v>
      </c>
    </row>
    <row r="289" spans="1:12" x14ac:dyDescent="0.25">
      <c r="A289" t="str">
        <f t="shared" si="8"/>
        <v>Sean Nyhan</v>
      </c>
      <c r="B289" t="str">
        <f t="shared" si="9"/>
        <v>Charlestown MA</v>
      </c>
      <c r="C289" t="s">
        <v>1753</v>
      </c>
      <c r="D289" t="s">
        <v>1118</v>
      </c>
      <c r="E289" t="s">
        <v>7563</v>
      </c>
      <c r="F289" t="s">
        <v>1531</v>
      </c>
      <c r="G289" t="s">
        <v>5930</v>
      </c>
      <c r="H289" s="40">
        <v>2129</v>
      </c>
      <c r="I289" t="s">
        <v>7183</v>
      </c>
      <c r="J289" t="s">
        <v>5930</v>
      </c>
      <c r="K289" t="s">
        <v>7184</v>
      </c>
      <c r="L289" t="s">
        <v>7564</v>
      </c>
    </row>
    <row r="290" spans="1:12" x14ac:dyDescent="0.25">
      <c r="A290" t="str">
        <f t="shared" si="8"/>
        <v>Irene Obera</v>
      </c>
      <c r="B290" t="str">
        <f t="shared" si="9"/>
        <v>Fremont CA</v>
      </c>
      <c r="C290" t="s">
        <v>7565</v>
      </c>
      <c r="D290" t="s">
        <v>1442</v>
      </c>
      <c r="E290" t="s">
        <v>3692</v>
      </c>
      <c r="F290" t="s">
        <v>1502</v>
      </c>
      <c r="G290" t="s">
        <v>5930</v>
      </c>
      <c r="H290" s="40">
        <v>94536</v>
      </c>
      <c r="I290" t="s">
        <v>7192</v>
      </c>
      <c r="J290" t="s">
        <v>5930</v>
      </c>
      <c r="K290" t="s">
        <v>7184</v>
      </c>
      <c r="L290" t="s">
        <v>7566</v>
      </c>
    </row>
    <row r="291" spans="1:12" x14ac:dyDescent="0.25">
      <c r="A291" t="str">
        <f t="shared" si="8"/>
        <v>Michelle OBrien</v>
      </c>
      <c r="B291" t="str">
        <f t="shared" si="9"/>
        <v>Austin TX</v>
      </c>
      <c r="C291" t="s">
        <v>1490</v>
      </c>
      <c r="D291" t="s">
        <v>1370</v>
      </c>
      <c r="E291" t="s">
        <v>1659</v>
      </c>
      <c r="F291" t="s">
        <v>1456</v>
      </c>
      <c r="G291" t="s">
        <v>5930</v>
      </c>
      <c r="H291" s="40">
        <v>78746</v>
      </c>
      <c r="I291" t="s">
        <v>7192</v>
      </c>
      <c r="J291" t="s">
        <v>5930</v>
      </c>
      <c r="K291" t="s">
        <v>7184</v>
      </c>
      <c r="L291" t="s">
        <v>7567</v>
      </c>
    </row>
    <row r="292" spans="1:12" x14ac:dyDescent="0.25">
      <c r="A292" t="str">
        <f t="shared" si="8"/>
        <v>Johann Odermatt</v>
      </c>
      <c r="B292" t="str">
        <f t="shared" si="9"/>
        <v>Hialeah FL</v>
      </c>
      <c r="C292" t="s">
        <v>7568</v>
      </c>
      <c r="D292" t="s">
        <v>1064</v>
      </c>
      <c r="E292" t="s">
        <v>7569</v>
      </c>
      <c r="F292" t="s">
        <v>1460</v>
      </c>
      <c r="G292" t="s">
        <v>5930</v>
      </c>
      <c r="H292" s="40">
        <v>33014</v>
      </c>
      <c r="I292" t="s">
        <v>7183</v>
      </c>
      <c r="J292" t="s">
        <v>5930</v>
      </c>
      <c r="K292" t="s">
        <v>7184</v>
      </c>
      <c r="L292" t="s">
        <v>7570</v>
      </c>
    </row>
    <row r="293" spans="1:12" x14ac:dyDescent="0.25">
      <c r="A293" t="str">
        <f t="shared" si="8"/>
        <v>Conor O'Driscoll</v>
      </c>
      <c r="B293" t="str">
        <f t="shared" si="9"/>
        <v>Rye NY</v>
      </c>
      <c r="C293" t="s">
        <v>2688</v>
      </c>
      <c r="D293" t="s">
        <v>1134</v>
      </c>
      <c r="E293" t="s">
        <v>2689</v>
      </c>
      <c r="F293" t="s">
        <v>1524</v>
      </c>
      <c r="G293" t="s">
        <v>5930</v>
      </c>
      <c r="H293" s="40">
        <v>10580</v>
      </c>
      <c r="I293" t="s">
        <v>7183</v>
      </c>
      <c r="J293" t="s">
        <v>5930</v>
      </c>
      <c r="K293" t="s">
        <v>7184</v>
      </c>
      <c r="L293" t="s">
        <v>7571</v>
      </c>
    </row>
    <row r="294" spans="1:12" x14ac:dyDescent="0.25">
      <c r="A294" t="str">
        <f t="shared" si="8"/>
        <v>Makie Ohler</v>
      </c>
      <c r="B294" t="str">
        <f t="shared" si="9"/>
        <v>Nevada City CA</v>
      </c>
      <c r="C294" t="s">
        <v>7572</v>
      </c>
      <c r="D294" t="s">
        <v>1378</v>
      </c>
      <c r="E294" t="s">
        <v>7295</v>
      </c>
      <c r="F294" t="s">
        <v>1502</v>
      </c>
      <c r="G294" t="s">
        <v>5930</v>
      </c>
      <c r="H294" s="40">
        <v>95959</v>
      </c>
      <c r="I294" t="s">
        <v>7192</v>
      </c>
      <c r="J294" t="s">
        <v>5930</v>
      </c>
      <c r="K294" t="s">
        <v>7184</v>
      </c>
      <c r="L294" t="s">
        <v>7573</v>
      </c>
    </row>
    <row r="295" spans="1:12" x14ac:dyDescent="0.25">
      <c r="A295" t="str">
        <f t="shared" si="8"/>
        <v>John Oleski</v>
      </c>
      <c r="B295" t="str">
        <f t="shared" si="9"/>
        <v>Wellesley MA</v>
      </c>
      <c r="C295" t="s">
        <v>1457</v>
      </c>
      <c r="D295" t="s">
        <v>1271</v>
      </c>
      <c r="E295" t="s">
        <v>7574</v>
      </c>
      <c r="F295" t="s">
        <v>1531</v>
      </c>
      <c r="G295" t="s">
        <v>5930</v>
      </c>
      <c r="H295" s="40">
        <v>2481</v>
      </c>
      <c r="I295" t="s">
        <v>7183</v>
      </c>
      <c r="J295" t="s">
        <v>5930</v>
      </c>
      <c r="K295" t="s">
        <v>7184</v>
      </c>
      <c r="L295" t="s">
        <v>7575</v>
      </c>
    </row>
    <row r="296" spans="1:12" x14ac:dyDescent="0.25">
      <c r="A296" t="str">
        <f t="shared" si="8"/>
        <v>Alfredo Ortiz</v>
      </c>
      <c r="B296" t="str">
        <f t="shared" si="9"/>
        <v>American Canyon CA</v>
      </c>
      <c r="C296" t="s">
        <v>7576</v>
      </c>
      <c r="D296" t="s">
        <v>1125</v>
      </c>
      <c r="E296" t="s">
        <v>7577</v>
      </c>
      <c r="F296" t="s">
        <v>1502</v>
      </c>
      <c r="G296" t="s">
        <v>5930</v>
      </c>
      <c r="H296" s="40">
        <v>94503</v>
      </c>
      <c r="I296" t="s">
        <v>7183</v>
      </c>
      <c r="J296" t="s">
        <v>5930</v>
      </c>
      <c r="K296" t="s">
        <v>7184</v>
      </c>
      <c r="L296" t="s">
        <v>7578</v>
      </c>
    </row>
    <row r="297" spans="1:12" x14ac:dyDescent="0.25">
      <c r="A297" t="str">
        <f t="shared" si="8"/>
        <v>Alvaro Padilla</v>
      </c>
      <c r="B297" t="str">
        <f t="shared" si="9"/>
        <v>Weston FL</v>
      </c>
      <c r="C297" t="s">
        <v>2709</v>
      </c>
      <c r="D297" t="s">
        <v>1070</v>
      </c>
      <c r="E297" t="s">
        <v>2710</v>
      </c>
      <c r="F297" t="s">
        <v>1460</v>
      </c>
      <c r="G297" t="s">
        <v>5930</v>
      </c>
      <c r="H297" s="40">
        <v>33332</v>
      </c>
      <c r="I297" t="s">
        <v>7183</v>
      </c>
      <c r="J297" t="s">
        <v>5930</v>
      </c>
      <c r="K297" t="s">
        <v>7184</v>
      </c>
      <c r="L297" t="s">
        <v>7579</v>
      </c>
    </row>
    <row r="298" spans="1:12" x14ac:dyDescent="0.25">
      <c r="A298" t="str">
        <f t="shared" si="8"/>
        <v>Antonio Palacios</v>
      </c>
      <c r="B298" t="str">
        <f t="shared" si="9"/>
        <v>Bloomington IN</v>
      </c>
      <c r="C298" t="s">
        <v>6906</v>
      </c>
      <c r="D298" t="s">
        <v>1091</v>
      </c>
      <c r="E298" t="s">
        <v>1989</v>
      </c>
      <c r="F298" t="s">
        <v>1544</v>
      </c>
      <c r="G298" t="s">
        <v>5930</v>
      </c>
      <c r="H298" s="40">
        <v>47401</v>
      </c>
      <c r="I298" t="s">
        <v>7183</v>
      </c>
      <c r="J298" t="s">
        <v>5930</v>
      </c>
      <c r="K298" t="s">
        <v>7184</v>
      </c>
      <c r="L298" t="s">
        <v>7580</v>
      </c>
    </row>
    <row r="299" spans="1:12" x14ac:dyDescent="0.25">
      <c r="A299" t="str">
        <f t="shared" si="8"/>
        <v>Terry Parks</v>
      </c>
      <c r="B299" t="str">
        <f t="shared" si="9"/>
        <v>San Carlos CA</v>
      </c>
      <c r="C299" t="s">
        <v>1568</v>
      </c>
      <c r="D299" t="s">
        <v>1159</v>
      </c>
      <c r="E299" t="s">
        <v>3844</v>
      </c>
      <c r="F299" t="s">
        <v>1502</v>
      </c>
      <c r="G299" t="s">
        <v>5930</v>
      </c>
      <c r="H299" s="40">
        <v>94070</v>
      </c>
      <c r="I299" t="s">
        <v>7183</v>
      </c>
      <c r="J299" t="s">
        <v>5930</v>
      </c>
      <c r="K299" t="s">
        <v>7184</v>
      </c>
      <c r="L299" t="s">
        <v>7581</v>
      </c>
    </row>
    <row r="300" spans="1:12" x14ac:dyDescent="0.25">
      <c r="A300" t="str">
        <f t="shared" si="8"/>
        <v>Ronald Pate</v>
      </c>
      <c r="B300" t="str">
        <f t="shared" si="9"/>
        <v>Honolulu HI</v>
      </c>
      <c r="C300" t="s">
        <v>2170</v>
      </c>
      <c r="D300" t="s">
        <v>1284</v>
      </c>
      <c r="E300" t="s">
        <v>3129</v>
      </c>
      <c r="F300" t="s">
        <v>3038</v>
      </c>
      <c r="G300" t="s">
        <v>5930</v>
      </c>
      <c r="H300" s="40">
        <v>96813</v>
      </c>
      <c r="I300" t="s">
        <v>7183</v>
      </c>
      <c r="J300" t="s">
        <v>5930</v>
      </c>
      <c r="K300" t="s">
        <v>7184</v>
      </c>
      <c r="L300" t="s">
        <v>7582</v>
      </c>
    </row>
    <row r="301" spans="1:12" x14ac:dyDescent="0.25">
      <c r="A301" t="str">
        <f t="shared" si="8"/>
        <v>Kevin Paulk</v>
      </c>
      <c r="B301" t="str">
        <f t="shared" si="9"/>
        <v>Portland OR</v>
      </c>
      <c r="C301" t="s">
        <v>1589</v>
      </c>
      <c r="D301" t="s">
        <v>1190</v>
      </c>
      <c r="E301" t="s">
        <v>3100</v>
      </c>
      <c r="F301" t="s">
        <v>1864</v>
      </c>
      <c r="G301" t="s">
        <v>5930</v>
      </c>
      <c r="H301" s="40">
        <v>97213</v>
      </c>
      <c r="I301" t="s">
        <v>7183</v>
      </c>
      <c r="J301" t="s">
        <v>5930</v>
      </c>
      <c r="K301" t="s">
        <v>7184</v>
      </c>
      <c r="L301" t="s">
        <v>7583</v>
      </c>
    </row>
    <row r="302" spans="1:12" x14ac:dyDescent="0.25">
      <c r="A302" t="str">
        <f t="shared" si="8"/>
        <v>Emil Pawlik</v>
      </c>
      <c r="B302" t="str">
        <f t="shared" si="9"/>
        <v>Jackson MS</v>
      </c>
      <c r="C302" t="s">
        <v>3326</v>
      </c>
      <c r="D302" t="s">
        <v>1315</v>
      </c>
      <c r="E302" t="s">
        <v>1139</v>
      </c>
      <c r="F302" t="s">
        <v>3327</v>
      </c>
      <c r="G302" t="s">
        <v>5930</v>
      </c>
      <c r="H302" s="40">
        <v>39211</v>
      </c>
      <c r="I302" t="s">
        <v>7183</v>
      </c>
      <c r="J302" t="s">
        <v>5930</v>
      </c>
      <c r="K302" t="s">
        <v>7184</v>
      </c>
      <c r="L302" t="s">
        <v>7584</v>
      </c>
    </row>
    <row r="303" spans="1:12" x14ac:dyDescent="0.25">
      <c r="A303" t="str">
        <f t="shared" si="8"/>
        <v>Tecumseh Peete</v>
      </c>
      <c r="B303" t="str">
        <f t="shared" si="9"/>
        <v>Lilburn GA</v>
      </c>
      <c r="C303" t="s">
        <v>7585</v>
      </c>
      <c r="D303" t="s">
        <v>1122</v>
      </c>
      <c r="E303" t="s">
        <v>7586</v>
      </c>
      <c r="F303" t="s">
        <v>1464</v>
      </c>
      <c r="G303" t="s">
        <v>5930</v>
      </c>
      <c r="H303" s="40">
        <v>30047</v>
      </c>
      <c r="I303" t="s">
        <v>7183</v>
      </c>
      <c r="J303" t="s">
        <v>5930</v>
      </c>
      <c r="K303" t="s">
        <v>7184</v>
      </c>
      <c r="L303" t="s">
        <v>7587</v>
      </c>
    </row>
    <row r="304" spans="1:12" x14ac:dyDescent="0.25">
      <c r="A304" t="str">
        <f t="shared" si="8"/>
        <v>Reggie Pendland</v>
      </c>
      <c r="B304" t="str">
        <f t="shared" si="9"/>
        <v>Dallas TX</v>
      </c>
      <c r="C304" t="s">
        <v>2107</v>
      </c>
      <c r="D304" t="s">
        <v>1116</v>
      </c>
      <c r="E304" t="s">
        <v>2347</v>
      </c>
      <c r="F304" t="s">
        <v>1456</v>
      </c>
      <c r="G304" t="s">
        <v>5930</v>
      </c>
      <c r="H304" s="40">
        <v>75235</v>
      </c>
      <c r="I304" t="s">
        <v>7183</v>
      </c>
      <c r="J304" t="s">
        <v>5930</v>
      </c>
      <c r="K304" t="s">
        <v>7184</v>
      </c>
      <c r="L304" t="s">
        <v>7588</v>
      </c>
    </row>
    <row r="305" spans="1:12" x14ac:dyDescent="0.25">
      <c r="A305" t="str">
        <f t="shared" si="8"/>
        <v>Paul Perry</v>
      </c>
      <c r="B305" t="str">
        <f t="shared" si="9"/>
        <v>Orland Park IL</v>
      </c>
      <c r="C305" t="s">
        <v>1545</v>
      </c>
      <c r="D305" t="s">
        <v>1305</v>
      </c>
      <c r="E305" t="s">
        <v>7589</v>
      </c>
      <c r="F305" t="s">
        <v>1692</v>
      </c>
      <c r="G305" t="s">
        <v>5930</v>
      </c>
      <c r="H305" s="40">
        <v>60467</v>
      </c>
      <c r="I305" t="s">
        <v>7183</v>
      </c>
      <c r="J305" t="s">
        <v>5930</v>
      </c>
      <c r="K305" t="s">
        <v>7184</v>
      </c>
      <c r="L305" t="s">
        <v>7590</v>
      </c>
    </row>
    <row r="306" spans="1:12" x14ac:dyDescent="0.25">
      <c r="A306" t="str">
        <f t="shared" si="8"/>
        <v>Vince Peters</v>
      </c>
      <c r="B306" t="str">
        <f t="shared" si="9"/>
        <v>Chicago IL</v>
      </c>
      <c r="C306" t="s">
        <v>7591</v>
      </c>
      <c r="D306" t="s">
        <v>1250</v>
      </c>
      <c r="E306" t="s">
        <v>3021</v>
      </c>
      <c r="F306" t="s">
        <v>1692</v>
      </c>
      <c r="G306" t="s">
        <v>5930</v>
      </c>
      <c r="H306" s="40">
        <v>60637</v>
      </c>
      <c r="I306" t="s">
        <v>7183</v>
      </c>
      <c r="J306" t="s">
        <v>5930</v>
      </c>
      <c r="K306" t="s">
        <v>7184</v>
      </c>
      <c r="L306" t="s">
        <v>7592</v>
      </c>
    </row>
    <row r="307" spans="1:12" x14ac:dyDescent="0.25">
      <c r="A307" t="str">
        <f t="shared" si="8"/>
        <v>Stefan Petersson</v>
      </c>
      <c r="B307" t="str">
        <f t="shared" si="9"/>
        <v>Frisco TX</v>
      </c>
      <c r="C307" t="s">
        <v>3082</v>
      </c>
      <c r="D307" t="s">
        <v>1120</v>
      </c>
      <c r="E307" t="s">
        <v>5672</v>
      </c>
      <c r="F307" t="s">
        <v>1456</v>
      </c>
      <c r="G307" t="s">
        <v>5930</v>
      </c>
      <c r="H307" s="40">
        <v>75035</v>
      </c>
      <c r="I307" t="s">
        <v>7183</v>
      </c>
      <c r="J307" t="s">
        <v>5930</v>
      </c>
      <c r="K307" t="s">
        <v>7184</v>
      </c>
      <c r="L307" t="s">
        <v>7593</v>
      </c>
    </row>
    <row r="308" spans="1:12" x14ac:dyDescent="0.25">
      <c r="A308" t="str">
        <f t="shared" si="8"/>
        <v>Jo Phelps</v>
      </c>
      <c r="B308" t="str">
        <f t="shared" si="9"/>
        <v>Clermont FL</v>
      </c>
      <c r="C308" t="s">
        <v>2737</v>
      </c>
      <c r="D308" t="s">
        <v>1397</v>
      </c>
      <c r="E308" t="s">
        <v>1940</v>
      </c>
      <c r="F308" t="s">
        <v>1460</v>
      </c>
      <c r="G308" t="s">
        <v>5930</v>
      </c>
      <c r="H308" s="40">
        <v>34711</v>
      </c>
      <c r="I308" t="s">
        <v>7192</v>
      </c>
      <c r="J308" t="s">
        <v>5930</v>
      </c>
      <c r="K308" t="s">
        <v>7184</v>
      </c>
      <c r="L308" t="s">
        <v>7594</v>
      </c>
    </row>
    <row r="309" spans="1:12" x14ac:dyDescent="0.25">
      <c r="A309" t="str">
        <f t="shared" si="8"/>
        <v>Roger Pierce</v>
      </c>
      <c r="B309" t="str">
        <f t="shared" si="9"/>
        <v>Essex MA</v>
      </c>
      <c r="C309" t="s">
        <v>1757</v>
      </c>
      <c r="D309" t="s">
        <v>1311</v>
      </c>
      <c r="E309" t="s">
        <v>2908</v>
      </c>
      <c r="F309" t="s">
        <v>1531</v>
      </c>
      <c r="G309" t="s">
        <v>5930</v>
      </c>
      <c r="H309" s="40">
        <v>1929</v>
      </c>
      <c r="I309" t="s">
        <v>7183</v>
      </c>
      <c r="J309" t="s">
        <v>5930</v>
      </c>
      <c r="K309" t="s">
        <v>7184</v>
      </c>
      <c r="L309" t="s">
        <v>7595</v>
      </c>
    </row>
    <row r="310" spans="1:12" x14ac:dyDescent="0.25">
      <c r="A310" t="str">
        <f t="shared" si="8"/>
        <v>Brian Pilcher</v>
      </c>
      <c r="B310" t="str">
        <f t="shared" si="9"/>
        <v>Kentfield CA</v>
      </c>
      <c r="C310" t="s">
        <v>1525</v>
      </c>
      <c r="D310" t="s">
        <v>1172</v>
      </c>
      <c r="E310" t="s">
        <v>3051</v>
      </c>
      <c r="F310" t="s">
        <v>1502</v>
      </c>
      <c r="G310" t="s">
        <v>5930</v>
      </c>
      <c r="H310" s="40">
        <v>94904</v>
      </c>
      <c r="I310" t="s">
        <v>7183</v>
      </c>
      <c r="J310" t="s">
        <v>5930</v>
      </c>
      <c r="K310" t="s">
        <v>7184</v>
      </c>
      <c r="L310" t="s">
        <v>7596</v>
      </c>
    </row>
    <row r="311" spans="1:12" x14ac:dyDescent="0.25">
      <c r="A311" t="str">
        <f t="shared" si="8"/>
        <v>David Piper</v>
      </c>
      <c r="B311" t="str">
        <f t="shared" si="9"/>
        <v>Houston TX</v>
      </c>
      <c r="C311" t="s">
        <v>1465</v>
      </c>
      <c r="D311" t="s">
        <v>1181</v>
      </c>
      <c r="E311" t="s">
        <v>1505</v>
      </c>
      <c r="F311" t="s">
        <v>1456</v>
      </c>
      <c r="G311" t="s">
        <v>5930</v>
      </c>
      <c r="H311" s="40">
        <v>77025</v>
      </c>
      <c r="I311" t="s">
        <v>7183</v>
      </c>
      <c r="J311" t="s">
        <v>5930</v>
      </c>
      <c r="K311" t="s">
        <v>7184</v>
      </c>
      <c r="L311" t="s">
        <v>7597</v>
      </c>
    </row>
    <row r="312" spans="1:12" x14ac:dyDescent="0.25">
      <c r="A312" t="str">
        <f t="shared" si="8"/>
        <v>Lyndell Pittman</v>
      </c>
      <c r="B312" t="str">
        <f t="shared" si="9"/>
        <v>Bronx NY</v>
      </c>
      <c r="C312" t="s">
        <v>6615</v>
      </c>
      <c r="D312" t="s">
        <v>1080</v>
      </c>
      <c r="E312" t="s">
        <v>2016</v>
      </c>
      <c r="F312" t="s">
        <v>1524</v>
      </c>
      <c r="G312" t="s">
        <v>5930</v>
      </c>
      <c r="H312" s="40">
        <v>10473</v>
      </c>
      <c r="I312" t="s">
        <v>7183</v>
      </c>
      <c r="J312" t="s">
        <v>5930</v>
      </c>
      <c r="K312" t="s">
        <v>7184</v>
      </c>
      <c r="L312" t="s">
        <v>7598</v>
      </c>
    </row>
    <row r="313" spans="1:12" x14ac:dyDescent="0.25">
      <c r="A313" t="str">
        <f t="shared" si="8"/>
        <v>Diane Pomeroy</v>
      </c>
      <c r="B313" t="str">
        <f t="shared" si="9"/>
        <v>Essex MA</v>
      </c>
      <c r="C313" t="s">
        <v>6239</v>
      </c>
      <c r="D313" t="s">
        <v>1358</v>
      </c>
      <c r="E313" t="s">
        <v>2908</v>
      </c>
      <c r="F313" t="s">
        <v>1531</v>
      </c>
      <c r="G313" t="s">
        <v>5930</v>
      </c>
      <c r="H313" s="40">
        <v>1929</v>
      </c>
      <c r="I313" t="s">
        <v>7192</v>
      </c>
      <c r="J313" t="s">
        <v>5930</v>
      </c>
      <c r="K313" t="s">
        <v>7184</v>
      </c>
      <c r="L313" t="s">
        <v>7599</v>
      </c>
    </row>
    <row r="314" spans="1:12" x14ac:dyDescent="0.25">
      <c r="A314" t="str">
        <f t="shared" si="8"/>
        <v>Catherine Popovitch</v>
      </c>
      <c r="B314" t="str">
        <f t="shared" si="9"/>
        <v>West Chester PA</v>
      </c>
      <c r="C314" t="s">
        <v>2275</v>
      </c>
      <c r="D314" t="s">
        <v>1374</v>
      </c>
      <c r="E314" t="s">
        <v>2761</v>
      </c>
      <c r="F314" t="s">
        <v>1452</v>
      </c>
      <c r="G314" t="s">
        <v>5930</v>
      </c>
      <c r="H314" s="40">
        <v>19382</v>
      </c>
      <c r="I314" t="s">
        <v>7192</v>
      </c>
      <c r="J314" t="s">
        <v>5930</v>
      </c>
      <c r="K314" t="s">
        <v>7184</v>
      </c>
      <c r="L314" t="s">
        <v>7600</v>
      </c>
    </row>
    <row r="315" spans="1:12" x14ac:dyDescent="0.25">
      <c r="A315" t="str">
        <f t="shared" si="8"/>
        <v>Drusilla Pratt-Otto</v>
      </c>
      <c r="B315" t="str">
        <f t="shared" si="9"/>
        <v>Brookline MA</v>
      </c>
      <c r="C315" t="s">
        <v>7601</v>
      </c>
      <c r="D315" t="s">
        <v>1393</v>
      </c>
      <c r="E315" t="s">
        <v>2674</v>
      </c>
      <c r="F315" t="s">
        <v>1531</v>
      </c>
      <c r="G315" t="s">
        <v>5930</v>
      </c>
      <c r="H315" s="40">
        <v>2445</v>
      </c>
      <c r="I315" t="s">
        <v>7192</v>
      </c>
      <c r="J315" t="s">
        <v>5930</v>
      </c>
      <c r="K315" t="s">
        <v>7184</v>
      </c>
      <c r="L315" t="s">
        <v>7602</v>
      </c>
    </row>
    <row r="316" spans="1:12" x14ac:dyDescent="0.25">
      <c r="A316" t="str">
        <f t="shared" si="8"/>
        <v>Derek Pye</v>
      </c>
      <c r="B316" t="str">
        <f t="shared" si="9"/>
        <v>Long Beach CA</v>
      </c>
      <c r="C316" t="s">
        <v>2333</v>
      </c>
      <c r="D316" t="s">
        <v>1099</v>
      </c>
      <c r="E316" t="s">
        <v>2062</v>
      </c>
      <c r="F316" t="s">
        <v>1502</v>
      </c>
      <c r="G316" t="s">
        <v>5930</v>
      </c>
      <c r="H316" s="40">
        <v>90814</v>
      </c>
      <c r="I316" t="s">
        <v>7183</v>
      </c>
      <c r="J316" t="s">
        <v>5930</v>
      </c>
      <c r="K316" t="s">
        <v>7184</v>
      </c>
      <c r="L316" t="s">
        <v>7603</v>
      </c>
    </row>
    <row r="317" spans="1:12" x14ac:dyDescent="0.25">
      <c r="A317" t="str">
        <f t="shared" si="8"/>
        <v>Robert Qualls</v>
      </c>
      <c r="B317" t="str">
        <f t="shared" si="9"/>
        <v>Reno NV</v>
      </c>
      <c r="C317" t="s">
        <v>1513</v>
      </c>
      <c r="D317" t="s">
        <v>1244</v>
      </c>
      <c r="E317" t="s">
        <v>3427</v>
      </c>
      <c r="F317" t="s">
        <v>1679</v>
      </c>
      <c r="G317" t="s">
        <v>5930</v>
      </c>
      <c r="H317" s="40">
        <v>89519</v>
      </c>
      <c r="I317" t="s">
        <v>7183</v>
      </c>
      <c r="J317" t="s">
        <v>5930</v>
      </c>
      <c r="K317" t="s">
        <v>7184</v>
      </c>
      <c r="L317" t="s">
        <v>7604</v>
      </c>
    </row>
    <row r="318" spans="1:12" x14ac:dyDescent="0.25">
      <c r="A318" t="str">
        <f t="shared" si="8"/>
        <v>Charles Rader</v>
      </c>
      <c r="B318" t="str">
        <f t="shared" si="9"/>
        <v>Corona CA</v>
      </c>
      <c r="C318" t="s">
        <v>1175</v>
      </c>
      <c r="D318" t="s">
        <v>1257</v>
      </c>
      <c r="E318" t="s">
        <v>3673</v>
      </c>
      <c r="F318" t="s">
        <v>1502</v>
      </c>
      <c r="G318" t="s">
        <v>5930</v>
      </c>
      <c r="H318" s="40">
        <v>92883</v>
      </c>
      <c r="I318" t="s">
        <v>7183</v>
      </c>
      <c r="J318" t="s">
        <v>5930</v>
      </c>
      <c r="K318" t="s">
        <v>7184</v>
      </c>
      <c r="L318" t="s">
        <v>7605</v>
      </c>
    </row>
    <row r="319" spans="1:12" x14ac:dyDescent="0.25">
      <c r="A319" t="str">
        <f t="shared" si="8"/>
        <v>Donald Ragon</v>
      </c>
      <c r="B319" t="str">
        <f t="shared" si="9"/>
        <v>No. Canton OH</v>
      </c>
      <c r="C319" t="s">
        <v>1745</v>
      </c>
      <c r="D319" t="s">
        <v>1262</v>
      </c>
      <c r="E319" t="s">
        <v>7606</v>
      </c>
      <c r="F319" t="s">
        <v>1518</v>
      </c>
      <c r="G319" t="s">
        <v>5930</v>
      </c>
      <c r="H319" s="40">
        <v>44720</v>
      </c>
      <c r="I319" t="s">
        <v>7183</v>
      </c>
      <c r="J319" t="s">
        <v>5930</v>
      </c>
      <c r="K319" t="s">
        <v>7184</v>
      </c>
      <c r="L319" t="s">
        <v>7607</v>
      </c>
    </row>
    <row r="320" spans="1:12" x14ac:dyDescent="0.25">
      <c r="A320" t="str">
        <f t="shared" si="8"/>
        <v>Danelle Readinger</v>
      </c>
      <c r="B320" t="str">
        <f t="shared" si="9"/>
        <v>Terre Haute IN</v>
      </c>
      <c r="C320" t="s">
        <v>6205</v>
      </c>
      <c r="D320" t="s">
        <v>1337</v>
      </c>
      <c r="E320" t="s">
        <v>4468</v>
      </c>
      <c r="F320" t="s">
        <v>1544</v>
      </c>
      <c r="G320" t="s">
        <v>5930</v>
      </c>
      <c r="H320" s="40">
        <v>47803</v>
      </c>
      <c r="I320" t="s">
        <v>7192</v>
      </c>
      <c r="J320" t="s">
        <v>5930</v>
      </c>
      <c r="K320" t="s">
        <v>7184</v>
      </c>
      <c r="L320" t="s">
        <v>7608</v>
      </c>
    </row>
    <row r="321" spans="1:12" x14ac:dyDescent="0.25">
      <c r="A321" t="str">
        <f t="shared" si="8"/>
        <v>Hugh Reid</v>
      </c>
      <c r="B321" t="str">
        <f t="shared" si="9"/>
        <v>Brooklyn NY</v>
      </c>
      <c r="C321" t="s">
        <v>3049</v>
      </c>
      <c r="D321" t="s">
        <v>1062</v>
      </c>
      <c r="E321" t="s">
        <v>2190</v>
      </c>
      <c r="F321" t="s">
        <v>1524</v>
      </c>
      <c r="G321" t="s">
        <v>5930</v>
      </c>
      <c r="H321" s="40">
        <v>11208</v>
      </c>
      <c r="I321" t="s">
        <v>7183</v>
      </c>
      <c r="J321" t="s">
        <v>5930</v>
      </c>
      <c r="K321" t="s">
        <v>7184</v>
      </c>
      <c r="L321" t="s">
        <v>7609</v>
      </c>
    </row>
    <row r="322" spans="1:12" x14ac:dyDescent="0.25">
      <c r="A322" t="str">
        <f t="shared" ref="A322:A385" si="10">+C322&amp;" "&amp;D322</f>
        <v>Matthew Reue</v>
      </c>
      <c r="B322" t="str">
        <f t="shared" ref="B322:B385" si="11">+E322&amp;" "&amp;F322</f>
        <v>Brenham TX</v>
      </c>
      <c r="C322" t="s">
        <v>3079</v>
      </c>
      <c r="D322" t="s">
        <v>1194</v>
      </c>
      <c r="E322" t="s">
        <v>7610</v>
      </c>
      <c r="F322" t="s">
        <v>1456</v>
      </c>
      <c r="G322" t="s">
        <v>5930</v>
      </c>
      <c r="H322" s="40">
        <v>77833</v>
      </c>
      <c r="I322" t="s">
        <v>7183</v>
      </c>
      <c r="J322" t="s">
        <v>5930</v>
      </c>
      <c r="K322" t="s">
        <v>7184</v>
      </c>
      <c r="L322" t="s">
        <v>7611</v>
      </c>
    </row>
    <row r="323" spans="1:12" x14ac:dyDescent="0.25">
      <c r="A323" t="str">
        <f t="shared" si="10"/>
        <v>Dick Richards</v>
      </c>
      <c r="B323" t="str">
        <f t="shared" si="11"/>
        <v>Encinitas CA</v>
      </c>
      <c r="C323" t="s">
        <v>2800</v>
      </c>
      <c r="D323" t="s">
        <v>1326</v>
      </c>
      <c r="E323" t="s">
        <v>3410</v>
      </c>
      <c r="F323" t="s">
        <v>1502</v>
      </c>
      <c r="G323" t="s">
        <v>5930</v>
      </c>
      <c r="H323" s="40">
        <v>92024</v>
      </c>
      <c r="I323" t="s">
        <v>7183</v>
      </c>
      <c r="J323" t="s">
        <v>5930</v>
      </c>
      <c r="K323" t="s">
        <v>7184</v>
      </c>
      <c r="L323" t="s">
        <v>7612</v>
      </c>
    </row>
    <row r="324" spans="1:12" x14ac:dyDescent="0.25">
      <c r="A324" t="str">
        <f t="shared" si="10"/>
        <v>Dick Richardson</v>
      </c>
      <c r="B324" t="str">
        <f t="shared" si="11"/>
        <v>Lemoyne PA</v>
      </c>
      <c r="C324" t="s">
        <v>2800</v>
      </c>
      <c r="D324" t="s">
        <v>1261</v>
      </c>
      <c r="E324" t="s">
        <v>2801</v>
      </c>
      <c r="F324" t="s">
        <v>1452</v>
      </c>
      <c r="G324" t="s">
        <v>5930</v>
      </c>
      <c r="H324" s="40">
        <v>17043</v>
      </c>
      <c r="I324" t="s">
        <v>7183</v>
      </c>
      <c r="J324" t="s">
        <v>5930</v>
      </c>
      <c r="K324" t="s">
        <v>7184</v>
      </c>
      <c r="L324" t="s">
        <v>7613</v>
      </c>
    </row>
    <row r="325" spans="1:12" x14ac:dyDescent="0.25">
      <c r="A325" t="str">
        <f t="shared" si="10"/>
        <v>Ginny Richburg</v>
      </c>
      <c r="B325" t="str">
        <f t="shared" si="11"/>
        <v>Randolph Center VT</v>
      </c>
      <c r="C325" t="s">
        <v>7614</v>
      </c>
      <c r="D325" t="s">
        <v>1395</v>
      </c>
      <c r="E325" t="s">
        <v>7754</v>
      </c>
      <c r="F325" t="s">
        <v>5856</v>
      </c>
      <c r="G325" t="s">
        <v>5930</v>
      </c>
      <c r="H325" s="40">
        <v>5061</v>
      </c>
      <c r="I325" t="s">
        <v>7192</v>
      </c>
      <c r="J325" t="s">
        <v>5930</v>
      </c>
      <c r="K325" t="s">
        <v>7184</v>
      </c>
      <c r="L325" t="s">
        <v>7615</v>
      </c>
    </row>
    <row r="326" spans="1:12" x14ac:dyDescent="0.25">
      <c r="A326" t="str">
        <f t="shared" si="10"/>
        <v>Babatunde Ridley</v>
      </c>
      <c r="B326" t="str">
        <f t="shared" si="11"/>
        <v>Hyattsville MD</v>
      </c>
      <c r="C326" t="s">
        <v>6013</v>
      </c>
      <c r="D326" t="s">
        <v>1060</v>
      </c>
      <c r="E326" t="s">
        <v>6346</v>
      </c>
      <c r="F326" t="s">
        <v>1595</v>
      </c>
      <c r="G326" t="s">
        <v>5930</v>
      </c>
      <c r="H326" s="40">
        <v>20785</v>
      </c>
      <c r="I326" t="s">
        <v>7183</v>
      </c>
      <c r="J326" t="s">
        <v>5930</v>
      </c>
      <c r="K326" t="s">
        <v>7184</v>
      </c>
      <c r="L326" t="s">
        <v>7616</v>
      </c>
    </row>
    <row r="327" spans="1:12" x14ac:dyDescent="0.25">
      <c r="A327" t="str">
        <f t="shared" si="10"/>
        <v>Stephen Robbins</v>
      </c>
      <c r="B327" t="str">
        <f t="shared" si="11"/>
        <v>Cleveland Heights OH</v>
      </c>
      <c r="C327" t="s">
        <v>1564</v>
      </c>
      <c r="D327" t="s">
        <v>1312</v>
      </c>
      <c r="E327" t="s">
        <v>6708</v>
      </c>
      <c r="F327" t="s">
        <v>1518</v>
      </c>
      <c r="G327" t="s">
        <v>5930</v>
      </c>
      <c r="H327" s="40">
        <v>44106</v>
      </c>
      <c r="I327" t="s">
        <v>7183</v>
      </c>
      <c r="J327" t="s">
        <v>5930</v>
      </c>
      <c r="K327" t="s">
        <v>7184</v>
      </c>
      <c r="L327" t="s">
        <v>7617</v>
      </c>
    </row>
    <row r="328" spans="1:12" x14ac:dyDescent="0.25">
      <c r="A328" t="str">
        <f t="shared" si="10"/>
        <v>Charmaine Roberts</v>
      </c>
      <c r="B328" t="str">
        <f t="shared" si="11"/>
        <v>Beltsville MD</v>
      </c>
      <c r="C328" t="s">
        <v>6120</v>
      </c>
      <c r="D328" t="s">
        <v>1342</v>
      </c>
      <c r="E328" t="s">
        <v>4584</v>
      </c>
      <c r="F328" t="s">
        <v>1595</v>
      </c>
      <c r="G328" t="s">
        <v>5930</v>
      </c>
      <c r="H328" s="40">
        <v>20705</v>
      </c>
      <c r="I328" t="s">
        <v>7192</v>
      </c>
      <c r="J328" t="s">
        <v>5930</v>
      </c>
      <c r="K328" t="s">
        <v>7184</v>
      </c>
      <c r="L328" t="s">
        <v>7618</v>
      </c>
    </row>
    <row r="329" spans="1:12" x14ac:dyDescent="0.25">
      <c r="A329" t="str">
        <f t="shared" si="10"/>
        <v>Liz Roberts</v>
      </c>
      <c r="B329" t="str">
        <f t="shared" si="11"/>
        <v>San Carlos CA</v>
      </c>
      <c r="C329" t="s">
        <v>3324</v>
      </c>
      <c r="D329" t="s">
        <v>1342</v>
      </c>
      <c r="E329" t="s">
        <v>3844</v>
      </c>
      <c r="F329" t="s">
        <v>1502</v>
      </c>
      <c r="G329" t="s">
        <v>5930</v>
      </c>
      <c r="H329" s="40">
        <v>94070</v>
      </c>
      <c r="I329" t="s">
        <v>7192</v>
      </c>
      <c r="J329" t="s">
        <v>5930</v>
      </c>
      <c r="K329" t="s">
        <v>7184</v>
      </c>
      <c r="L329" t="s">
        <v>7619</v>
      </c>
    </row>
    <row r="330" spans="1:12" x14ac:dyDescent="0.25">
      <c r="A330" t="str">
        <f t="shared" si="10"/>
        <v>Mary Roman</v>
      </c>
      <c r="B330" t="str">
        <f t="shared" si="11"/>
        <v>Norwalk CT</v>
      </c>
      <c r="C330" t="s">
        <v>2255</v>
      </c>
      <c r="D330" t="s">
        <v>1436</v>
      </c>
      <c r="E330" t="s">
        <v>2824</v>
      </c>
      <c r="F330" t="s">
        <v>1759</v>
      </c>
      <c r="G330" t="s">
        <v>5930</v>
      </c>
      <c r="H330" s="40">
        <v>6850</v>
      </c>
      <c r="I330" t="s">
        <v>7192</v>
      </c>
      <c r="J330" t="s">
        <v>5930</v>
      </c>
      <c r="K330" t="s">
        <v>7184</v>
      </c>
      <c r="L330" t="s">
        <v>7620</v>
      </c>
    </row>
    <row r="331" spans="1:12" x14ac:dyDescent="0.25">
      <c r="A331" t="str">
        <f t="shared" si="10"/>
        <v>Mary V Rosado</v>
      </c>
      <c r="B331" t="str">
        <f t="shared" si="11"/>
        <v>New York NY</v>
      </c>
      <c r="C331" t="s">
        <v>7621</v>
      </c>
      <c r="D331" t="s">
        <v>1421</v>
      </c>
      <c r="E331" t="s">
        <v>1604</v>
      </c>
      <c r="F331" t="s">
        <v>1524</v>
      </c>
      <c r="G331" t="s">
        <v>5930</v>
      </c>
      <c r="H331" s="40">
        <v>10024</v>
      </c>
      <c r="I331" t="s">
        <v>7192</v>
      </c>
      <c r="J331" t="s">
        <v>5930</v>
      </c>
      <c r="K331" t="s">
        <v>7184</v>
      </c>
      <c r="L331" t="s">
        <v>7622</v>
      </c>
    </row>
    <row r="332" spans="1:12" x14ac:dyDescent="0.25">
      <c r="A332" t="str">
        <f t="shared" si="10"/>
        <v>Spider Rossiter</v>
      </c>
      <c r="B332" t="str">
        <f t="shared" si="11"/>
        <v>Washington DC</v>
      </c>
      <c r="C332" t="s">
        <v>6110</v>
      </c>
      <c r="D332" t="s">
        <v>1246</v>
      </c>
      <c r="E332" t="s">
        <v>1566</v>
      </c>
      <c r="F332" t="s">
        <v>1567</v>
      </c>
      <c r="G332" t="s">
        <v>5930</v>
      </c>
      <c r="H332" s="40">
        <v>20016</v>
      </c>
      <c r="I332" t="s">
        <v>7183</v>
      </c>
      <c r="J332" t="s">
        <v>5930</v>
      </c>
      <c r="K332" t="s">
        <v>7184</v>
      </c>
      <c r="L332" t="s">
        <v>7623</v>
      </c>
    </row>
    <row r="333" spans="1:12" x14ac:dyDescent="0.25">
      <c r="A333" t="str">
        <f t="shared" si="10"/>
        <v>Maryline Roux</v>
      </c>
      <c r="B333" t="str">
        <f t="shared" si="11"/>
        <v>Davidson NC</v>
      </c>
      <c r="C333" t="s">
        <v>2834</v>
      </c>
      <c r="D333" t="s">
        <v>1368</v>
      </c>
      <c r="E333" t="s">
        <v>1916</v>
      </c>
      <c r="F333" t="s">
        <v>1554</v>
      </c>
      <c r="G333" t="s">
        <v>5930</v>
      </c>
      <c r="H333" s="40">
        <v>28036</v>
      </c>
      <c r="I333" t="s">
        <v>7192</v>
      </c>
      <c r="J333" t="s">
        <v>5930</v>
      </c>
      <c r="K333" t="s">
        <v>7184</v>
      </c>
      <c r="L333" t="s">
        <v>7624</v>
      </c>
    </row>
    <row r="334" spans="1:12" x14ac:dyDescent="0.25">
      <c r="A334" t="str">
        <f t="shared" si="10"/>
        <v>Terry Rowan</v>
      </c>
      <c r="B334" t="str">
        <f t="shared" si="11"/>
        <v>Santa Rosa CA</v>
      </c>
      <c r="C334" t="s">
        <v>1568</v>
      </c>
      <c r="D334" t="s">
        <v>1322</v>
      </c>
      <c r="E334" t="s">
        <v>2318</v>
      </c>
      <c r="F334" t="s">
        <v>1502</v>
      </c>
      <c r="G334" t="s">
        <v>5930</v>
      </c>
      <c r="H334" s="40">
        <v>95404</v>
      </c>
      <c r="I334" t="s">
        <v>7183</v>
      </c>
      <c r="J334" t="s">
        <v>5930</v>
      </c>
      <c r="K334" t="s">
        <v>7184</v>
      </c>
      <c r="L334" t="s">
        <v>7625</v>
      </c>
    </row>
    <row r="335" spans="1:12" x14ac:dyDescent="0.25">
      <c r="A335" t="str">
        <f t="shared" si="10"/>
        <v>Anthony Ruiz</v>
      </c>
      <c r="B335" t="str">
        <f t="shared" si="11"/>
        <v>Jamaica NY</v>
      </c>
      <c r="C335" t="s">
        <v>1555</v>
      </c>
      <c r="D335" t="s">
        <v>1126</v>
      </c>
      <c r="E335" t="s">
        <v>6647</v>
      </c>
      <c r="F335" t="s">
        <v>1524</v>
      </c>
      <c r="G335" t="s">
        <v>5930</v>
      </c>
      <c r="H335" s="40">
        <v>11432</v>
      </c>
      <c r="I335" t="s">
        <v>7183</v>
      </c>
      <c r="J335" t="s">
        <v>5930</v>
      </c>
      <c r="K335" t="s">
        <v>7184</v>
      </c>
      <c r="L335" t="s">
        <v>7626</v>
      </c>
    </row>
    <row r="336" spans="1:12" x14ac:dyDescent="0.25">
      <c r="A336" t="str">
        <f t="shared" si="10"/>
        <v>Bob Sager</v>
      </c>
      <c r="B336" t="str">
        <f t="shared" si="11"/>
        <v>Bozeman MT</v>
      </c>
      <c r="C336" t="s">
        <v>1793</v>
      </c>
      <c r="D336" t="s">
        <v>1254</v>
      </c>
      <c r="E336" t="s">
        <v>3477</v>
      </c>
      <c r="F336" t="s">
        <v>1751</v>
      </c>
      <c r="G336" t="s">
        <v>5930</v>
      </c>
      <c r="H336" s="40">
        <v>59718</v>
      </c>
      <c r="I336" t="s">
        <v>7183</v>
      </c>
      <c r="J336" t="s">
        <v>5930</v>
      </c>
      <c r="K336" t="s">
        <v>7184</v>
      </c>
      <c r="L336" t="s">
        <v>7627</v>
      </c>
    </row>
    <row r="337" spans="1:12" x14ac:dyDescent="0.25">
      <c r="A337" t="str">
        <f t="shared" si="10"/>
        <v>Alfredo Sanchez</v>
      </c>
      <c r="B337" t="str">
        <f t="shared" si="11"/>
        <v>Keller TX</v>
      </c>
      <c r="C337" t="s">
        <v>7576</v>
      </c>
      <c r="D337" t="s">
        <v>1069</v>
      </c>
      <c r="E337" t="s">
        <v>1224</v>
      </c>
      <c r="F337" t="s">
        <v>1456</v>
      </c>
      <c r="G337" t="s">
        <v>5930</v>
      </c>
      <c r="H337" s="40">
        <v>76262</v>
      </c>
      <c r="I337" t="s">
        <v>7183</v>
      </c>
      <c r="J337" t="s">
        <v>5930</v>
      </c>
      <c r="K337" t="s">
        <v>7184</v>
      </c>
      <c r="L337" t="s">
        <v>7628</v>
      </c>
    </row>
    <row r="338" spans="1:12" x14ac:dyDescent="0.25">
      <c r="A338" t="str">
        <f t="shared" si="10"/>
        <v>Marcus Santi</v>
      </c>
      <c r="B338" t="str">
        <f t="shared" si="11"/>
        <v>Southlake TX</v>
      </c>
      <c r="C338" t="s">
        <v>1592</v>
      </c>
      <c r="D338" t="s">
        <v>1081</v>
      </c>
      <c r="E338" t="s">
        <v>6956</v>
      </c>
      <c r="F338" t="s">
        <v>1456</v>
      </c>
      <c r="G338" t="s">
        <v>5930</v>
      </c>
      <c r="H338" s="40">
        <v>76092</v>
      </c>
      <c r="I338" t="s">
        <v>7183</v>
      </c>
      <c r="J338" t="s">
        <v>5930</v>
      </c>
      <c r="K338" t="s">
        <v>7184</v>
      </c>
      <c r="L338" t="s">
        <v>7629</v>
      </c>
    </row>
    <row r="339" spans="1:12" x14ac:dyDescent="0.25">
      <c r="A339" t="str">
        <f t="shared" si="10"/>
        <v>Clint Santoro</v>
      </c>
      <c r="B339" t="str">
        <f t="shared" si="11"/>
        <v>Phoenix AZ</v>
      </c>
      <c r="C339" t="s">
        <v>5954</v>
      </c>
      <c r="D339" t="s">
        <v>1076</v>
      </c>
      <c r="E339" t="s">
        <v>2727</v>
      </c>
      <c r="F339" t="s">
        <v>1475</v>
      </c>
      <c r="G339" t="s">
        <v>5930</v>
      </c>
      <c r="H339" s="40">
        <v>85048</v>
      </c>
      <c r="I339" t="s">
        <v>7183</v>
      </c>
      <c r="J339" t="s">
        <v>5930</v>
      </c>
      <c r="K339" t="s">
        <v>7184</v>
      </c>
      <c r="L339" t="s">
        <v>7630</v>
      </c>
    </row>
    <row r="340" spans="1:12" x14ac:dyDescent="0.25">
      <c r="A340" t="str">
        <f t="shared" si="10"/>
        <v>Glenn Sasser</v>
      </c>
      <c r="B340" t="str">
        <f t="shared" si="11"/>
        <v>Wrightsville Beach NC</v>
      </c>
      <c r="C340" t="s">
        <v>2134</v>
      </c>
      <c r="D340" t="s">
        <v>1297</v>
      </c>
      <c r="E340" t="s">
        <v>2861</v>
      </c>
      <c r="F340" t="s">
        <v>1554</v>
      </c>
      <c r="G340" t="s">
        <v>5930</v>
      </c>
      <c r="H340" s="40">
        <v>28480</v>
      </c>
      <c r="I340" t="s">
        <v>7183</v>
      </c>
      <c r="J340" t="s">
        <v>5930</v>
      </c>
      <c r="K340" t="s">
        <v>7184</v>
      </c>
      <c r="L340" t="s">
        <v>7631</v>
      </c>
    </row>
    <row r="341" spans="1:12" x14ac:dyDescent="0.25">
      <c r="A341" t="str">
        <f t="shared" si="10"/>
        <v>David Schmanski</v>
      </c>
      <c r="B341" t="str">
        <f t="shared" si="11"/>
        <v>Goodlettsville TN</v>
      </c>
      <c r="C341" t="s">
        <v>1465</v>
      </c>
      <c r="D341" t="s">
        <v>1223</v>
      </c>
      <c r="E341" t="s">
        <v>2870</v>
      </c>
      <c r="F341" t="s">
        <v>1667</v>
      </c>
      <c r="G341" t="s">
        <v>5930</v>
      </c>
      <c r="H341" s="40">
        <v>37070</v>
      </c>
      <c r="I341" t="s">
        <v>7183</v>
      </c>
      <c r="J341" t="s">
        <v>5930</v>
      </c>
      <c r="K341" t="s">
        <v>7184</v>
      </c>
      <c r="L341" t="s">
        <v>7632</v>
      </c>
    </row>
    <row r="342" spans="1:12" x14ac:dyDescent="0.25">
      <c r="A342" t="str">
        <f t="shared" si="10"/>
        <v>Menka Scott</v>
      </c>
      <c r="B342" t="str">
        <f t="shared" si="11"/>
        <v>Lees summit MO</v>
      </c>
      <c r="C342" t="s">
        <v>2888</v>
      </c>
      <c r="D342" t="s">
        <v>1369</v>
      </c>
      <c r="E342" t="s">
        <v>7633</v>
      </c>
      <c r="F342" t="s">
        <v>1509</v>
      </c>
      <c r="G342" t="s">
        <v>5930</v>
      </c>
      <c r="H342" s="40">
        <v>64082</v>
      </c>
      <c r="I342" t="s">
        <v>7192</v>
      </c>
      <c r="J342" t="s">
        <v>5930</v>
      </c>
      <c r="K342" t="s">
        <v>7184</v>
      </c>
      <c r="L342" t="s">
        <v>7634</v>
      </c>
    </row>
    <row r="343" spans="1:12" x14ac:dyDescent="0.25">
      <c r="A343" t="str">
        <f t="shared" si="10"/>
        <v>Carol Seely</v>
      </c>
      <c r="B343" t="str">
        <f t="shared" si="11"/>
        <v>Vienna WV</v>
      </c>
      <c r="C343" t="s">
        <v>1961</v>
      </c>
      <c r="D343" t="s">
        <v>1237</v>
      </c>
      <c r="E343" t="s">
        <v>7073</v>
      </c>
      <c r="F343" t="s">
        <v>1561</v>
      </c>
      <c r="G343" t="s">
        <v>5930</v>
      </c>
      <c r="H343" s="40">
        <v>26105</v>
      </c>
      <c r="I343" t="s">
        <v>7192</v>
      </c>
      <c r="J343" t="s">
        <v>5930</v>
      </c>
      <c r="K343" t="s">
        <v>7184</v>
      </c>
      <c r="L343" t="s">
        <v>7635</v>
      </c>
    </row>
    <row r="344" spans="1:12" x14ac:dyDescent="0.25">
      <c r="A344" t="str">
        <f t="shared" si="10"/>
        <v>Michael Seely</v>
      </c>
      <c r="B344" t="str">
        <f t="shared" si="11"/>
        <v>Vienna WV</v>
      </c>
      <c r="C344" t="s">
        <v>1506</v>
      </c>
      <c r="D344" t="s">
        <v>1237</v>
      </c>
      <c r="E344" t="s">
        <v>7073</v>
      </c>
      <c r="F344" t="s">
        <v>1561</v>
      </c>
      <c r="G344" t="s">
        <v>5930</v>
      </c>
      <c r="H344" s="40">
        <v>26105</v>
      </c>
      <c r="I344" t="s">
        <v>7183</v>
      </c>
      <c r="J344" t="s">
        <v>5930</v>
      </c>
      <c r="K344" t="s">
        <v>7184</v>
      </c>
      <c r="L344" t="s">
        <v>7636</v>
      </c>
    </row>
    <row r="345" spans="1:12" x14ac:dyDescent="0.25">
      <c r="A345" t="str">
        <f t="shared" si="10"/>
        <v>Matthew David Sell</v>
      </c>
      <c r="B345" t="str">
        <f t="shared" si="11"/>
        <v>Fort Wayne IN</v>
      </c>
      <c r="C345" t="s">
        <v>7637</v>
      </c>
      <c r="D345" t="s">
        <v>1082</v>
      </c>
      <c r="E345" t="s">
        <v>1543</v>
      </c>
      <c r="F345" t="s">
        <v>1544</v>
      </c>
      <c r="G345" t="s">
        <v>5930</v>
      </c>
      <c r="H345" s="40">
        <v>46845</v>
      </c>
      <c r="I345" t="s">
        <v>7183</v>
      </c>
      <c r="J345" t="s">
        <v>5930</v>
      </c>
      <c r="K345" t="s">
        <v>7184</v>
      </c>
      <c r="L345" t="s">
        <v>7638</v>
      </c>
    </row>
    <row r="346" spans="1:12" x14ac:dyDescent="0.25">
      <c r="A346" t="str">
        <f t="shared" si="10"/>
        <v>Shaaron Sellars</v>
      </c>
      <c r="B346" t="str">
        <f t="shared" si="11"/>
        <v>Atlanta GA</v>
      </c>
      <c r="C346" t="s">
        <v>2894</v>
      </c>
      <c r="D346" t="s">
        <v>1382</v>
      </c>
      <c r="E346" t="s">
        <v>1619</v>
      </c>
      <c r="F346" t="s">
        <v>1464</v>
      </c>
      <c r="G346" t="s">
        <v>5930</v>
      </c>
      <c r="H346" s="40">
        <v>30306</v>
      </c>
      <c r="I346" t="s">
        <v>7192</v>
      </c>
      <c r="J346" t="s">
        <v>5930</v>
      </c>
      <c r="K346" t="s">
        <v>7184</v>
      </c>
      <c r="L346" t="s">
        <v>7639</v>
      </c>
    </row>
    <row r="347" spans="1:12" x14ac:dyDescent="0.25">
      <c r="A347" t="str">
        <f t="shared" si="10"/>
        <v>Rene Sepulveda</v>
      </c>
      <c r="B347" t="str">
        <f t="shared" si="11"/>
        <v>Livermore CA</v>
      </c>
      <c r="C347" t="s">
        <v>6300</v>
      </c>
      <c r="D347" t="s">
        <v>1117</v>
      </c>
      <c r="E347" t="s">
        <v>3386</v>
      </c>
      <c r="F347" t="s">
        <v>1502</v>
      </c>
      <c r="G347" t="s">
        <v>5930</v>
      </c>
      <c r="H347" s="40">
        <v>94550</v>
      </c>
      <c r="I347" t="s">
        <v>7183</v>
      </c>
      <c r="J347" t="s">
        <v>5930</v>
      </c>
      <c r="K347" t="s">
        <v>7184</v>
      </c>
      <c r="L347" t="s">
        <v>7640</v>
      </c>
    </row>
    <row r="348" spans="1:12" x14ac:dyDescent="0.25">
      <c r="A348" t="str">
        <f t="shared" si="10"/>
        <v>Allyson Serrao</v>
      </c>
      <c r="B348" t="str">
        <f t="shared" si="11"/>
        <v>Boynton Beach FL</v>
      </c>
      <c r="C348" t="s">
        <v>7641</v>
      </c>
      <c r="D348" t="s">
        <v>1355</v>
      </c>
      <c r="E348" t="s">
        <v>1769</v>
      </c>
      <c r="F348" t="s">
        <v>1460</v>
      </c>
      <c r="G348" t="s">
        <v>5930</v>
      </c>
      <c r="H348" s="40">
        <v>33437</v>
      </c>
      <c r="I348" t="s">
        <v>7192</v>
      </c>
      <c r="J348" t="s">
        <v>5930</v>
      </c>
      <c r="K348" t="s">
        <v>7184</v>
      </c>
      <c r="L348" t="s">
        <v>7642</v>
      </c>
    </row>
    <row r="349" spans="1:12" x14ac:dyDescent="0.25">
      <c r="A349" t="str">
        <f t="shared" si="10"/>
        <v>John Seto</v>
      </c>
      <c r="B349" t="str">
        <f t="shared" si="11"/>
        <v>Pleasant Valley NY</v>
      </c>
      <c r="C349" t="s">
        <v>1457</v>
      </c>
      <c r="D349" t="s">
        <v>1146</v>
      </c>
      <c r="E349" t="s">
        <v>3002</v>
      </c>
      <c r="F349" t="s">
        <v>1524</v>
      </c>
      <c r="G349" t="s">
        <v>5930</v>
      </c>
      <c r="H349" s="40">
        <v>12569</v>
      </c>
      <c r="I349" t="s">
        <v>7183</v>
      </c>
      <c r="J349" t="s">
        <v>5930</v>
      </c>
      <c r="K349" t="s">
        <v>7184</v>
      </c>
      <c r="L349" t="s">
        <v>7643</v>
      </c>
    </row>
    <row r="350" spans="1:12" x14ac:dyDescent="0.25">
      <c r="A350" t="str">
        <f t="shared" si="10"/>
        <v>Michael Shea</v>
      </c>
      <c r="B350" t="str">
        <f t="shared" si="11"/>
        <v>Santa Monica CA</v>
      </c>
      <c r="C350" t="s">
        <v>1506</v>
      </c>
      <c r="D350" t="s">
        <v>1197</v>
      </c>
      <c r="E350" t="s">
        <v>2110</v>
      </c>
      <c r="F350" t="s">
        <v>1502</v>
      </c>
      <c r="G350" t="s">
        <v>5930</v>
      </c>
      <c r="H350" s="40">
        <v>90405</v>
      </c>
      <c r="I350" t="s">
        <v>7183</v>
      </c>
      <c r="J350" t="s">
        <v>5930</v>
      </c>
      <c r="K350" t="s">
        <v>7184</v>
      </c>
      <c r="L350" t="s">
        <v>7644</v>
      </c>
    </row>
    <row r="351" spans="1:12" x14ac:dyDescent="0.25">
      <c r="A351" t="str">
        <f t="shared" si="10"/>
        <v>William Shelton</v>
      </c>
      <c r="B351" t="str">
        <f t="shared" si="11"/>
        <v>New York NY</v>
      </c>
      <c r="C351" t="s">
        <v>1528</v>
      </c>
      <c r="D351" t="s">
        <v>1163</v>
      </c>
      <c r="E351" t="s">
        <v>1604</v>
      </c>
      <c r="F351" t="s">
        <v>1524</v>
      </c>
      <c r="G351" t="s">
        <v>5930</v>
      </c>
      <c r="H351" s="40">
        <v>10027</v>
      </c>
      <c r="I351" t="s">
        <v>7183</v>
      </c>
      <c r="J351" t="s">
        <v>5930</v>
      </c>
      <c r="K351" t="s">
        <v>7184</v>
      </c>
      <c r="L351" t="s">
        <v>7645</v>
      </c>
    </row>
    <row r="352" spans="1:12" x14ac:dyDescent="0.25">
      <c r="A352" t="str">
        <f t="shared" si="10"/>
        <v>Elena Shemyakina</v>
      </c>
      <c r="B352" t="str">
        <f t="shared" si="11"/>
        <v>Geneva IL</v>
      </c>
      <c r="C352" t="s">
        <v>7646</v>
      </c>
      <c r="D352" t="s">
        <v>1394</v>
      </c>
      <c r="E352" t="s">
        <v>5290</v>
      </c>
      <c r="F352" t="s">
        <v>1692</v>
      </c>
      <c r="G352" t="s">
        <v>5930</v>
      </c>
      <c r="H352" s="40">
        <v>60134</v>
      </c>
      <c r="I352" t="s">
        <v>7192</v>
      </c>
      <c r="J352" t="s">
        <v>5930</v>
      </c>
      <c r="K352" t="s">
        <v>7184</v>
      </c>
      <c r="L352" t="s">
        <v>7647</v>
      </c>
    </row>
    <row r="353" spans="1:12" x14ac:dyDescent="0.25">
      <c r="A353" t="str">
        <f t="shared" si="10"/>
        <v>Renee Shepherd</v>
      </c>
      <c r="B353" t="str">
        <f t="shared" si="11"/>
        <v>Merchantville NJ</v>
      </c>
      <c r="C353" t="s">
        <v>6541</v>
      </c>
      <c r="D353" t="s">
        <v>1381</v>
      </c>
      <c r="E353" t="s">
        <v>5058</v>
      </c>
      <c r="F353" t="s">
        <v>1580</v>
      </c>
      <c r="G353" t="s">
        <v>5930</v>
      </c>
      <c r="H353" s="40">
        <v>8109</v>
      </c>
      <c r="I353" t="s">
        <v>7192</v>
      </c>
      <c r="J353" t="s">
        <v>5930</v>
      </c>
      <c r="K353" t="s">
        <v>7184</v>
      </c>
      <c r="L353" t="s">
        <v>7648</v>
      </c>
    </row>
    <row r="354" spans="1:12" x14ac:dyDescent="0.25">
      <c r="A354" t="str">
        <f t="shared" si="10"/>
        <v>Graeme Shirley</v>
      </c>
      <c r="B354" t="str">
        <f t="shared" si="11"/>
        <v>San Diego CA</v>
      </c>
      <c r="C354" t="s">
        <v>7649</v>
      </c>
      <c r="D354" t="s">
        <v>1267</v>
      </c>
      <c r="E354" t="s">
        <v>2233</v>
      </c>
      <c r="F354" t="s">
        <v>1502</v>
      </c>
      <c r="G354" t="s">
        <v>5930</v>
      </c>
      <c r="H354" s="40">
        <v>92124</v>
      </c>
      <c r="I354" t="s">
        <v>7183</v>
      </c>
      <c r="J354" t="s">
        <v>5930</v>
      </c>
      <c r="K354" t="s">
        <v>7184</v>
      </c>
      <c r="L354" t="s">
        <v>7650</v>
      </c>
    </row>
    <row r="355" spans="1:12" x14ac:dyDescent="0.25">
      <c r="A355" t="str">
        <f t="shared" si="10"/>
        <v>Carmellia Shivers-Cole</v>
      </c>
      <c r="B355" t="str">
        <f t="shared" si="11"/>
        <v>Dallas GA</v>
      </c>
      <c r="C355" t="s">
        <v>2913</v>
      </c>
      <c r="D355" t="s">
        <v>1356</v>
      </c>
      <c r="E355" t="s">
        <v>2347</v>
      </c>
      <c r="F355" t="s">
        <v>1464</v>
      </c>
      <c r="G355" t="s">
        <v>5930</v>
      </c>
      <c r="H355" s="40">
        <v>30157</v>
      </c>
      <c r="I355" t="s">
        <v>7192</v>
      </c>
      <c r="J355" t="s">
        <v>5930</v>
      </c>
      <c r="K355" t="s">
        <v>7184</v>
      </c>
      <c r="L355" t="s">
        <v>7651</v>
      </c>
    </row>
    <row r="356" spans="1:12" x14ac:dyDescent="0.25">
      <c r="A356" t="str">
        <f t="shared" si="10"/>
        <v>Alfred Short</v>
      </c>
      <c r="B356" t="str">
        <f t="shared" si="11"/>
        <v>Columbus OH</v>
      </c>
      <c r="C356" t="s">
        <v>2914</v>
      </c>
      <c r="D356" t="s">
        <v>1057</v>
      </c>
      <c r="E356" t="s">
        <v>2915</v>
      </c>
      <c r="F356" t="s">
        <v>1518</v>
      </c>
      <c r="G356" t="s">
        <v>5930</v>
      </c>
      <c r="H356" s="40">
        <v>43219</v>
      </c>
      <c r="I356" t="s">
        <v>7183</v>
      </c>
      <c r="J356" t="s">
        <v>5930</v>
      </c>
      <c r="K356" t="s">
        <v>7184</v>
      </c>
      <c r="L356" t="s">
        <v>7652</v>
      </c>
    </row>
    <row r="357" spans="1:12" x14ac:dyDescent="0.25">
      <c r="A357" t="str">
        <f t="shared" si="10"/>
        <v>Marcus Shute</v>
      </c>
      <c r="B357" t="str">
        <f t="shared" si="11"/>
        <v>Lithonia GA</v>
      </c>
      <c r="C357" t="s">
        <v>1592</v>
      </c>
      <c r="D357" t="s">
        <v>1151</v>
      </c>
      <c r="E357" t="s">
        <v>2916</v>
      </c>
      <c r="F357" t="s">
        <v>1464</v>
      </c>
      <c r="G357" t="s">
        <v>5930</v>
      </c>
      <c r="H357" s="40">
        <v>30058</v>
      </c>
      <c r="I357" t="s">
        <v>7183</v>
      </c>
      <c r="J357" t="s">
        <v>5930</v>
      </c>
      <c r="K357" t="s">
        <v>7184</v>
      </c>
      <c r="L357" t="s">
        <v>7653</v>
      </c>
    </row>
    <row r="358" spans="1:12" x14ac:dyDescent="0.25">
      <c r="A358" t="str">
        <f t="shared" si="10"/>
        <v>Jonathan Silva</v>
      </c>
      <c r="B358" t="str">
        <f t="shared" si="11"/>
        <v>Issaquah WA</v>
      </c>
      <c r="C358" t="s">
        <v>3115</v>
      </c>
      <c r="D358" t="s">
        <v>1104</v>
      </c>
      <c r="E358" t="s">
        <v>2487</v>
      </c>
      <c r="F358" t="s">
        <v>1655</v>
      </c>
      <c r="G358" t="s">
        <v>5930</v>
      </c>
      <c r="H358" s="40">
        <v>98027</v>
      </c>
      <c r="I358" t="s">
        <v>7183</v>
      </c>
      <c r="J358" t="s">
        <v>5930</v>
      </c>
      <c r="K358" t="s">
        <v>7184</v>
      </c>
      <c r="L358" t="s">
        <v>7654</v>
      </c>
    </row>
    <row r="359" spans="1:12" x14ac:dyDescent="0.25">
      <c r="A359" t="str">
        <f t="shared" si="10"/>
        <v>Sally Simmel</v>
      </c>
      <c r="B359" t="str">
        <f t="shared" si="11"/>
        <v>Claremont CA</v>
      </c>
      <c r="C359" t="s">
        <v>7655</v>
      </c>
      <c r="D359" t="s">
        <v>1438</v>
      </c>
      <c r="E359" t="s">
        <v>3667</v>
      </c>
      <c r="F359" t="s">
        <v>1502</v>
      </c>
      <c r="G359" t="s">
        <v>5930</v>
      </c>
      <c r="H359" s="40">
        <v>91711</v>
      </c>
      <c r="I359" t="s">
        <v>7192</v>
      </c>
      <c r="J359" t="s">
        <v>5930</v>
      </c>
      <c r="K359" t="s">
        <v>7184</v>
      </c>
      <c r="L359" t="s">
        <v>7656</v>
      </c>
    </row>
    <row r="360" spans="1:12" x14ac:dyDescent="0.25">
      <c r="A360" t="str">
        <f t="shared" si="10"/>
        <v>Rita Sinkovec</v>
      </c>
      <c r="B360" t="str">
        <f t="shared" si="11"/>
        <v>Evergreen CO</v>
      </c>
      <c r="C360" t="s">
        <v>2232</v>
      </c>
      <c r="D360" t="s">
        <v>1437</v>
      </c>
      <c r="E360" t="s">
        <v>1978</v>
      </c>
      <c r="F360" t="s">
        <v>1479</v>
      </c>
      <c r="G360" t="s">
        <v>5930</v>
      </c>
      <c r="H360" s="40">
        <v>80439</v>
      </c>
      <c r="I360" t="s">
        <v>7192</v>
      </c>
      <c r="J360" t="s">
        <v>5930</v>
      </c>
      <c r="K360" t="s">
        <v>7184</v>
      </c>
      <c r="L360" t="s">
        <v>7657</v>
      </c>
    </row>
    <row r="361" spans="1:12" x14ac:dyDescent="0.25">
      <c r="A361" t="str">
        <f t="shared" si="10"/>
        <v>Daphne Sluys</v>
      </c>
      <c r="B361" t="str">
        <f t="shared" si="11"/>
        <v>Bellingham WA</v>
      </c>
      <c r="C361" t="s">
        <v>2944</v>
      </c>
      <c r="D361" t="s">
        <v>1390</v>
      </c>
      <c r="E361" t="s">
        <v>1654</v>
      </c>
      <c r="F361" t="s">
        <v>1655</v>
      </c>
      <c r="G361" t="s">
        <v>5930</v>
      </c>
      <c r="H361" s="40">
        <v>98229</v>
      </c>
      <c r="I361" t="s">
        <v>7192</v>
      </c>
      <c r="J361" t="s">
        <v>5930</v>
      </c>
      <c r="K361" t="s">
        <v>7184</v>
      </c>
      <c r="L361" t="s">
        <v>7658</v>
      </c>
    </row>
    <row r="362" spans="1:12" x14ac:dyDescent="0.25">
      <c r="A362" t="str">
        <f t="shared" si="10"/>
        <v>Andrew Smith</v>
      </c>
      <c r="B362" t="str">
        <f t="shared" si="11"/>
        <v>Whittier NC</v>
      </c>
      <c r="C362" t="s">
        <v>2947</v>
      </c>
      <c r="D362" t="s">
        <v>1252</v>
      </c>
      <c r="E362" t="s">
        <v>1776</v>
      </c>
      <c r="F362" t="s">
        <v>1554</v>
      </c>
      <c r="G362" t="s">
        <v>5930</v>
      </c>
      <c r="H362" s="40">
        <v>28789</v>
      </c>
      <c r="I362" t="s">
        <v>7183</v>
      </c>
      <c r="J362" t="s">
        <v>5930</v>
      </c>
      <c r="K362" t="s">
        <v>7184</v>
      </c>
      <c r="L362" t="s">
        <v>7659</v>
      </c>
    </row>
    <row r="363" spans="1:12" x14ac:dyDescent="0.25">
      <c r="A363" t="str">
        <f t="shared" si="10"/>
        <v>Anelise Smith</v>
      </c>
      <c r="B363" t="str">
        <f t="shared" si="11"/>
        <v>Claremont CA</v>
      </c>
      <c r="C363" t="s">
        <v>7660</v>
      </c>
      <c r="D363" t="s">
        <v>1252</v>
      </c>
      <c r="E363" t="s">
        <v>3667</v>
      </c>
      <c r="F363" t="s">
        <v>1502</v>
      </c>
      <c r="G363" t="s">
        <v>5930</v>
      </c>
      <c r="H363" s="40">
        <v>91711</v>
      </c>
      <c r="I363" t="s">
        <v>7192</v>
      </c>
      <c r="J363" t="s">
        <v>5930</v>
      </c>
      <c r="K363" t="s">
        <v>7184</v>
      </c>
      <c r="L363" t="s">
        <v>7661</v>
      </c>
    </row>
    <row r="364" spans="1:12" x14ac:dyDescent="0.25">
      <c r="A364" t="str">
        <f t="shared" si="10"/>
        <v>Kenrick Smith</v>
      </c>
      <c r="B364" t="str">
        <f t="shared" si="11"/>
        <v>Brooklyn NY</v>
      </c>
      <c r="C364" t="s">
        <v>2950</v>
      </c>
      <c r="D364" t="s">
        <v>1252</v>
      </c>
      <c r="E364" t="s">
        <v>2190</v>
      </c>
      <c r="F364" t="s">
        <v>1524</v>
      </c>
      <c r="G364" t="s">
        <v>5930</v>
      </c>
      <c r="H364" s="40">
        <v>11208</v>
      </c>
      <c r="I364" t="s">
        <v>7183</v>
      </c>
      <c r="J364" t="s">
        <v>5930</v>
      </c>
      <c r="K364" t="s">
        <v>7184</v>
      </c>
      <c r="L364" t="s">
        <v>7662</v>
      </c>
    </row>
    <row r="365" spans="1:12" x14ac:dyDescent="0.25">
      <c r="A365" t="str">
        <f t="shared" si="10"/>
        <v>Robert Smith</v>
      </c>
      <c r="B365" t="str">
        <f t="shared" si="11"/>
        <v>Claremont CA</v>
      </c>
      <c r="C365" t="s">
        <v>1513</v>
      </c>
      <c r="D365" t="s">
        <v>1252</v>
      </c>
      <c r="E365" t="s">
        <v>3667</v>
      </c>
      <c r="F365" t="s">
        <v>1502</v>
      </c>
      <c r="G365" t="s">
        <v>5930</v>
      </c>
      <c r="H365" s="40">
        <v>91711</v>
      </c>
      <c r="I365" t="s">
        <v>7183</v>
      </c>
      <c r="J365" t="s">
        <v>5930</v>
      </c>
      <c r="K365" t="s">
        <v>7184</v>
      </c>
      <c r="L365" t="s">
        <v>7663</v>
      </c>
    </row>
    <row r="366" spans="1:12" x14ac:dyDescent="0.25">
      <c r="A366" t="str">
        <f t="shared" si="10"/>
        <v>Gary Snyder</v>
      </c>
      <c r="B366" t="str">
        <f t="shared" si="11"/>
        <v>Boston MA</v>
      </c>
      <c r="C366" t="s">
        <v>1933</v>
      </c>
      <c r="D366" t="s">
        <v>1295</v>
      </c>
      <c r="E366" t="s">
        <v>3345</v>
      </c>
      <c r="F366" t="s">
        <v>1531</v>
      </c>
      <c r="G366" t="s">
        <v>5930</v>
      </c>
      <c r="H366" s="40">
        <v>2115</v>
      </c>
      <c r="I366" t="s">
        <v>7183</v>
      </c>
      <c r="J366" t="s">
        <v>5930</v>
      </c>
      <c r="K366" t="s">
        <v>7184</v>
      </c>
      <c r="L366" t="s">
        <v>7664</v>
      </c>
    </row>
    <row r="367" spans="1:12" x14ac:dyDescent="0.25">
      <c r="A367" t="str">
        <f t="shared" si="10"/>
        <v>Douglas Sparks</v>
      </c>
      <c r="B367" t="str">
        <f t="shared" si="11"/>
        <v>Dana Point CA</v>
      </c>
      <c r="C367" t="s">
        <v>2654</v>
      </c>
      <c r="D367" t="s">
        <v>1225</v>
      </c>
      <c r="E367" t="s">
        <v>7665</v>
      </c>
      <c r="F367" t="s">
        <v>1502</v>
      </c>
      <c r="G367" t="s">
        <v>5930</v>
      </c>
      <c r="H367" s="40">
        <v>92629</v>
      </c>
      <c r="I367" t="s">
        <v>7183</v>
      </c>
      <c r="J367" t="s">
        <v>5930</v>
      </c>
      <c r="K367" t="s">
        <v>7184</v>
      </c>
      <c r="L367" t="s">
        <v>7666</v>
      </c>
    </row>
    <row r="368" spans="1:12" x14ac:dyDescent="0.25">
      <c r="A368" t="str">
        <f t="shared" si="10"/>
        <v>Jack Squires</v>
      </c>
      <c r="B368" t="str">
        <f t="shared" si="11"/>
        <v>Napa CA</v>
      </c>
      <c r="C368" t="s">
        <v>1788</v>
      </c>
      <c r="D368" t="s">
        <v>1301</v>
      </c>
      <c r="E368" t="s">
        <v>3486</v>
      </c>
      <c r="F368" t="s">
        <v>1502</v>
      </c>
      <c r="G368" t="s">
        <v>5930</v>
      </c>
      <c r="H368" s="40">
        <v>94558</v>
      </c>
      <c r="I368" t="s">
        <v>7183</v>
      </c>
      <c r="J368" t="s">
        <v>5930</v>
      </c>
      <c r="K368" t="s">
        <v>7184</v>
      </c>
      <c r="L368" t="s">
        <v>7667</v>
      </c>
    </row>
    <row r="369" spans="1:12" x14ac:dyDescent="0.25">
      <c r="A369" t="str">
        <f t="shared" si="10"/>
        <v>Jennifer St Jean</v>
      </c>
      <c r="B369" t="str">
        <f t="shared" si="11"/>
        <v>Darien CT</v>
      </c>
      <c r="C369" t="s">
        <v>5975</v>
      </c>
      <c r="D369" t="s">
        <v>7668</v>
      </c>
      <c r="E369" t="s">
        <v>7669</v>
      </c>
      <c r="F369" t="s">
        <v>1759</v>
      </c>
      <c r="G369" t="s">
        <v>5930</v>
      </c>
      <c r="H369" s="40">
        <v>6820</v>
      </c>
      <c r="I369" t="s">
        <v>7192</v>
      </c>
      <c r="J369" t="s">
        <v>5930</v>
      </c>
      <c r="K369" t="s">
        <v>7184</v>
      </c>
      <c r="L369" t="s">
        <v>7670</v>
      </c>
    </row>
    <row r="370" spans="1:12" x14ac:dyDescent="0.25">
      <c r="A370" t="str">
        <f t="shared" si="10"/>
        <v>Coreen Steinbach</v>
      </c>
      <c r="B370" t="str">
        <f t="shared" si="11"/>
        <v>Pompey NY</v>
      </c>
      <c r="C370" t="s">
        <v>2980</v>
      </c>
      <c r="D370" t="s">
        <v>1408</v>
      </c>
      <c r="E370" t="s">
        <v>2981</v>
      </c>
      <c r="F370" t="s">
        <v>1524</v>
      </c>
      <c r="G370" t="s">
        <v>5930</v>
      </c>
      <c r="H370" s="40">
        <v>13138</v>
      </c>
      <c r="I370" t="s">
        <v>7192</v>
      </c>
      <c r="J370" t="s">
        <v>5930</v>
      </c>
      <c r="K370" t="s">
        <v>7184</v>
      </c>
      <c r="L370" t="s">
        <v>7671</v>
      </c>
    </row>
    <row r="371" spans="1:12" x14ac:dyDescent="0.25">
      <c r="A371" t="str">
        <f t="shared" si="10"/>
        <v>Mark Steinborn</v>
      </c>
      <c r="B371" t="str">
        <f t="shared" si="11"/>
        <v>Port Huron MI</v>
      </c>
      <c r="C371" t="s">
        <v>3</v>
      </c>
      <c r="D371" t="s">
        <v>1235</v>
      </c>
      <c r="E371" t="s">
        <v>7672</v>
      </c>
      <c r="F371" t="s">
        <v>1636</v>
      </c>
      <c r="G371" t="s">
        <v>5930</v>
      </c>
      <c r="H371" s="40">
        <v>48060</v>
      </c>
      <c r="I371" t="s">
        <v>7183</v>
      </c>
      <c r="J371" t="s">
        <v>5930</v>
      </c>
      <c r="K371" t="s">
        <v>7184</v>
      </c>
      <c r="L371" t="s">
        <v>7673</v>
      </c>
    </row>
    <row r="372" spans="1:12" x14ac:dyDescent="0.25">
      <c r="A372" t="str">
        <f t="shared" si="10"/>
        <v>Helen Storrs</v>
      </c>
      <c r="B372" t="str">
        <f t="shared" si="11"/>
        <v>San Francisco CA</v>
      </c>
      <c r="C372" t="s">
        <v>1876</v>
      </c>
      <c r="D372" t="s">
        <v>1362</v>
      </c>
      <c r="E372" t="s">
        <v>6039</v>
      </c>
      <c r="F372" t="s">
        <v>1502</v>
      </c>
      <c r="G372" t="s">
        <v>5930</v>
      </c>
      <c r="H372" s="40">
        <v>94118</v>
      </c>
      <c r="I372" t="s">
        <v>7192</v>
      </c>
      <c r="J372" t="s">
        <v>5930</v>
      </c>
      <c r="K372" t="s">
        <v>7184</v>
      </c>
      <c r="L372" t="s">
        <v>7674</v>
      </c>
    </row>
    <row r="373" spans="1:12" x14ac:dyDescent="0.25">
      <c r="A373" t="str">
        <f t="shared" si="10"/>
        <v>Don Stricklin</v>
      </c>
      <c r="B373" t="str">
        <f t="shared" si="11"/>
        <v>Austin TX</v>
      </c>
      <c r="C373" t="s">
        <v>1974</v>
      </c>
      <c r="D373" t="s">
        <v>1182</v>
      </c>
      <c r="E373" t="s">
        <v>1659</v>
      </c>
      <c r="F373" t="s">
        <v>1456</v>
      </c>
      <c r="G373" t="s">
        <v>5930</v>
      </c>
      <c r="H373" s="40">
        <v>78733</v>
      </c>
      <c r="I373" t="s">
        <v>7183</v>
      </c>
      <c r="J373" t="s">
        <v>5930</v>
      </c>
      <c r="K373" t="s">
        <v>7184</v>
      </c>
      <c r="L373" t="s">
        <v>7675</v>
      </c>
    </row>
    <row r="374" spans="1:12" x14ac:dyDescent="0.25">
      <c r="A374" t="str">
        <f t="shared" si="10"/>
        <v>Ann Stromberg</v>
      </c>
      <c r="B374" t="str">
        <f t="shared" si="11"/>
        <v>Claremont CA</v>
      </c>
      <c r="C374" t="s">
        <v>1777</v>
      </c>
      <c r="D374" t="s">
        <v>1424</v>
      </c>
      <c r="E374" t="s">
        <v>3667</v>
      </c>
      <c r="F374" t="s">
        <v>1502</v>
      </c>
      <c r="G374" t="s">
        <v>5930</v>
      </c>
      <c r="H374" s="40">
        <v>91711</v>
      </c>
      <c r="I374" t="s">
        <v>7192</v>
      </c>
      <c r="J374" t="s">
        <v>5930</v>
      </c>
      <c r="K374" t="s">
        <v>7184</v>
      </c>
      <c r="L374" t="s">
        <v>7676</v>
      </c>
    </row>
    <row r="375" spans="1:12" x14ac:dyDescent="0.25">
      <c r="A375" t="str">
        <f t="shared" si="10"/>
        <v>Julie Stutzman Faulkner</v>
      </c>
      <c r="B375" t="str">
        <f t="shared" si="11"/>
        <v>Marion AR</v>
      </c>
      <c r="C375" t="s">
        <v>2600</v>
      </c>
      <c r="D375" t="s">
        <v>7677</v>
      </c>
      <c r="E375" t="s">
        <v>2047</v>
      </c>
      <c r="F375" t="s">
        <v>2048</v>
      </c>
      <c r="G375" t="s">
        <v>5930</v>
      </c>
      <c r="H375" s="40">
        <v>72364</v>
      </c>
      <c r="I375" t="s">
        <v>7192</v>
      </c>
      <c r="J375" t="s">
        <v>5930</v>
      </c>
      <c r="K375" t="s">
        <v>7184</v>
      </c>
      <c r="L375" t="s">
        <v>7678</v>
      </c>
    </row>
    <row r="376" spans="1:12" x14ac:dyDescent="0.25">
      <c r="A376" t="str">
        <f t="shared" si="10"/>
        <v>David Swarts</v>
      </c>
      <c r="B376" t="str">
        <f t="shared" si="11"/>
        <v>Jackson MI</v>
      </c>
      <c r="C376" t="s">
        <v>1465</v>
      </c>
      <c r="D376" t="s">
        <v>1140</v>
      </c>
      <c r="E376" t="s">
        <v>1139</v>
      </c>
      <c r="F376" t="s">
        <v>1636</v>
      </c>
      <c r="G376" t="s">
        <v>5930</v>
      </c>
      <c r="H376" s="40">
        <v>49204</v>
      </c>
      <c r="I376" t="s">
        <v>7183</v>
      </c>
      <c r="J376" t="s">
        <v>5930</v>
      </c>
      <c r="K376" t="s">
        <v>7184</v>
      </c>
      <c r="L376" t="s">
        <v>7679</v>
      </c>
    </row>
    <row r="377" spans="1:12" x14ac:dyDescent="0.25">
      <c r="A377" t="str">
        <f t="shared" si="10"/>
        <v>Dave Talcott</v>
      </c>
      <c r="B377" t="str">
        <f t="shared" si="11"/>
        <v>Owego NY</v>
      </c>
      <c r="C377" t="s">
        <v>3098</v>
      </c>
      <c r="D377" t="s">
        <v>1180</v>
      </c>
      <c r="E377" t="s">
        <v>6679</v>
      </c>
      <c r="F377" t="s">
        <v>1524</v>
      </c>
      <c r="G377" t="s">
        <v>5930</v>
      </c>
      <c r="H377" s="40">
        <v>13827</v>
      </c>
      <c r="I377" t="s">
        <v>7183</v>
      </c>
      <c r="J377" t="s">
        <v>5930</v>
      </c>
      <c r="K377" t="s">
        <v>7184</v>
      </c>
      <c r="L377" t="s">
        <v>7680</v>
      </c>
    </row>
    <row r="378" spans="1:12" x14ac:dyDescent="0.25">
      <c r="A378" t="str">
        <f t="shared" si="10"/>
        <v>Kendra Taylor</v>
      </c>
      <c r="B378" t="str">
        <f t="shared" si="11"/>
        <v>Atlanta GA</v>
      </c>
      <c r="C378" t="s">
        <v>3014</v>
      </c>
      <c r="D378" t="s">
        <v>1339</v>
      </c>
      <c r="E378" t="s">
        <v>1619</v>
      </c>
      <c r="F378" t="s">
        <v>1464</v>
      </c>
      <c r="G378" t="s">
        <v>5930</v>
      </c>
      <c r="H378" s="40">
        <v>30309</v>
      </c>
      <c r="I378" t="s">
        <v>7192</v>
      </c>
      <c r="J378" t="s">
        <v>5930</v>
      </c>
      <c r="K378" t="s">
        <v>7184</v>
      </c>
      <c r="L378" t="s">
        <v>7681</v>
      </c>
    </row>
    <row r="379" spans="1:12" x14ac:dyDescent="0.25">
      <c r="A379" t="str">
        <f t="shared" si="10"/>
        <v>Erin Taylor-Talcott</v>
      </c>
      <c r="B379" t="str">
        <f t="shared" si="11"/>
        <v>Owego NY</v>
      </c>
      <c r="C379" t="s">
        <v>7682</v>
      </c>
      <c r="D379" t="s">
        <v>1338</v>
      </c>
      <c r="E379" t="s">
        <v>6679</v>
      </c>
      <c r="F379" t="s">
        <v>1524</v>
      </c>
      <c r="G379" t="s">
        <v>5930</v>
      </c>
      <c r="H379" s="40">
        <v>13827</v>
      </c>
      <c r="I379" t="s">
        <v>7192</v>
      </c>
      <c r="J379" t="s">
        <v>5930</v>
      </c>
      <c r="K379" t="s">
        <v>7184</v>
      </c>
      <c r="L379" t="s">
        <v>7683</v>
      </c>
    </row>
    <row r="380" spans="1:12" x14ac:dyDescent="0.25">
      <c r="A380" t="str">
        <f t="shared" si="10"/>
        <v>Elizabeth Teague</v>
      </c>
      <c r="B380" t="str">
        <f t="shared" si="11"/>
        <v>El Paso TX</v>
      </c>
      <c r="C380" t="s">
        <v>6072</v>
      </c>
      <c r="D380" t="s">
        <v>1345</v>
      </c>
      <c r="E380" t="s">
        <v>5658</v>
      </c>
      <c r="F380" t="s">
        <v>1456</v>
      </c>
      <c r="G380" t="s">
        <v>5930</v>
      </c>
      <c r="H380" s="40">
        <v>79934</v>
      </c>
      <c r="I380" t="s">
        <v>7192</v>
      </c>
      <c r="J380" t="s">
        <v>5930</v>
      </c>
      <c r="K380" t="s">
        <v>7184</v>
      </c>
      <c r="L380" t="s">
        <v>7684</v>
      </c>
    </row>
    <row r="381" spans="1:12" x14ac:dyDescent="0.25">
      <c r="A381" t="str">
        <f t="shared" si="10"/>
        <v>Kenneth Thomas</v>
      </c>
      <c r="B381" t="str">
        <f t="shared" si="11"/>
        <v>Houston TX</v>
      </c>
      <c r="C381" t="s">
        <v>2269</v>
      </c>
      <c r="D381" t="s">
        <v>1109</v>
      </c>
      <c r="E381" t="s">
        <v>1505</v>
      </c>
      <c r="F381" t="s">
        <v>1456</v>
      </c>
      <c r="G381" t="s">
        <v>5930</v>
      </c>
      <c r="H381" s="40">
        <v>77004</v>
      </c>
      <c r="I381" t="s">
        <v>7183</v>
      </c>
      <c r="J381" t="s">
        <v>5930</v>
      </c>
      <c r="K381" t="s">
        <v>7184</v>
      </c>
      <c r="L381" t="s">
        <v>7685</v>
      </c>
    </row>
    <row r="382" spans="1:12" x14ac:dyDescent="0.25">
      <c r="A382" t="str">
        <f t="shared" si="10"/>
        <v>Matthew Thomas</v>
      </c>
      <c r="B382" t="str">
        <f t="shared" si="11"/>
        <v>Mukilteo WA</v>
      </c>
      <c r="C382" t="s">
        <v>3079</v>
      </c>
      <c r="D382" t="s">
        <v>1109</v>
      </c>
      <c r="E382" t="s">
        <v>7686</v>
      </c>
      <c r="F382" t="s">
        <v>1655</v>
      </c>
      <c r="G382" t="s">
        <v>5930</v>
      </c>
      <c r="H382" s="40">
        <v>98275</v>
      </c>
      <c r="I382" t="s">
        <v>7183</v>
      </c>
      <c r="J382" t="s">
        <v>5930</v>
      </c>
      <c r="K382" t="s">
        <v>7184</v>
      </c>
      <c r="L382" t="s">
        <v>7687</v>
      </c>
    </row>
    <row r="383" spans="1:12" x14ac:dyDescent="0.25">
      <c r="A383" t="str">
        <f t="shared" si="10"/>
        <v>Robert Thomas</v>
      </c>
      <c r="B383" t="str">
        <f t="shared" si="11"/>
        <v>Indianapolis IN</v>
      </c>
      <c r="C383" t="s">
        <v>1513</v>
      </c>
      <c r="D383" t="s">
        <v>1109</v>
      </c>
      <c r="E383" t="s">
        <v>2425</v>
      </c>
      <c r="F383" t="s">
        <v>1544</v>
      </c>
      <c r="G383" t="s">
        <v>5930</v>
      </c>
      <c r="H383" s="40">
        <v>46260</v>
      </c>
      <c r="I383" t="s">
        <v>7183</v>
      </c>
      <c r="J383" t="s">
        <v>5930</v>
      </c>
      <c r="K383" t="s">
        <v>7184</v>
      </c>
      <c r="L383" t="s">
        <v>7688</v>
      </c>
    </row>
    <row r="384" spans="1:12" x14ac:dyDescent="0.25">
      <c r="A384" t="str">
        <f t="shared" si="10"/>
        <v>Douglas Thompson</v>
      </c>
      <c r="B384" t="str">
        <f t="shared" si="11"/>
        <v>Mesa AZ</v>
      </c>
      <c r="C384" t="s">
        <v>2654</v>
      </c>
      <c r="D384" t="s">
        <v>1184</v>
      </c>
      <c r="E384" t="s">
        <v>3057</v>
      </c>
      <c r="F384" t="s">
        <v>1475</v>
      </c>
      <c r="G384" t="s">
        <v>5930</v>
      </c>
      <c r="H384" s="40">
        <v>85213</v>
      </c>
      <c r="I384" t="s">
        <v>7183</v>
      </c>
      <c r="J384" t="s">
        <v>5930</v>
      </c>
      <c r="K384" t="s">
        <v>7184</v>
      </c>
      <c r="L384" t="s">
        <v>7689</v>
      </c>
    </row>
    <row r="385" spans="1:12" x14ac:dyDescent="0.25">
      <c r="A385" t="str">
        <f t="shared" si="10"/>
        <v>Lisa Thompson</v>
      </c>
      <c r="B385" t="str">
        <f t="shared" si="11"/>
        <v>Houston TX</v>
      </c>
      <c r="C385" t="s">
        <v>2017</v>
      </c>
      <c r="D385" t="s">
        <v>1184</v>
      </c>
      <c r="E385" t="s">
        <v>1505</v>
      </c>
      <c r="F385" t="s">
        <v>1456</v>
      </c>
      <c r="G385" t="s">
        <v>5930</v>
      </c>
      <c r="H385" s="40">
        <v>77098</v>
      </c>
      <c r="I385" t="s">
        <v>7192</v>
      </c>
      <c r="J385" t="s">
        <v>5930</v>
      </c>
      <c r="K385" t="s">
        <v>7184</v>
      </c>
      <c r="L385" t="s">
        <v>7690</v>
      </c>
    </row>
    <row r="386" spans="1:12" x14ac:dyDescent="0.25">
      <c r="A386" t="str">
        <f t="shared" ref="A386:A428" si="12">+C386&amp;" "&amp;D386</f>
        <v>Allan Tissenbaum</v>
      </c>
      <c r="B386" t="str">
        <f t="shared" ref="B386:B428" si="13">+E386&amp;" "&amp;F386</f>
        <v>Pittsburgh PA</v>
      </c>
      <c r="C386" t="s">
        <v>3025</v>
      </c>
      <c r="D386" t="s">
        <v>1165</v>
      </c>
      <c r="E386" t="s">
        <v>1498</v>
      </c>
      <c r="F386" t="s">
        <v>1452</v>
      </c>
      <c r="G386" t="s">
        <v>5930</v>
      </c>
      <c r="H386" s="40">
        <v>15243</v>
      </c>
      <c r="I386" t="s">
        <v>7183</v>
      </c>
      <c r="J386" t="s">
        <v>5930</v>
      </c>
      <c r="K386" t="s">
        <v>7184</v>
      </c>
      <c r="L386" t="s">
        <v>7691</v>
      </c>
    </row>
    <row r="387" spans="1:12" x14ac:dyDescent="0.25">
      <c r="A387" t="str">
        <f t="shared" si="12"/>
        <v>Quenton Torbert</v>
      </c>
      <c r="B387" t="str">
        <f t="shared" si="13"/>
        <v>Redlands CA</v>
      </c>
      <c r="C387" t="s">
        <v>6025</v>
      </c>
      <c r="D387" t="s">
        <v>1240</v>
      </c>
      <c r="E387" t="s">
        <v>3841</v>
      </c>
      <c r="F387" t="s">
        <v>1502</v>
      </c>
      <c r="G387" t="s">
        <v>5930</v>
      </c>
      <c r="H387" s="40">
        <v>92373</v>
      </c>
      <c r="I387" t="s">
        <v>7183</v>
      </c>
      <c r="J387" t="s">
        <v>5930</v>
      </c>
      <c r="K387" t="s">
        <v>7184</v>
      </c>
      <c r="L387" t="s">
        <v>7692</v>
      </c>
    </row>
    <row r="388" spans="1:12" x14ac:dyDescent="0.25">
      <c r="A388" t="str">
        <f t="shared" si="12"/>
        <v>Phillip Torie</v>
      </c>
      <c r="B388" t="str">
        <f t="shared" si="13"/>
        <v>Seaside CA</v>
      </c>
      <c r="C388" t="s">
        <v>1731</v>
      </c>
      <c r="D388" t="s">
        <v>1239</v>
      </c>
      <c r="E388" t="s">
        <v>7693</v>
      </c>
      <c r="F388" t="s">
        <v>1502</v>
      </c>
      <c r="G388" t="s">
        <v>5930</v>
      </c>
      <c r="H388" s="40">
        <v>93955</v>
      </c>
      <c r="I388" t="s">
        <v>7183</v>
      </c>
      <c r="J388" t="s">
        <v>5930</v>
      </c>
      <c r="K388" t="s">
        <v>7184</v>
      </c>
      <c r="L388" t="s">
        <v>7694</v>
      </c>
    </row>
    <row r="389" spans="1:12" x14ac:dyDescent="0.25">
      <c r="A389" t="str">
        <f t="shared" si="12"/>
        <v>Deborah Touchy</v>
      </c>
      <c r="B389" t="str">
        <f t="shared" si="13"/>
        <v>Houston TX</v>
      </c>
      <c r="C389" t="s">
        <v>3441</v>
      </c>
      <c r="D389" t="s">
        <v>1391</v>
      </c>
      <c r="E389" t="s">
        <v>1505</v>
      </c>
      <c r="F389" t="s">
        <v>1456</v>
      </c>
      <c r="G389" t="s">
        <v>5930</v>
      </c>
      <c r="H389" s="40">
        <v>77219</v>
      </c>
      <c r="I389" t="s">
        <v>7192</v>
      </c>
      <c r="J389" t="s">
        <v>5930</v>
      </c>
      <c r="K389" t="s">
        <v>7184</v>
      </c>
      <c r="L389" t="s">
        <v>7333</v>
      </c>
    </row>
    <row r="390" spans="1:12" x14ac:dyDescent="0.25">
      <c r="A390" t="str">
        <f t="shared" si="12"/>
        <v>Kimberly Touya</v>
      </c>
      <c r="B390" t="str">
        <f t="shared" si="13"/>
        <v>Patchogue NY</v>
      </c>
      <c r="C390" t="s">
        <v>2496</v>
      </c>
      <c r="D390" t="s">
        <v>1340</v>
      </c>
      <c r="E390" t="s">
        <v>3033</v>
      </c>
      <c r="F390" t="s">
        <v>1524</v>
      </c>
      <c r="G390" t="s">
        <v>5930</v>
      </c>
      <c r="H390" s="40">
        <v>11772</v>
      </c>
      <c r="I390" t="s">
        <v>7192</v>
      </c>
      <c r="J390" t="s">
        <v>5930</v>
      </c>
      <c r="K390" t="s">
        <v>7184</v>
      </c>
      <c r="L390" t="s">
        <v>7695</v>
      </c>
    </row>
    <row r="391" spans="1:12" x14ac:dyDescent="0.25">
      <c r="A391" t="str">
        <f t="shared" si="12"/>
        <v>Ricardo Troncoso</v>
      </c>
      <c r="B391" t="str">
        <f t="shared" si="13"/>
        <v>Austin TX</v>
      </c>
      <c r="C391" t="s">
        <v>7696</v>
      </c>
      <c r="D391" t="s">
        <v>1205</v>
      </c>
      <c r="E391" t="s">
        <v>1659</v>
      </c>
      <c r="F391" t="s">
        <v>1456</v>
      </c>
      <c r="G391" t="s">
        <v>5930</v>
      </c>
      <c r="H391" s="40">
        <v>78745</v>
      </c>
      <c r="I391" t="s">
        <v>7183</v>
      </c>
      <c r="J391" t="s">
        <v>5930</v>
      </c>
      <c r="K391" t="s">
        <v>7184</v>
      </c>
      <c r="L391" t="s">
        <v>7697</v>
      </c>
    </row>
    <row r="392" spans="1:12" x14ac:dyDescent="0.25">
      <c r="A392" t="str">
        <f t="shared" si="12"/>
        <v>Mary Trotto</v>
      </c>
      <c r="B392" t="str">
        <f t="shared" si="13"/>
        <v>Kihei HI</v>
      </c>
      <c r="C392" t="s">
        <v>2255</v>
      </c>
      <c r="D392" t="s">
        <v>1420</v>
      </c>
      <c r="E392" t="s">
        <v>3037</v>
      </c>
      <c r="F392" t="s">
        <v>3038</v>
      </c>
      <c r="G392" t="s">
        <v>5930</v>
      </c>
      <c r="H392" s="40">
        <v>96753</v>
      </c>
      <c r="I392" t="s">
        <v>7192</v>
      </c>
      <c r="J392" t="s">
        <v>5930</v>
      </c>
      <c r="K392" t="s">
        <v>7184</v>
      </c>
      <c r="L392" t="s">
        <v>7698</v>
      </c>
    </row>
    <row r="393" spans="1:12" x14ac:dyDescent="0.25">
      <c r="A393" t="str">
        <f t="shared" si="12"/>
        <v>William Truax</v>
      </c>
      <c r="B393" t="str">
        <f t="shared" si="13"/>
        <v>Chagrin Falls OH</v>
      </c>
      <c r="C393" t="s">
        <v>1528</v>
      </c>
      <c r="D393" t="s">
        <v>1291</v>
      </c>
      <c r="E393" t="s">
        <v>5253</v>
      </c>
      <c r="F393" t="s">
        <v>1518</v>
      </c>
      <c r="G393" t="s">
        <v>5930</v>
      </c>
      <c r="H393" s="40">
        <v>44022</v>
      </c>
      <c r="I393" t="s">
        <v>7183</v>
      </c>
      <c r="J393" t="s">
        <v>5930</v>
      </c>
      <c r="K393" t="s">
        <v>7184</v>
      </c>
      <c r="L393" t="s">
        <v>7699</v>
      </c>
    </row>
    <row r="394" spans="1:12" x14ac:dyDescent="0.25">
      <c r="A394" t="str">
        <f t="shared" si="12"/>
        <v>Charlene K Tschirhart</v>
      </c>
      <c r="B394" t="str">
        <f t="shared" si="13"/>
        <v>Claremont CA</v>
      </c>
      <c r="C394" t="s">
        <v>7700</v>
      </c>
      <c r="D394" t="s">
        <v>1433</v>
      </c>
      <c r="E394" t="s">
        <v>3667</v>
      </c>
      <c r="F394" t="s">
        <v>1502</v>
      </c>
      <c r="G394" t="s">
        <v>5930</v>
      </c>
      <c r="H394" s="40">
        <v>91711</v>
      </c>
      <c r="I394" t="s">
        <v>7192</v>
      </c>
      <c r="J394" t="s">
        <v>5930</v>
      </c>
      <c r="K394" t="s">
        <v>7184</v>
      </c>
      <c r="L394" t="s">
        <v>7656</v>
      </c>
    </row>
    <row r="395" spans="1:12" x14ac:dyDescent="0.25">
      <c r="A395" t="str">
        <f t="shared" si="12"/>
        <v>Ardienette Tucker</v>
      </c>
      <c r="B395" t="str">
        <f t="shared" si="13"/>
        <v>Killeen TX</v>
      </c>
      <c r="C395" t="s">
        <v>6945</v>
      </c>
      <c r="D395" t="s">
        <v>1307</v>
      </c>
      <c r="E395" t="s">
        <v>5720</v>
      </c>
      <c r="F395" t="s">
        <v>1456</v>
      </c>
      <c r="G395" t="s">
        <v>5930</v>
      </c>
      <c r="H395" s="40">
        <v>76541</v>
      </c>
      <c r="I395" t="s">
        <v>7192</v>
      </c>
      <c r="J395" t="s">
        <v>5930</v>
      </c>
      <c r="K395" t="s">
        <v>7184</v>
      </c>
      <c r="L395" t="s">
        <v>7701</v>
      </c>
    </row>
    <row r="396" spans="1:12" x14ac:dyDescent="0.25">
      <c r="A396" t="str">
        <f t="shared" si="12"/>
        <v>Rich Tucker</v>
      </c>
      <c r="B396" t="str">
        <f t="shared" si="13"/>
        <v>Fox Island WA</v>
      </c>
      <c r="C396" t="s">
        <v>2519</v>
      </c>
      <c r="D396" t="s">
        <v>1307</v>
      </c>
      <c r="E396" t="s">
        <v>7702</v>
      </c>
      <c r="F396" t="s">
        <v>1655</v>
      </c>
      <c r="G396" t="s">
        <v>5930</v>
      </c>
      <c r="H396" s="40">
        <v>98333</v>
      </c>
      <c r="I396" t="s">
        <v>7183</v>
      </c>
      <c r="J396" t="s">
        <v>5930</v>
      </c>
      <c r="K396" t="s">
        <v>7184</v>
      </c>
      <c r="L396" t="s">
        <v>7703</v>
      </c>
    </row>
    <row r="397" spans="1:12" x14ac:dyDescent="0.25">
      <c r="A397" t="str">
        <f t="shared" si="12"/>
        <v>Joy Upshaw</v>
      </c>
      <c r="B397" t="str">
        <f t="shared" si="13"/>
        <v>Lafayette CA</v>
      </c>
      <c r="C397" t="s">
        <v>3351</v>
      </c>
      <c r="D397" t="s">
        <v>1375</v>
      </c>
      <c r="E397" t="s">
        <v>2798</v>
      </c>
      <c r="F397" t="s">
        <v>1502</v>
      </c>
      <c r="G397" t="s">
        <v>5930</v>
      </c>
      <c r="H397" s="40">
        <v>94549</v>
      </c>
      <c r="I397" t="s">
        <v>7192</v>
      </c>
      <c r="J397" t="s">
        <v>5930</v>
      </c>
      <c r="K397" t="s">
        <v>7184</v>
      </c>
      <c r="L397" t="s">
        <v>7704</v>
      </c>
    </row>
    <row r="398" spans="1:12" x14ac:dyDescent="0.25">
      <c r="A398" t="str">
        <f t="shared" si="12"/>
        <v>Sharon R. Vaughn</v>
      </c>
      <c r="B398" t="str">
        <f t="shared" si="13"/>
        <v>Austin TX</v>
      </c>
      <c r="C398" t="s">
        <v>7705</v>
      </c>
      <c r="D398" t="s">
        <v>1413</v>
      </c>
      <c r="E398" t="s">
        <v>1659</v>
      </c>
      <c r="F398" t="s">
        <v>1456</v>
      </c>
      <c r="G398" t="s">
        <v>5930</v>
      </c>
      <c r="H398" s="40">
        <v>78746</v>
      </c>
      <c r="I398" t="s">
        <v>7192</v>
      </c>
      <c r="J398" t="s">
        <v>5930</v>
      </c>
      <c r="K398" t="s">
        <v>7184</v>
      </c>
      <c r="L398" t="s">
        <v>7706</v>
      </c>
    </row>
    <row r="399" spans="1:12" x14ac:dyDescent="0.25">
      <c r="A399" t="str">
        <f t="shared" si="12"/>
        <v>Ivory Veale</v>
      </c>
      <c r="B399" t="str">
        <f t="shared" si="13"/>
        <v>Oakley CA</v>
      </c>
      <c r="C399" t="s">
        <v>7707</v>
      </c>
      <c r="D399" t="s">
        <v>1077</v>
      </c>
      <c r="E399" t="s">
        <v>7708</v>
      </c>
      <c r="F399" t="s">
        <v>1502</v>
      </c>
      <c r="G399" t="s">
        <v>5930</v>
      </c>
      <c r="H399" s="40">
        <v>94561</v>
      </c>
      <c r="I399" t="s">
        <v>7183</v>
      </c>
      <c r="J399" t="s">
        <v>5930</v>
      </c>
      <c r="K399" t="s">
        <v>7184</v>
      </c>
      <c r="L399" t="s">
        <v>7709</v>
      </c>
    </row>
    <row r="400" spans="1:12" x14ac:dyDescent="0.25">
      <c r="A400" t="str">
        <f t="shared" si="12"/>
        <v>Michael Venning</v>
      </c>
      <c r="B400" t="str">
        <f t="shared" si="13"/>
        <v>Cupertino CA</v>
      </c>
      <c r="C400" t="s">
        <v>1506</v>
      </c>
      <c r="D400" t="s">
        <v>1198</v>
      </c>
      <c r="E400" t="s">
        <v>3470</v>
      </c>
      <c r="F400" t="s">
        <v>1502</v>
      </c>
      <c r="G400" t="s">
        <v>5930</v>
      </c>
      <c r="H400" s="40">
        <v>95014</v>
      </c>
      <c r="I400" t="s">
        <v>7183</v>
      </c>
      <c r="J400" t="s">
        <v>5930</v>
      </c>
      <c r="K400" t="s">
        <v>7184</v>
      </c>
      <c r="L400" t="s">
        <v>7710</v>
      </c>
    </row>
    <row r="401" spans="1:12" x14ac:dyDescent="0.25">
      <c r="A401" t="str">
        <f t="shared" si="12"/>
        <v>Karnell Vickers</v>
      </c>
      <c r="B401" t="str">
        <f t="shared" si="13"/>
        <v>Woodstock GA</v>
      </c>
      <c r="C401" t="s">
        <v>7711</v>
      </c>
      <c r="D401" t="s">
        <v>1106</v>
      </c>
      <c r="E401" t="s">
        <v>7712</v>
      </c>
      <c r="F401" t="s">
        <v>1464</v>
      </c>
      <c r="G401" t="s">
        <v>5930</v>
      </c>
      <c r="H401" s="40">
        <v>30188</v>
      </c>
      <c r="I401" t="s">
        <v>7183</v>
      </c>
      <c r="J401" t="s">
        <v>5930</v>
      </c>
      <c r="K401" t="s">
        <v>7184</v>
      </c>
      <c r="L401" t="s">
        <v>7713</v>
      </c>
    </row>
    <row r="402" spans="1:12" x14ac:dyDescent="0.25">
      <c r="A402" t="str">
        <f t="shared" si="12"/>
        <v>Anouxa Vixathep</v>
      </c>
      <c r="B402" t="str">
        <f t="shared" si="13"/>
        <v>Gresham OR</v>
      </c>
      <c r="C402" t="s">
        <v>7714</v>
      </c>
      <c r="D402" t="s">
        <v>1058</v>
      </c>
      <c r="E402" t="s">
        <v>2287</v>
      </c>
      <c r="F402" t="s">
        <v>1864</v>
      </c>
      <c r="G402" t="s">
        <v>5930</v>
      </c>
      <c r="H402" s="40">
        <v>97080</v>
      </c>
      <c r="I402" t="s">
        <v>7183</v>
      </c>
      <c r="J402" t="s">
        <v>5930</v>
      </c>
      <c r="K402" t="s">
        <v>7184</v>
      </c>
      <c r="L402" t="s">
        <v>7715</v>
      </c>
    </row>
    <row r="403" spans="1:12" x14ac:dyDescent="0.25">
      <c r="A403" t="str">
        <f t="shared" si="12"/>
        <v>Jill Vollweiler</v>
      </c>
      <c r="B403" t="str">
        <f t="shared" si="13"/>
        <v>Purchase NY</v>
      </c>
      <c r="C403" t="s">
        <v>1898</v>
      </c>
      <c r="D403" t="s">
        <v>1364</v>
      </c>
      <c r="E403" t="s">
        <v>3072</v>
      </c>
      <c r="F403" t="s">
        <v>1524</v>
      </c>
      <c r="G403" t="s">
        <v>5930</v>
      </c>
      <c r="H403" s="40">
        <v>10577</v>
      </c>
      <c r="I403" t="s">
        <v>7192</v>
      </c>
      <c r="J403" t="s">
        <v>5930</v>
      </c>
      <c r="K403" t="s">
        <v>7184</v>
      </c>
      <c r="L403" t="s">
        <v>7716</v>
      </c>
    </row>
    <row r="404" spans="1:12" x14ac:dyDescent="0.25">
      <c r="A404" t="str">
        <f t="shared" si="12"/>
        <v>William Mark Wagner</v>
      </c>
      <c r="B404" t="str">
        <f t="shared" si="13"/>
        <v>Bornheim Nrw</v>
      </c>
      <c r="C404" t="s">
        <v>7717</v>
      </c>
      <c r="D404" t="s">
        <v>1161</v>
      </c>
      <c r="E404" t="s">
        <v>7718</v>
      </c>
      <c r="F404" t="s">
        <v>7719</v>
      </c>
      <c r="G404" t="s">
        <v>7523</v>
      </c>
      <c r="H404" s="40">
        <v>53332</v>
      </c>
      <c r="I404" t="s">
        <v>7183</v>
      </c>
      <c r="J404" t="s">
        <v>5930</v>
      </c>
      <c r="K404" t="s">
        <v>7184</v>
      </c>
      <c r="L404" t="s">
        <v>7720</v>
      </c>
    </row>
    <row r="405" spans="1:12" x14ac:dyDescent="0.25">
      <c r="A405" t="str">
        <f t="shared" si="12"/>
        <v>Chris Wallace</v>
      </c>
      <c r="B405" t="str">
        <f t="shared" si="13"/>
        <v>Maricopa AZ</v>
      </c>
      <c r="C405" t="s">
        <v>1742</v>
      </c>
      <c r="D405" t="s">
        <v>1177</v>
      </c>
      <c r="E405" t="s">
        <v>7721</v>
      </c>
      <c r="F405" t="s">
        <v>1475</v>
      </c>
      <c r="G405" t="s">
        <v>5930</v>
      </c>
      <c r="H405" s="40">
        <v>85138</v>
      </c>
      <c r="I405" t="s">
        <v>7183</v>
      </c>
      <c r="J405" t="s">
        <v>5930</v>
      </c>
      <c r="K405" t="s">
        <v>7184</v>
      </c>
      <c r="L405" t="s">
        <v>7722</v>
      </c>
    </row>
    <row r="406" spans="1:12" x14ac:dyDescent="0.25">
      <c r="A406" t="str">
        <f t="shared" si="12"/>
        <v>Matthew Wallack</v>
      </c>
      <c r="B406" t="str">
        <f t="shared" si="13"/>
        <v>Princeton Junction NJ</v>
      </c>
      <c r="C406" t="s">
        <v>3079</v>
      </c>
      <c r="D406" t="s">
        <v>1153</v>
      </c>
      <c r="E406" t="s">
        <v>3080</v>
      </c>
      <c r="F406" t="s">
        <v>1580</v>
      </c>
      <c r="G406" t="s">
        <v>5930</v>
      </c>
      <c r="H406" s="40">
        <v>8550</v>
      </c>
      <c r="I406" t="s">
        <v>7183</v>
      </c>
      <c r="J406" t="s">
        <v>5930</v>
      </c>
      <c r="K406" t="s">
        <v>7184</v>
      </c>
      <c r="L406" t="s">
        <v>7723</v>
      </c>
    </row>
    <row r="407" spans="1:12" x14ac:dyDescent="0.25">
      <c r="A407" t="str">
        <f t="shared" si="12"/>
        <v>Maurelhena Walles</v>
      </c>
      <c r="B407" t="str">
        <f t="shared" si="13"/>
        <v>Jersey City NJ</v>
      </c>
      <c r="C407" t="s">
        <v>3081</v>
      </c>
      <c r="D407" t="s">
        <v>1350</v>
      </c>
      <c r="E407" t="s">
        <v>1701</v>
      </c>
      <c r="F407" t="s">
        <v>1580</v>
      </c>
      <c r="G407" t="s">
        <v>5930</v>
      </c>
      <c r="H407" s="40">
        <v>7306</v>
      </c>
      <c r="I407" t="s">
        <v>7192</v>
      </c>
      <c r="J407" t="s">
        <v>5930</v>
      </c>
      <c r="K407" t="s">
        <v>7184</v>
      </c>
      <c r="L407" t="s">
        <v>7724</v>
      </c>
    </row>
    <row r="408" spans="1:12" x14ac:dyDescent="0.25">
      <c r="A408" t="str">
        <f t="shared" si="12"/>
        <v>Stefan Waltermann</v>
      </c>
      <c r="B408" t="str">
        <f t="shared" si="13"/>
        <v>Hickory NC</v>
      </c>
      <c r="C408" t="s">
        <v>3082</v>
      </c>
      <c r="D408" t="s">
        <v>1287</v>
      </c>
      <c r="E408" t="s">
        <v>2501</v>
      </c>
      <c r="F408" t="s">
        <v>1554</v>
      </c>
      <c r="G408" t="s">
        <v>5930</v>
      </c>
      <c r="H408" s="40">
        <v>28601</v>
      </c>
      <c r="I408" t="s">
        <v>7183</v>
      </c>
      <c r="J408" t="s">
        <v>5930</v>
      </c>
      <c r="K408" t="s">
        <v>7184</v>
      </c>
      <c r="L408" t="s">
        <v>7725</v>
      </c>
    </row>
    <row r="409" spans="1:12" x14ac:dyDescent="0.25">
      <c r="A409" t="str">
        <f t="shared" si="12"/>
        <v>Caren Ware</v>
      </c>
      <c r="B409" t="str">
        <f t="shared" si="13"/>
        <v>Corona Del Mar CA</v>
      </c>
      <c r="C409" t="s">
        <v>3083</v>
      </c>
      <c r="D409" t="s">
        <v>1373</v>
      </c>
      <c r="E409" t="s">
        <v>7726</v>
      </c>
      <c r="F409" t="s">
        <v>1502</v>
      </c>
      <c r="G409" t="s">
        <v>5930</v>
      </c>
      <c r="H409" s="40">
        <v>92625</v>
      </c>
      <c r="I409" t="s">
        <v>7192</v>
      </c>
      <c r="J409" t="s">
        <v>5930</v>
      </c>
      <c r="K409" t="s">
        <v>7184</v>
      </c>
      <c r="L409" t="s">
        <v>7727</v>
      </c>
    </row>
    <row r="410" spans="1:12" x14ac:dyDescent="0.25">
      <c r="A410" t="str">
        <f t="shared" si="12"/>
        <v>Richard Watson</v>
      </c>
      <c r="B410" t="str">
        <f t="shared" si="13"/>
        <v>Yuma AZ</v>
      </c>
      <c r="C410" t="s">
        <v>1572</v>
      </c>
      <c r="D410" t="s">
        <v>1242</v>
      </c>
      <c r="E410" t="s">
        <v>3089</v>
      </c>
      <c r="F410" t="s">
        <v>1475</v>
      </c>
      <c r="G410" t="s">
        <v>5930</v>
      </c>
      <c r="H410" s="40">
        <v>85366</v>
      </c>
      <c r="I410" t="s">
        <v>7183</v>
      </c>
      <c r="J410" t="s">
        <v>5930</v>
      </c>
      <c r="K410" t="s">
        <v>7184</v>
      </c>
      <c r="L410" t="s">
        <v>7728</v>
      </c>
    </row>
    <row r="411" spans="1:12" x14ac:dyDescent="0.25">
      <c r="A411" t="str">
        <f t="shared" si="12"/>
        <v>Tara Weaver</v>
      </c>
      <c r="B411" t="str">
        <f t="shared" si="13"/>
        <v>McKinleyville CA</v>
      </c>
      <c r="C411" t="s">
        <v>6819</v>
      </c>
      <c r="D411" t="s">
        <v>1354</v>
      </c>
      <c r="E411" t="s">
        <v>7729</v>
      </c>
      <c r="F411" t="s">
        <v>1502</v>
      </c>
      <c r="G411" t="s">
        <v>5930</v>
      </c>
      <c r="H411" s="40">
        <v>95519</v>
      </c>
      <c r="I411" t="s">
        <v>7192</v>
      </c>
      <c r="J411" t="s">
        <v>5930</v>
      </c>
      <c r="K411" t="s">
        <v>7184</v>
      </c>
      <c r="L411" t="s">
        <v>7730</v>
      </c>
    </row>
    <row r="412" spans="1:12" x14ac:dyDescent="0.25">
      <c r="A412" t="str">
        <f t="shared" si="12"/>
        <v>Lenore Webber</v>
      </c>
      <c r="B412" t="str">
        <f t="shared" si="13"/>
        <v>Newtonville MA</v>
      </c>
      <c r="C412" t="s">
        <v>7731</v>
      </c>
      <c r="D412" t="s">
        <v>1418</v>
      </c>
      <c r="E412" t="s">
        <v>5228</v>
      </c>
      <c r="F412" t="s">
        <v>1531</v>
      </c>
      <c r="G412" t="s">
        <v>5930</v>
      </c>
      <c r="H412" s="40">
        <v>2460</v>
      </c>
      <c r="I412" t="s">
        <v>7192</v>
      </c>
      <c r="J412" t="s">
        <v>5930</v>
      </c>
      <c r="K412" t="s">
        <v>7184</v>
      </c>
      <c r="L412" t="s">
        <v>7732</v>
      </c>
    </row>
    <row r="413" spans="1:12" x14ac:dyDescent="0.25">
      <c r="A413" t="str">
        <f t="shared" si="12"/>
        <v>Robert Weiner</v>
      </c>
      <c r="B413" t="str">
        <f t="shared" si="13"/>
        <v>Accokeek MD</v>
      </c>
      <c r="C413" t="s">
        <v>1513</v>
      </c>
      <c r="D413" t="s">
        <v>1282</v>
      </c>
      <c r="E413" t="s">
        <v>2736</v>
      </c>
      <c r="F413" t="s">
        <v>1595</v>
      </c>
      <c r="G413" t="s">
        <v>5930</v>
      </c>
      <c r="H413" s="40">
        <v>20607</v>
      </c>
      <c r="I413" t="s">
        <v>7183</v>
      </c>
      <c r="J413" t="s">
        <v>5930</v>
      </c>
      <c r="K413" t="s">
        <v>7184</v>
      </c>
      <c r="L413" t="s">
        <v>7733</v>
      </c>
    </row>
    <row r="414" spans="1:12" x14ac:dyDescent="0.25">
      <c r="A414" t="str">
        <f t="shared" si="12"/>
        <v>Nedenia West</v>
      </c>
      <c r="B414" t="str">
        <f t="shared" si="13"/>
        <v>Piscataway NJ</v>
      </c>
      <c r="C414" t="s">
        <v>3096</v>
      </c>
      <c r="D414" t="s">
        <v>1371</v>
      </c>
      <c r="E414" t="s">
        <v>3097</v>
      </c>
      <c r="F414" t="s">
        <v>1580</v>
      </c>
      <c r="G414" t="s">
        <v>5930</v>
      </c>
      <c r="H414" s="40">
        <v>8854</v>
      </c>
      <c r="I414" t="s">
        <v>7192</v>
      </c>
      <c r="J414" t="s">
        <v>5930</v>
      </c>
      <c r="K414" t="s">
        <v>7184</v>
      </c>
      <c r="L414" t="s">
        <v>7734</v>
      </c>
    </row>
    <row r="415" spans="1:12" x14ac:dyDescent="0.25">
      <c r="A415" t="str">
        <f t="shared" si="12"/>
        <v>Mary Wilkins</v>
      </c>
      <c r="B415" t="str">
        <f t="shared" si="13"/>
        <v>District Heights MD</v>
      </c>
      <c r="C415" t="s">
        <v>2255</v>
      </c>
      <c r="D415" t="s">
        <v>1380</v>
      </c>
      <c r="E415" t="s">
        <v>3123</v>
      </c>
      <c r="F415" t="s">
        <v>1595</v>
      </c>
      <c r="G415" t="s">
        <v>5930</v>
      </c>
      <c r="H415" s="40">
        <v>20747</v>
      </c>
      <c r="I415" t="s">
        <v>7192</v>
      </c>
      <c r="J415" t="s">
        <v>5930</v>
      </c>
      <c r="K415" t="s">
        <v>7184</v>
      </c>
      <c r="L415" t="s">
        <v>7735</v>
      </c>
    </row>
    <row r="416" spans="1:12" x14ac:dyDescent="0.25">
      <c r="A416" t="str">
        <f t="shared" si="12"/>
        <v>Jay Williams</v>
      </c>
      <c r="B416" t="str">
        <f t="shared" si="13"/>
        <v>Homewood IL</v>
      </c>
      <c r="C416" t="s">
        <v>2949</v>
      </c>
      <c r="D416" t="s">
        <v>1068</v>
      </c>
      <c r="E416" t="s">
        <v>4370</v>
      </c>
      <c r="F416" t="s">
        <v>1692</v>
      </c>
      <c r="G416" t="s">
        <v>5930</v>
      </c>
      <c r="H416" s="40">
        <v>60430</v>
      </c>
      <c r="I416" t="s">
        <v>7183</v>
      </c>
      <c r="J416" t="s">
        <v>5930</v>
      </c>
      <c r="K416" t="s">
        <v>7184</v>
      </c>
      <c r="L416" t="s">
        <v>7736</v>
      </c>
    </row>
    <row r="417" spans="1:12" x14ac:dyDescent="0.25">
      <c r="A417" t="str">
        <f t="shared" si="12"/>
        <v>Mark Williams</v>
      </c>
      <c r="B417" t="str">
        <f t="shared" si="13"/>
        <v>Columbia NJ</v>
      </c>
      <c r="C417" t="s">
        <v>3</v>
      </c>
      <c r="D417" t="s">
        <v>1068</v>
      </c>
      <c r="E417" t="s">
        <v>1494</v>
      </c>
      <c r="F417" t="s">
        <v>1580</v>
      </c>
      <c r="G417" t="s">
        <v>5930</v>
      </c>
      <c r="H417" s="40">
        <v>7832</v>
      </c>
      <c r="I417" t="s">
        <v>7183</v>
      </c>
      <c r="J417" t="s">
        <v>5930</v>
      </c>
      <c r="K417" t="s">
        <v>7184</v>
      </c>
      <c r="L417" t="s">
        <v>7737</v>
      </c>
    </row>
    <row r="418" spans="1:12" x14ac:dyDescent="0.25">
      <c r="A418" t="str">
        <f t="shared" si="12"/>
        <v>Shemayne Williams</v>
      </c>
      <c r="B418" t="str">
        <f t="shared" si="13"/>
        <v>Teaneck NJ</v>
      </c>
      <c r="C418" t="s">
        <v>3127</v>
      </c>
      <c r="D418" t="s">
        <v>1068</v>
      </c>
      <c r="E418" t="s">
        <v>3128</v>
      </c>
      <c r="F418" t="s">
        <v>1580</v>
      </c>
      <c r="G418" t="s">
        <v>5930</v>
      </c>
      <c r="H418" s="40">
        <v>7666</v>
      </c>
      <c r="I418" t="s">
        <v>7192</v>
      </c>
      <c r="J418" t="s">
        <v>5930</v>
      </c>
      <c r="K418" t="s">
        <v>7184</v>
      </c>
      <c r="L418" t="s">
        <v>7738</v>
      </c>
    </row>
    <row r="419" spans="1:12" x14ac:dyDescent="0.25">
      <c r="A419" t="str">
        <f t="shared" si="12"/>
        <v>Tony Williams</v>
      </c>
      <c r="B419" t="str">
        <f t="shared" si="13"/>
        <v>Fresno CA</v>
      </c>
      <c r="C419" t="s">
        <v>1958</v>
      </c>
      <c r="D419" t="s">
        <v>1068</v>
      </c>
      <c r="E419" t="s">
        <v>2469</v>
      </c>
      <c r="F419" t="s">
        <v>1502</v>
      </c>
      <c r="G419" t="s">
        <v>5930</v>
      </c>
      <c r="H419" s="40">
        <v>93722</v>
      </c>
      <c r="I419" t="s">
        <v>7183</v>
      </c>
      <c r="J419" t="s">
        <v>5930</v>
      </c>
      <c r="K419" t="s">
        <v>7184</v>
      </c>
      <c r="L419" t="s">
        <v>7739</v>
      </c>
    </row>
    <row r="420" spans="1:12" x14ac:dyDescent="0.25">
      <c r="A420" t="str">
        <f t="shared" si="12"/>
        <v>Thaddeus Wilson</v>
      </c>
      <c r="B420" t="str">
        <f t="shared" si="13"/>
        <v>Oxnard CA</v>
      </c>
      <c r="C420" t="s">
        <v>3132</v>
      </c>
      <c r="D420" t="s">
        <v>1248</v>
      </c>
      <c r="E420" t="s">
        <v>1982</v>
      </c>
      <c r="F420" t="s">
        <v>1502</v>
      </c>
      <c r="G420" t="s">
        <v>5930</v>
      </c>
      <c r="H420" s="40" t="s">
        <v>7740</v>
      </c>
      <c r="I420" t="s">
        <v>7183</v>
      </c>
      <c r="J420" t="s">
        <v>5930</v>
      </c>
      <c r="K420" t="s">
        <v>7184</v>
      </c>
      <c r="L420" t="s">
        <v>7741</v>
      </c>
    </row>
    <row r="421" spans="1:12" x14ac:dyDescent="0.25">
      <c r="A421" t="str">
        <f t="shared" si="12"/>
        <v>Rodney Wiltshire</v>
      </c>
      <c r="B421" t="str">
        <f t="shared" si="13"/>
        <v>New York NY</v>
      </c>
      <c r="C421" t="s">
        <v>2071</v>
      </c>
      <c r="D421" t="s">
        <v>1283</v>
      </c>
      <c r="E421" t="s">
        <v>1604</v>
      </c>
      <c r="F421" t="s">
        <v>1524</v>
      </c>
      <c r="G421" t="s">
        <v>5930</v>
      </c>
      <c r="H421" s="40">
        <v>10016</v>
      </c>
      <c r="I421" t="s">
        <v>7183</v>
      </c>
      <c r="J421" t="s">
        <v>5930</v>
      </c>
      <c r="K421" t="s">
        <v>7184</v>
      </c>
      <c r="L421" t="s">
        <v>7742</v>
      </c>
    </row>
    <row r="422" spans="1:12" x14ac:dyDescent="0.25">
      <c r="A422" t="str">
        <f t="shared" si="12"/>
        <v>Royce Woolfolk</v>
      </c>
      <c r="B422" t="str">
        <f t="shared" si="13"/>
        <v>Richmond VA</v>
      </c>
      <c r="C422" t="s">
        <v>7743</v>
      </c>
      <c r="D422" t="s">
        <v>1285</v>
      </c>
      <c r="E422" t="s">
        <v>3415</v>
      </c>
      <c r="F422" t="s">
        <v>1471</v>
      </c>
      <c r="G422" t="s">
        <v>5930</v>
      </c>
      <c r="H422" s="40">
        <v>23227</v>
      </c>
      <c r="I422" t="s">
        <v>7183</v>
      </c>
      <c r="J422" t="s">
        <v>5930</v>
      </c>
      <c r="K422" t="s">
        <v>7184</v>
      </c>
      <c r="L422" t="s">
        <v>7744</v>
      </c>
    </row>
    <row r="423" spans="1:12" x14ac:dyDescent="0.25">
      <c r="A423" t="str">
        <f t="shared" si="12"/>
        <v>Leondus Worsley</v>
      </c>
      <c r="B423" t="str">
        <f t="shared" si="13"/>
        <v>Frankfort IL</v>
      </c>
      <c r="C423" t="s">
        <v>3155</v>
      </c>
      <c r="D423" t="s">
        <v>1150</v>
      </c>
      <c r="E423" t="s">
        <v>3156</v>
      </c>
      <c r="F423" t="s">
        <v>1692</v>
      </c>
      <c r="G423" t="s">
        <v>5930</v>
      </c>
      <c r="H423" s="40">
        <v>60423</v>
      </c>
      <c r="I423" t="s">
        <v>7183</v>
      </c>
      <c r="J423" t="s">
        <v>5930</v>
      </c>
      <c r="K423" t="s">
        <v>7184</v>
      </c>
      <c r="L423" t="s">
        <v>7745</v>
      </c>
    </row>
    <row r="424" spans="1:12" x14ac:dyDescent="0.25">
      <c r="A424" t="str">
        <f t="shared" si="12"/>
        <v>Phillip Wright</v>
      </c>
      <c r="B424" t="str">
        <f t="shared" si="13"/>
        <v>Columbus OH</v>
      </c>
      <c r="C424" t="s">
        <v>1731</v>
      </c>
      <c r="D424" t="s">
        <v>1115</v>
      </c>
      <c r="E424" t="s">
        <v>2915</v>
      </c>
      <c r="F424" t="s">
        <v>1518</v>
      </c>
      <c r="G424" t="s">
        <v>5930</v>
      </c>
      <c r="H424" s="40">
        <v>43209</v>
      </c>
      <c r="I424" t="s">
        <v>7183</v>
      </c>
      <c r="J424" t="s">
        <v>5930</v>
      </c>
      <c r="K424" t="s">
        <v>7184</v>
      </c>
      <c r="L424" t="s">
        <v>7746</v>
      </c>
    </row>
    <row r="425" spans="1:12" x14ac:dyDescent="0.25">
      <c r="A425" t="str">
        <f t="shared" si="12"/>
        <v>William Yelverton</v>
      </c>
      <c r="B425" t="str">
        <f t="shared" si="13"/>
        <v>Murfreesboro TN</v>
      </c>
      <c r="C425" t="s">
        <v>1528</v>
      </c>
      <c r="D425" t="s">
        <v>1216</v>
      </c>
      <c r="E425" t="s">
        <v>2126</v>
      </c>
      <c r="F425" t="s">
        <v>1667</v>
      </c>
      <c r="G425" t="s">
        <v>5930</v>
      </c>
      <c r="H425" s="40">
        <v>37130</v>
      </c>
      <c r="I425" t="s">
        <v>7183</v>
      </c>
      <c r="J425" t="s">
        <v>5930</v>
      </c>
      <c r="K425" t="s">
        <v>7184</v>
      </c>
      <c r="L425" t="s">
        <v>7747</v>
      </c>
    </row>
    <row r="426" spans="1:12" x14ac:dyDescent="0.25">
      <c r="A426" t="str">
        <f t="shared" si="12"/>
        <v>Donald Young</v>
      </c>
      <c r="B426" t="str">
        <f t="shared" si="13"/>
        <v>Port Townsend WA</v>
      </c>
      <c r="C426" t="s">
        <v>1745</v>
      </c>
      <c r="D426" t="s">
        <v>1141</v>
      </c>
      <c r="E426" t="s">
        <v>3461</v>
      </c>
      <c r="F426" t="s">
        <v>1655</v>
      </c>
      <c r="G426" t="s">
        <v>5930</v>
      </c>
      <c r="H426" s="40">
        <v>98368</v>
      </c>
      <c r="I426" t="s">
        <v>7183</v>
      </c>
      <c r="J426" t="s">
        <v>5930</v>
      </c>
      <c r="K426" t="s">
        <v>7184</v>
      </c>
      <c r="L426" t="s">
        <v>7748</v>
      </c>
    </row>
    <row r="427" spans="1:12" x14ac:dyDescent="0.25">
      <c r="A427" t="str">
        <f t="shared" si="12"/>
        <v>Mark Zamek</v>
      </c>
      <c r="B427" t="str">
        <f t="shared" si="13"/>
        <v>Allentown PA</v>
      </c>
      <c r="C427" t="s">
        <v>3</v>
      </c>
      <c r="D427" t="s">
        <v>1152</v>
      </c>
      <c r="E427" t="s">
        <v>3165</v>
      </c>
      <c r="F427" t="s">
        <v>1452</v>
      </c>
      <c r="G427" t="s">
        <v>5930</v>
      </c>
      <c r="H427" s="40">
        <v>18103</v>
      </c>
      <c r="I427" t="s">
        <v>7183</v>
      </c>
      <c r="J427" t="s">
        <v>5930</v>
      </c>
      <c r="K427" t="s">
        <v>7184</v>
      </c>
      <c r="L427" t="s">
        <v>7749</v>
      </c>
    </row>
    <row r="428" spans="1:12" x14ac:dyDescent="0.25">
      <c r="A428" t="str">
        <f t="shared" si="12"/>
        <v>Daniel Zulaica</v>
      </c>
      <c r="B428" t="str">
        <f t="shared" si="13"/>
        <v>Salinas CA</v>
      </c>
      <c r="C428" t="s">
        <v>2018</v>
      </c>
      <c r="D428" t="s">
        <v>1178</v>
      </c>
      <c r="E428" t="s">
        <v>7750</v>
      </c>
      <c r="F428" t="s">
        <v>1502</v>
      </c>
      <c r="G428" t="s">
        <v>5930</v>
      </c>
      <c r="H428" s="40">
        <v>93907</v>
      </c>
      <c r="I428" t="s">
        <v>7183</v>
      </c>
      <c r="J428" t="s">
        <v>5930</v>
      </c>
      <c r="K428" t="s">
        <v>7184</v>
      </c>
      <c r="L428" t="s">
        <v>7751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7.85546875" bestFit="1" customWidth="1"/>
    <col min="2" max="2" width="6.7109375" style="1" bestFit="1" customWidth="1"/>
    <col min="3" max="3" width="8" style="1" bestFit="1" customWidth="1"/>
    <col min="4" max="4" width="27.28515625" style="1" bestFit="1" customWidth="1"/>
    <col min="5" max="5" width="27.28515625" style="1" customWidth="1"/>
    <col min="6" max="7" width="24.85546875" bestFit="1" customWidth="1"/>
    <col min="8" max="8" width="19.140625" bestFit="1" customWidth="1"/>
    <col min="9" max="9" width="24.85546875" bestFit="1" customWidth="1"/>
    <col min="10" max="10" width="25" style="35" bestFit="1" customWidth="1"/>
    <col min="11" max="11" width="4" bestFit="1" customWidth="1"/>
    <col min="12" max="12" width="4" customWidth="1"/>
    <col min="13" max="14" width="3" bestFit="1" customWidth="1"/>
    <col min="16" max="16" width="27.28515625" bestFit="1" customWidth="1"/>
  </cols>
  <sheetData>
    <row r="1" spans="1:16" ht="15.75" thickBot="1" x14ac:dyDescent="0.3">
      <c r="A1" t="s">
        <v>1056</v>
      </c>
      <c r="B1" s="1" t="s">
        <v>1018</v>
      </c>
      <c r="C1" s="4" t="s">
        <v>1019</v>
      </c>
      <c r="D1" s="2" t="s">
        <v>1</v>
      </c>
      <c r="E1" s="41" t="s">
        <v>7752</v>
      </c>
      <c r="F1" t="s">
        <v>5920</v>
      </c>
      <c r="G1" t="s">
        <v>7180</v>
      </c>
      <c r="H1" t="s">
        <v>7178</v>
      </c>
      <c r="I1" t="s">
        <v>7179</v>
      </c>
      <c r="J1" s="35" t="s">
        <v>5921</v>
      </c>
      <c r="K1" s="33">
        <f>+SUM(K2:K427)</f>
        <v>137</v>
      </c>
      <c r="L1" s="33">
        <f>+SUM(L2:L427)</f>
        <v>62</v>
      </c>
      <c r="M1">
        <f>+SUM(M2:M427)</f>
        <v>25</v>
      </c>
      <c r="N1" s="33">
        <f>+SUM(N2:N427)</f>
        <v>16</v>
      </c>
      <c r="O1" s="33">
        <f>SUM(K1:N1)</f>
        <v>240</v>
      </c>
      <c r="P1" s="33" t="str">
        <f>+"of "&amp;COUNTA(A2:A999)</f>
        <v>of 426</v>
      </c>
    </row>
    <row r="2" spans="1:16" ht="15.75" thickBot="1" x14ac:dyDescent="0.3">
      <c r="A2" t="s">
        <v>1325</v>
      </c>
      <c r="B2" s="1" t="s">
        <v>1016</v>
      </c>
      <c r="C2" s="1" t="s">
        <v>1006</v>
      </c>
      <c r="D2" s="3" t="s">
        <v>466</v>
      </c>
      <c r="E2" s="42" t="str">
        <f>+VLOOKUP(D2,KarlEagleman!A:B,2,FALSE)</f>
        <v>North Hollywood CA</v>
      </c>
      <c r="F2" s="1" t="str">
        <f>+IF(ISNA(VLOOKUP($D2,'2015outdoor'!E:F,2,FALSE)),"",VLOOKUP($D2,'2015outdoor'!E:F,2,FALSE))</f>
        <v/>
      </c>
      <c r="G2" s="1" t="str">
        <f>+IF(ISNA(VLOOKUP($D2,'2014outdoor'!A:K,11,FALSE)),"",VLOOKUP($D2,'2014outdoor'!A:K,11,FALSE))</f>
        <v/>
      </c>
      <c r="H2" s="1" t="str">
        <f>+IF(ISNA(VLOOKUP($D2,'2013indoor'!M:N,2,FALSE)),"",VLOOKUP($D2,'2013indoor'!M:N,2,FALSE))</f>
        <v/>
      </c>
      <c r="I2" s="1" t="str">
        <f>+IF(ISNA(VLOOKUP($D2,'2010kamloops'!A:B,2,FALSE)),"",VLOOKUP($D2,'2010kamloops'!A:B,2,FALSE))</f>
        <v/>
      </c>
      <c r="J2" s="35" t="str">
        <f t="shared" ref="J2" si="0">+IF(F2&lt;&gt;"",F2,IF(G2&lt;&gt;"",G2,IF(H2&lt;&gt;"",H2,IF(I2&lt;&gt;"",I2,""))))</f>
        <v/>
      </c>
      <c r="K2" t="str">
        <f>+IF(F2="","",1)</f>
        <v/>
      </c>
      <c r="L2" t="str">
        <f>+IF(AND(F2="",G2&lt;&gt;""),1,"")</f>
        <v/>
      </c>
      <c r="M2" t="str">
        <f>+IF(AND(F2="",G2="",H2&lt;&gt;""),1,"")</f>
        <v/>
      </c>
      <c r="N2" t="str">
        <f>+IF(AND(F2="",G2="",H2="",I2&lt;&gt;""),1,"")</f>
        <v/>
      </c>
    </row>
    <row r="3" spans="1:16" ht="15.75" thickBot="1" x14ac:dyDescent="0.3">
      <c r="A3" t="s">
        <v>1270</v>
      </c>
      <c r="B3" s="1" t="s">
        <v>1013</v>
      </c>
      <c r="C3" s="1" t="s">
        <v>1006</v>
      </c>
      <c r="D3" s="3" t="s">
        <v>686</v>
      </c>
      <c r="E3" s="42" t="str">
        <f>+VLOOKUP(D3,KarlEagleman!A:B,2,FALSE)</f>
        <v>Corvallis OR</v>
      </c>
      <c r="F3" s="1" t="str">
        <f>+IF(ISNA(VLOOKUP($D3,'2015outdoor'!E:F,2,FALSE)),"",VLOOKUP($D3,'2015outdoor'!E:F,2,FALSE))</f>
        <v/>
      </c>
      <c r="G3" s="1" t="str">
        <f>+IF(ISNA(VLOOKUP($D3,'2014outdoor'!A:K,11,FALSE)),"",VLOOKUP($D3,'2014outdoor'!A:K,11,FALSE))</f>
        <v>Corvallis OR</v>
      </c>
      <c r="H3" s="1" t="str">
        <f>+IF(ISNA(VLOOKUP($D3,'2013indoor'!M:N,2,FALSE)),"",VLOOKUP($D3,'2013indoor'!M:N,2,FALSE))</f>
        <v>Corvallis OR</v>
      </c>
      <c r="I3" s="1" t="str">
        <f>+IF(ISNA(VLOOKUP($D3,'2010kamloops'!A:B,2,FALSE)),"",VLOOKUP($D3,'2010kamloops'!A:B,2,FALSE))</f>
        <v>Corvallis OR</v>
      </c>
      <c r="J3" s="35" t="str">
        <f>+IF(F3&lt;&gt;"",F3,IF(G3&lt;&gt;"",G3,IF(H3&lt;&gt;"",H3,IF(I3&lt;&gt;"",I3,""))))</f>
        <v>Corvallis OR</v>
      </c>
      <c r="K3" t="str">
        <f t="shared" ref="K3:K66" si="1">+IF(F3="","",1)</f>
        <v/>
      </c>
      <c r="L3">
        <f t="shared" ref="L3:L66" si="2">+IF(AND(F3="",G3&lt;&gt;""),1,"")</f>
        <v>1</v>
      </c>
      <c r="M3" t="str">
        <f t="shared" ref="M3:M66" si="3">+IF(AND(F3="",G3="",H3&lt;&gt;""),1,"")</f>
        <v/>
      </c>
      <c r="N3" t="str">
        <f t="shared" ref="N3:N66" si="4">+IF(AND(F3="",G3="",H3="",I3&lt;&gt;""),1,"")</f>
        <v/>
      </c>
    </row>
    <row r="4" spans="1:16" ht="15.75" thickBot="1" x14ac:dyDescent="0.3">
      <c r="A4" t="s">
        <v>1168</v>
      </c>
      <c r="B4" s="1" t="s">
        <v>1011</v>
      </c>
      <c r="C4" s="1" t="s">
        <v>1006</v>
      </c>
      <c r="D4" s="3" t="s">
        <v>993</v>
      </c>
      <c r="E4" s="42" t="str">
        <f>+VLOOKUP(D4,KarlEagleman!A:B,2,FALSE)</f>
        <v>Mt. Airy MD</v>
      </c>
      <c r="F4" s="1" t="str">
        <f>+IF(ISNA(VLOOKUP($D4,'2015outdoor'!E:F,2,FALSE)),"",VLOOKUP($D4,'2015outdoor'!E:F,2,FALSE))</f>
        <v/>
      </c>
      <c r="G4" s="1" t="str">
        <f>+IF(ISNA(VLOOKUP($D4,'2014outdoor'!A:K,11,FALSE)),"",VLOOKUP($D4,'2014outdoor'!A:K,11,FALSE))</f>
        <v/>
      </c>
      <c r="H4" s="1" t="str">
        <f>+IF(ISNA(VLOOKUP($D4,'2013indoor'!M:N,2,FALSE)),"",VLOOKUP($D4,'2013indoor'!M:N,2,FALSE))</f>
        <v/>
      </c>
      <c r="I4" s="1" t="str">
        <f>+IF(ISNA(VLOOKUP($D4,'2010kamloops'!A:B,2,FALSE)),"",VLOOKUP($D4,'2010kamloops'!A:B,2,FALSE))</f>
        <v/>
      </c>
      <c r="J4" s="35" t="str">
        <f t="shared" ref="J4:J67" si="5">+IF(F4&lt;&gt;"",F4,IF(G4&lt;&gt;"",G4,IF(H4&lt;&gt;"",H4,IF(I4&lt;&gt;"",I4,""))))</f>
        <v/>
      </c>
      <c r="K4" t="str">
        <f t="shared" si="1"/>
        <v/>
      </c>
      <c r="L4" t="str">
        <f t="shared" si="2"/>
        <v/>
      </c>
      <c r="M4" t="str">
        <f t="shared" si="3"/>
        <v/>
      </c>
      <c r="N4" t="str">
        <f t="shared" si="4"/>
        <v/>
      </c>
    </row>
    <row r="5" spans="1:16" ht="15.75" thickBot="1" x14ac:dyDescent="0.3">
      <c r="A5" t="s">
        <v>1138</v>
      </c>
      <c r="B5" s="1" t="s">
        <v>1010</v>
      </c>
      <c r="C5" s="1" t="s">
        <v>1006</v>
      </c>
      <c r="D5" s="3" t="s">
        <v>357</v>
      </c>
      <c r="E5" s="42" t="str">
        <f>+VLOOKUP(D5,KarlEagleman!A:B,2,FALSE)</f>
        <v>Gurnee IL</v>
      </c>
      <c r="F5" s="1" t="str">
        <f>+IF(ISNA(VLOOKUP($D5,'2015outdoor'!E:F,2,FALSE)),"",VLOOKUP($D5,'2015outdoor'!E:F,2,FALSE))</f>
        <v/>
      </c>
      <c r="G5" s="1" t="str">
        <f>+IF(ISNA(VLOOKUP($D5,'2014outdoor'!A:K,11,FALSE)),"",VLOOKUP($D5,'2014outdoor'!A:K,11,FALSE))</f>
        <v/>
      </c>
      <c r="H5" s="1" t="str">
        <f>+IF(ISNA(VLOOKUP($D5,'2013indoor'!M:N,2,FALSE)),"",VLOOKUP($D5,'2013indoor'!M:N,2,FALSE))</f>
        <v/>
      </c>
      <c r="I5" s="1" t="str">
        <f>+IF(ISNA(VLOOKUP($D5,'2010kamloops'!A:B,2,FALSE)),"",VLOOKUP($D5,'2010kamloops'!A:B,2,FALSE))</f>
        <v/>
      </c>
      <c r="J5" s="35" t="str">
        <f t="shared" si="5"/>
        <v/>
      </c>
      <c r="K5" t="str">
        <f t="shared" si="1"/>
        <v/>
      </c>
      <c r="L5" t="str">
        <f t="shared" si="2"/>
        <v/>
      </c>
      <c r="M5" t="str">
        <f t="shared" si="3"/>
        <v/>
      </c>
      <c r="N5" t="str">
        <f t="shared" si="4"/>
        <v/>
      </c>
    </row>
    <row r="6" spans="1:16" ht="15.75" thickBot="1" x14ac:dyDescent="0.3">
      <c r="A6" t="s">
        <v>1404</v>
      </c>
      <c r="B6" s="1" t="s">
        <v>1011</v>
      </c>
      <c r="C6" s="1" t="s">
        <v>1007</v>
      </c>
      <c r="D6" s="3" t="s">
        <v>310</v>
      </c>
      <c r="E6" s="42" t="str">
        <f>+VLOOKUP(D6,KarlEagleman!A:B,2,FALSE)</f>
        <v>Grass Valley CA</v>
      </c>
      <c r="F6" s="1" t="str">
        <f>+IF(ISNA(VLOOKUP($D6,'2015outdoor'!E:F,2,FALSE)),"",VLOOKUP($D6,'2015outdoor'!E:F,2,FALSE))</f>
        <v/>
      </c>
      <c r="G6" s="1" t="str">
        <f>+IF(ISNA(VLOOKUP($D6,'2014outdoor'!A:K,11,FALSE)),"",VLOOKUP($D6,'2014outdoor'!A:K,11,FALSE))</f>
        <v/>
      </c>
      <c r="H6" s="1" t="str">
        <f>+IF(ISNA(VLOOKUP($D6,'2013indoor'!M:N,2,FALSE)),"",VLOOKUP($D6,'2013indoor'!M:N,2,FALSE))</f>
        <v/>
      </c>
      <c r="I6" s="1" t="str">
        <f>+IF(ISNA(VLOOKUP($D6,'2010kamloops'!A:B,2,FALSE)),"",VLOOKUP($D6,'2010kamloops'!A:B,2,FALSE))</f>
        <v/>
      </c>
      <c r="J6" s="35" t="str">
        <f t="shared" si="5"/>
        <v/>
      </c>
      <c r="K6" t="str">
        <f t="shared" si="1"/>
        <v/>
      </c>
      <c r="L6" t="str">
        <f t="shared" si="2"/>
        <v/>
      </c>
      <c r="M6" t="str">
        <f t="shared" si="3"/>
        <v/>
      </c>
      <c r="N6" t="str">
        <f t="shared" si="4"/>
        <v/>
      </c>
    </row>
    <row r="7" spans="1:16" ht="15.75" thickBot="1" x14ac:dyDescent="0.3">
      <c r="A7" t="s">
        <v>1212</v>
      </c>
      <c r="B7" s="1" t="s">
        <v>1011</v>
      </c>
      <c r="C7" s="1" t="s">
        <v>1006</v>
      </c>
      <c r="D7" s="3" t="s">
        <v>567</v>
      </c>
      <c r="E7" s="42" t="str">
        <f>+VLOOKUP(D7,KarlEagleman!A:B,2,FALSE)</f>
        <v>Bellevue WA</v>
      </c>
      <c r="F7" s="1" t="str">
        <f>+IF(ISNA(VLOOKUP($D7,'2015outdoor'!E:F,2,FALSE)),"",VLOOKUP($D7,'2015outdoor'!E:F,2,FALSE))</f>
        <v/>
      </c>
      <c r="G7" s="1" t="str">
        <f>+IF(ISNA(VLOOKUP($D7,'2014outdoor'!A:K,11,FALSE)),"",VLOOKUP($D7,'2014outdoor'!A:K,11,FALSE))</f>
        <v/>
      </c>
      <c r="H7" s="1" t="str">
        <f>+IF(ISNA(VLOOKUP($D7,'2013indoor'!M:N,2,FALSE)),"",VLOOKUP($D7,'2013indoor'!M:N,2,FALSE))</f>
        <v/>
      </c>
      <c r="I7" s="1" t="str">
        <f>+IF(ISNA(VLOOKUP($D7,'2010kamloops'!A:B,2,FALSE)),"",VLOOKUP($D7,'2010kamloops'!A:B,2,FALSE))</f>
        <v>Bellevue WA</v>
      </c>
      <c r="J7" s="35" t="str">
        <f t="shared" si="5"/>
        <v>Bellevue WA</v>
      </c>
      <c r="K7" t="str">
        <f t="shared" si="1"/>
        <v/>
      </c>
      <c r="L7" t="str">
        <f t="shared" si="2"/>
        <v/>
      </c>
      <c r="M7" t="str">
        <f t="shared" si="3"/>
        <v/>
      </c>
      <c r="N7">
        <f t="shared" si="4"/>
        <v>1</v>
      </c>
    </row>
    <row r="8" spans="1:16" ht="15.75" thickBot="1" x14ac:dyDescent="0.3">
      <c r="A8" t="s">
        <v>1095</v>
      </c>
      <c r="B8" s="1" t="s">
        <v>1009</v>
      </c>
      <c r="C8" s="1" t="s">
        <v>1006</v>
      </c>
      <c r="D8" s="3" t="s">
        <v>30</v>
      </c>
      <c r="E8" s="42" t="str">
        <f>+VLOOKUP(D8,KarlEagleman!A:B,2,FALSE)</f>
        <v>Bronx NY</v>
      </c>
      <c r="F8" s="1" t="str">
        <f>+IF(ISNA(VLOOKUP($D8,'2015outdoor'!E:F,2,FALSE)),"",VLOOKUP($D8,'2015outdoor'!E:F,2,FALSE))</f>
        <v/>
      </c>
      <c r="G8" s="1" t="str">
        <f>+IF(ISNA(VLOOKUP($D8,'2014outdoor'!A:K,11,FALSE)),"",VLOOKUP($D8,'2014outdoor'!A:K,11,FALSE))</f>
        <v>Bronx NY</v>
      </c>
      <c r="H8" s="1" t="str">
        <f>+IF(ISNA(VLOOKUP($D8,'2013indoor'!M:N,2,FALSE)),"",VLOOKUP($D8,'2013indoor'!M:N,2,FALSE))</f>
        <v/>
      </c>
      <c r="I8" s="1" t="str">
        <f>+IF(ISNA(VLOOKUP($D8,'2010kamloops'!A:B,2,FALSE)),"",VLOOKUP($D8,'2010kamloops'!A:B,2,FALSE))</f>
        <v/>
      </c>
      <c r="J8" s="35" t="str">
        <f t="shared" si="5"/>
        <v>Bronx NY</v>
      </c>
      <c r="K8" t="str">
        <f t="shared" si="1"/>
        <v/>
      </c>
      <c r="L8">
        <f t="shared" si="2"/>
        <v>1</v>
      </c>
      <c r="M8" t="str">
        <f t="shared" si="3"/>
        <v/>
      </c>
      <c r="N8" t="str">
        <f t="shared" si="4"/>
        <v/>
      </c>
    </row>
    <row r="9" spans="1:16" ht="15.75" thickBot="1" x14ac:dyDescent="0.3">
      <c r="A9" t="s">
        <v>1386</v>
      </c>
      <c r="B9" s="1" t="s">
        <v>1011</v>
      </c>
      <c r="C9" s="1" t="s">
        <v>1007</v>
      </c>
      <c r="D9" s="3" t="s">
        <v>272</v>
      </c>
      <c r="E9" s="42" t="str">
        <f>+VLOOKUP(D9,KarlEagleman!A:B,2,FALSE)</f>
        <v>Austin TX</v>
      </c>
      <c r="F9" s="1" t="str">
        <f>+IF(ISNA(VLOOKUP($D9,'2015outdoor'!E:F,2,FALSE)),"",VLOOKUP($D9,'2015outdoor'!E:F,2,FALSE))</f>
        <v/>
      </c>
      <c r="G9" s="1" t="str">
        <f>+IF(ISNA(VLOOKUP($D9,'2014outdoor'!A:K,11,FALSE)),"",VLOOKUP($D9,'2014outdoor'!A:K,11,FALSE))</f>
        <v/>
      </c>
      <c r="H9" s="1" t="str">
        <f>+IF(ISNA(VLOOKUP($D9,'2013indoor'!M:N,2,FALSE)),"",VLOOKUP($D9,'2013indoor'!M:N,2,FALSE))</f>
        <v/>
      </c>
      <c r="I9" s="1" t="str">
        <f>+IF(ISNA(VLOOKUP($D9,'2010kamloops'!A:B,2,FALSE)),"",VLOOKUP($D9,'2010kamloops'!A:B,2,FALSE))</f>
        <v/>
      </c>
      <c r="J9" s="35" t="str">
        <f t="shared" si="5"/>
        <v/>
      </c>
      <c r="K9" t="str">
        <f t="shared" si="1"/>
        <v/>
      </c>
      <c r="L9" t="str">
        <f t="shared" si="2"/>
        <v/>
      </c>
      <c r="M9" t="str">
        <f t="shared" si="3"/>
        <v/>
      </c>
      <c r="N9" t="str">
        <f t="shared" si="4"/>
        <v/>
      </c>
    </row>
    <row r="10" spans="1:16" ht="15.75" thickBot="1" x14ac:dyDescent="0.3">
      <c r="A10" t="s">
        <v>1317</v>
      </c>
      <c r="B10" s="1" t="s">
        <v>1013</v>
      </c>
      <c r="C10" s="1" t="s">
        <v>1007</v>
      </c>
      <c r="D10" s="3" t="s">
        <v>440</v>
      </c>
      <c r="E10" s="42" t="str">
        <f>+VLOOKUP(D10,KarlEagleman!A:B,2,FALSE)</f>
        <v>Palm Springs CA</v>
      </c>
      <c r="F10" s="1" t="str">
        <f>+IF(ISNA(VLOOKUP($D10,'2015outdoor'!E:F,2,FALSE)),"",VLOOKUP($D10,'2015outdoor'!E:F,2,FALSE))</f>
        <v>Palm Springs CA</v>
      </c>
      <c r="G10" s="1" t="str">
        <f>+IF(ISNA(VLOOKUP($D10,'2014outdoor'!A:K,11,FALSE)),"",VLOOKUP($D10,'2014outdoor'!A:K,11,FALSE))</f>
        <v>Palm Springs CA</v>
      </c>
      <c r="H10" s="1" t="str">
        <f>+IF(ISNA(VLOOKUP($D10,'2013indoor'!M:N,2,FALSE)),"",VLOOKUP($D10,'2013indoor'!M:N,2,FALSE))</f>
        <v/>
      </c>
      <c r="I10" s="1" t="str">
        <f>+IF(ISNA(VLOOKUP($D10,'2010kamloops'!A:B,2,FALSE)),"",VLOOKUP($D10,'2010kamloops'!A:B,2,FALSE))</f>
        <v/>
      </c>
      <c r="J10" s="35" t="str">
        <f t="shared" si="5"/>
        <v>Palm Springs CA</v>
      </c>
      <c r="K10">
        <f t="shared" si="1"/>
        <v>1</v>
      </c>
      <c r="L10" t="str">
        <f t="shared" si="2"/>
        <v/>
      </c>
      <c r="M10" t="str">
        <f t="shared" si="3"/>
        <v/>
      </c>
      <c r="N10" t="str">
        <f t="shared" si="4"/>
        <v/>
      </c>
    </row>
    <row r="11" spans="1:16" ht="15.75" thickBot="1" x14ac:dyDescent="0.3">
      <c r="A11" t="s">
        <v>1317</v>
      </c>
      <c r="B11" s="1" t="s">
        <v>1015</v>
      </c>
      <c r="C11" s="1" t="s">
        <v>1006</v>
      </c>
      <c r="D11" s="3" t="s">
        <v>457</v>
      </c>
      <c r="E11" s="42" t="str">
        <f>+VLOOKUP(D11,KarlEagleman!A:B,2,FALSE)</f>
        <v>Plam Springs CA</v>
      </c>
      <c r="F11" s="1" t="str">
        <f>+IF(ISNA(VLOOKUP($D11,'2015outdoor'!E:F,2,FALSE)),"",VLOOKUP($D11,'2015outdoor'!E:F,2,FALSE))</f>
        <v>Palm Springs CA</v>
      </c>
      <c r="G11" s="1" t="str">
        <f>+IF(ISNA(VLOOKUP($D11,'2014outdoor'!A:K,11,FALSE)),"",VLOOKUP($D11,'2014outdoor'!A:K,11,FALSE))</f>
        <v>Palm Springs CA</v>
      </c>
      <c r="H11" s="1" t="str">
        <f>+IF(ISNA(VLOOKUP($D11,'2013indoor'!M:N,2,FALSE)),"",VLOOKUP($D11,'2013indoor'!M:N,2,FALSE))</f>
        <v/>
      </c>
      <c r="I11" s="1" t="str">
        <f>+IF(ISNA(VLOOKUP($D11,'2010kamloops'!A:B,2,FALSE)),"",VLOOKUP($D11,'2010kamloops'!A:B,2,FALSE))</f>
        <v/>
      </c>
      <c r="J11" s="35" t="str">
        <f t="shared" si="5"/>
        <v>Palm Springs CA</v>
      </c>
      <c r="K11">
        <f t="shared" si="1"/>
        <v>1</v>
      </c>
      <c r="L11" t="str">
        <f t="shared" si="2"/>
        <v/>
      </c>
      <c r="M11" t="str">
        <f t="shared" si="3"/>
        <v/>
      </c>
      <c r="N11" t="str">
        <f t="shared" si="4"/>
        <v/>
      </c>
    </row>
    <row r="12" spans="1:16" ht="15.75" thickBot="1" x14ac:dyDescent="0.3">
      <c r="A12" t="s">
        <v>1308</v>
      </c>
      <c r="B12" s="1" t="s">
        <v>1014</v>
      </c>
      <c r="C12" s="1" t="s">
        <v>1006</v>
      </c>
      <c r="D12" s="3" t="s">
        <v>1000</v>
      </c>
      <c r="E12" s="42" t="str">
        <f>+VLOOKUP(D12,KarlEagleman!A:B,2,FALSE)</f>
        <v>Metairie LA</v>
      </c>
      <c r="F12" s="1" t="str">
        <f>+IF(ISNA(VLOOKUP($D12,'2015outdoor'!E:F,2,FALSE)),"",VLOOKUP($D12,'2015outdoor'!E:F,2,FALSE))</f>
        <v/>
      </c>
      <c r="G12" s="1" t="str">
        <f>+IF(ISNA(VLOOKUP($D12,'2014outdoor'!A:K,11,FALSE)),"",VLOOKUP($D12,'2014outdoor'!A:K,11,FALSE))</f>
        <v/>
      </c>
      <c r="H12" s="1" t="str">
        <f>+IF(ISNA(VLOOKUP($D12,'2013indoor'!M:N,2,FALSE)),"",VLOOKUP($D12,'2013indoor'!M:N,2,FALSE))</f>
        <v>Metairie LA</v>
      </c>
      <c r="I12" s="1" t="str">
        <f>+IF(ISNA(VLOOKUP($D12,'2010kamloops'!A:B,2,FALSE)),"",VLOOKUP($D12,'2010kamloops'!A:B,2,FALSE))</f>
        <v>Metairie LA</v>
      </c>
      <c r="J12" s="35" t="str">
        <f t="shared" si="5"/>
        <v>Metairie LA</v>
      </c>
      <c r="K12" t="str">
        <f t="shared" si="1"/>
        <v/>
      </c>
      <c r="L12" t="str">
        <f t="shared" si="2"/>
        <v/>
      </c>
      <c r="M12">
        <f t="shared" si="3"/>
        <v>1</v>
      </c>
      <c r="N12" t="str">
        <f t="shared" si="4"/>
        <v/>
      </c>
    </row>
    <row r="13" spans="1:16" ht="15.75" thickBot="1" x14ac:dyDescent="0.3">
      <c r="A13" t="s">
        <v>1221</v>
      </c>
      <c r="B13" s="1" t="s">
        <v>1012</v>
      </c>
      <c r="C13" s="1" t="s">
        <v>1006</v>
      </c>
      <c r="D13" s="3" t="s">
        <v>138</v>
      </c>
      <c r="E13" s="42" t="str">
        <f>+VLOOKUP(D13,KarlEagleman!A:B,2,FALSE)</f>
        <v>Indianapolis IN</v>
      </c>
      <c r="F13" s="1" t="str">
        <f>+IF(ISNA(VLOOKUP($D13,'2015outdoor'!E:F,2,FALSE)),"",VLOOKUP($D13,'2015outdoor'!E:F,2,FALSE))</f>
        <v/>
      </c>
      <c r="G13" s="1" t="str">
        <f>+IF(ISNA(VLOOKUP($D13,'2014outdoor'!A:K,11,FALSE)),"",VLOOKUP($D13,'2014outdoor'!A:K,11,FALSE))</f>
        <v/>
      </c>
      <c r="H13" s="1" t="str">
        <f>+IF(ISNA(VLOOKUP($D13,'2013indoor'!M:N,2,FALSE)),"",VLOOKUP($D13,'2013indoor'!M:N,2,FALSE))</f>
        <v/>
      </c>
      <c r="I13" s="1" t="str">
        <f>+IF(ISNA(VLOOKUP($D13,'2010kamloops'!A:B,2,FALSE)),"",VLOOKUP($D13,'2010kamloops'!A:B,2,FALSE))</f>
        <v/>
      </c>
      <c r="J13" s="35" t="str">
        <f t="shared" si="5"/>
        <v/>
      </c>
      <c r="K13" t="str">
        <f t="shared" si="1"/>
        <v/>
      </c>
      <c r="L13" t="str">
        <f t="shared" si="2"/>
        <v/>
      </c>
      <c r="M13" t="str">
        <f t="shared" si="3"/>
        <v/>
      </c>
      <c r="N13" t="str">
        <f t="shared" si="4"/>
        <v/>
      </c>
    </row>
    <row r="14" spans="1:16" ht="15.75" thickBot="1" x14ac:dyDescent="0.3">
      <c r="A14" t="s">
        <v>1147</v>
      </c>
      <c r="B14" s="1" t="s">
        <v>1010</v>
      </c>
      <c r="C14" s="1" t="s">
        <v>1006</v>
      </c>
      <c r="D14" s="3" t="s">
        <v>260</v>
      </c>
      <c r="E14" s="42" t="str">
        <f>+VLOOKUP(D14,KarlEagleman!A:B,2,FALSE)</f>
        <v>Philadelphia PA</v>
      </c>
      <c r="F14" s="1" t="str">
        <f>+IF(ISNA(VLOOKUP($D14,'2015outdoor'!E:F,2,FALSE)),"",VLOOKUP($D14,'2015outdoor'!E:F,2,FALSE))</f>
        <v/>
      </c>
      <c r="G14" s="1" t="str">
        <f>+IF(ISNA(VLOOKUP($D14,'2014outdoor'!A:K,11,FALSE)),"",VLOOKUP($D14,'2014outdoor'!A:K,11,FALSE))</f>
        <v/>
      </c>
      <c r="H14" s="1" t="str">
        <f>+IF(ISNA(VLOOKUP($D14,'2013indoor'!M:N,2,FALSE)),"",VLOOKUP($D14,'2013indoor'!M:N,2,FALSE))</f>
        <v/>
      </c>
      <c r="I14" s="1" t="str">
        <f>+IF(ISNA(VLOOKUP($D14,'2010kamloops'!A:B,2,FALSE)),"",VLOOKUP($D14,'2010kamloops'!A:B,2,FALSE))</f>
        <v/>
      </c>
      <c r="J14" s="35" t="str">
        <f t="shared" si="5"/>
        <v/>
      </c>
      <c r="K14" t="str">
        <f t="shared" si="1"/>
        <v/>
      </c>
      <c r="L14" t="str">
        <f t="shared" si="2"/>
        <v/>
      </c>
      <c r="M14" t="str">
        <f t="shared" si="3"/>
        <v/>
      </c>
      <c r="N14" t="str">
        <f t="shared" si="4"/>
        <v/>
      </c>
    </row>
    <row r="15" spans="1:16" ht="15.75" thickBot="1" x14ac:dyDescent="0.3">
      <c r="A15" t="s">
        <v>1229</v>
      </c>
      <c r="B15" s="1" t="s">
        <v>1012</v>
      </c>
      <c r="C15" s="1" t="s">
        <v>1006</v>
      </c>
      <c r="D15" s="3" t="s">
        <v>640</v>
      </c>
      <c r="E15" s="42" t="str">
        <f>+VLOOKUP(D15,KarlEagleman!A:B,2,FALSE)</f>
        <v>Burke VA</v>
      </c>
      <c r="F15" s="1" t="str">
        <f>+IF(ISNA(VLOOKUP($D15,'2015outdoor'!E:F,2,FALSE)),"",VLOOKUP($D15,'2015outdoor'!E:F,2,FALSE))</f>
        <v/>
      </c>
      <c r="G15" s="1" t="str">
        <f>+IF(ISNA(VLOOKUP($D15,'2014outdoor'!A:K,11,FALSE)),"",VLOOKUP($D15,'2014outdoor'!A:K,11,FALSE))</f>
        <v>Burke VA</v>
      </c>
      <c r="H15" s="1" t="str">
        <f>+IF(ISNA(VLOOKUP($D15,'2013indoor'!M:N,2,FALSE)),"",VLOOKUP($D15,'2013indoor'!M:N,2,FALSE))</f>
        <v>Burke VA</v>
      </c>
      <c r="I15" s="1" t="str">
        <f>+IF(ISNA(VLOOKUP($D15,'2010kamloops'!A:B,2,FALSE)),"",VLOOKUP($D15,'2010kamloops'!A:B,2,FALSE))</f>
        <v/>
      </c>
      <c r="J15" s="35" t="str">
        <f t="shared" si="5"/>
        <v>Burke VA</v>
      </c>
      <c r="K15" t="str">
        <f t="shared" si="1"/>
        <v/>
      </c>
      <c r="L15">
        <f t="shared" si="2"/>
        <v>1</v>
      </c>
      <c r="M15" t="str">
        <f t="shared" si="3"/>
        <v/>
      </c>
      <c r="N15" t="str">
        <f t="shared" si="4"/>
        <v/>
      </c>
    </row>
    <row r="16" spans="1:16" ht="15.75" thickBot="1" x14ac:dyDescent="0.3">
      <c r="A16" t="s">
        <v>1238</v>
      </c>
      <c r="B16" s="1" t="s">
        <v>1012</v>
      </c>
      <c r="C16" s="1" t="s">
        <v>1006</v>
      </c>
      <c r="D16" s="3" t="s">
        <v>679</v>
      </c>
      <c r="E16" s="42" t="str">
        <f>+VLOOKUP(D16,KarlEagleman!A:B,2,FALSE)</f>
        <v>DPO AE</v>
      </c>
      <c r="F16" s="1" t="str">
        <f>+IF(ISNA(VLOOKUP($D16,'2015outdoor'!E:F,2,FALSE)),"",VLOOKUP($D16,'2015outdoor'!E:F,2,FALSE))</f>
        <v/>
      </c>
      <c r="G16" s="1" t="str">
        <f>+IF(ISNA(VLOOKUP($D16,'2014outdoor'!A:K,11,FALSE)),"",VLOOKUP($D16,'2014outdoor'!A:K,11,FALSE))</f>
        <v/>
      </c>
      <c r="H16" s="1" t="str">
        <f>+IF(ISNA(VLOOKUP($D16,'2013indoor'!M:N,2,FALSE)),"",VLOOKUP($D16,'2013indoor'!M:N,2,FALSE))</f>
        <v>Fairfax VA</v>
      </c>
      <c r="I16" s="1" t="str">
        <f>+IF(ISNA(VLOOKUP($D16,'2010kamloops'!A:B,2,FALSE)),"",VLOOKUP($D16,'2010kamloops'!A:B,2,FALSE))</f>
        <v/>
      </c>
      <c r="J16" s="35" t="str">
        <f t="shared" si="5"/>
        <v>Fairfax VA</v>
      </c>
      <c r="K16" t="str">
        <f t="shared" si="1"/>
        <v/>
      </c>
      <c r="L16" t="str">
        <f t="shared" si="2"/>
        <v/>
      </c>
      <c r="M16">
        <f t="shared" si="3"/>
        <v>1</v>
      </c>
      <c r="N16" t="str">
        <f t="shared" si="4"/>
        <v/>
      </c>
    </row>
    <row r="17" spans="1:14" ht="15.75" thickBot="1" x14ac:dyDescent="0.3">
      <c r="A17" t="s">
        <v>1265</v>
      </c>
      <c r="B17" s="1" t="s">
        <v>1013</v>
      </c>
      <c r="C17" s="1" t="s">
        <v>1006</v>
      </c>
      <c r="D17" s="3" t="s">
        <v>369</v>
      </c>
      <c r="E17" s="42" t="str">
        <f>+VLOOKUP(D17,KarlEagleman!A:B,2,FALSE)</f>
        <v>Martinez CA</v>
      </c>
      <c r="F17" s="1" t="str">
        <f>+IF(ISNA(VLOOKUP($D17,'2015outdoor'!E:F,2,FALSE)),"",VLOOKUP($D17,'2015outdoor'!E:F,2,FALSE))</f>
        <v>Martinez CA</v>
      </c>
      <c r="G17" s="1" t="str">
        <f>+IF(ISNA(VLOOKUP($D17,'2014outdoor'!A:K,11,FALSE)),"",VLOOKUP($D17,'2014outdoor'!A:K,11,FALSE))</f>
        <v>Martinez CA</v>
      </c>
      <c r="H17" s="1" t="str">
        <f>+IF(ISNA(VLOOKUP($D17,'2013indoor'!M:N,2,FALSE)),"",VLOOKUP($D17,'2013indoor'!M:N,2,FALSE))</f>
        <v/>
      </c>
      <c r="I17" s="1" t="str">
        <f>+IF(ISNA(VLOOKUP($D17,'2010kamloops'!A:B,2,FALSE)),"",VLOOKUP($D17,'2010kamloops'!A:B,2,FALSE))</f>
        <v/>
      </c>
      <c r="J17" s="35" t="str">
        <f t="shared" si="5"/>
        <v>Martinez CA</v>
      </c>
      <c r="K17">
        <f t="shared" si="1"/>
        <v>1</v>
      </c>
      <c r="L17" t="str">
        <f t="shared" si="2"/>
        <v/>
      </c>
      <c r="M17" t="str">
        <f t="shared" si="3"/>
        <v/>
      </c>
      <c r="N17" t="str">
        <f t="shared" si="4"/>
        <v/>
      </c>
    </row>
    <row r="18" spans="1:14" ht="15.75" thickBot="1" x14ac:dyDescent="0.3">
      <c r="A18" t="s">
        <v>1230</v>
      </c>
      <c r="B18" s="1" t="s">
        <v>1012</v>
      </c>
      <c r="C18" s="1" t="s">
        <v>1006</v>
      </c>
      <c r="D18" s="3" t="s">
        <v>791</v>
      </c>
      <c r="E18" s="42" t="str">
        <f>+VLOOKUP(D18,KarlEagleman!A:B,2,FALSE)</f>
        <v>Piedmont SC</v>
      </c>
      <c r="F18" s="1" t="str">
        <f>+IF(ISNA(VLOOKUP($D18,'2015outdoor'!E:F,2,FALSE)),"",VLOOKUP($D18,'2015outdoor'!E:F,2,FALSE))</f>
        <v>Piedmont SC</v>
      </c>
      <c r="G18" s="1" t="str">
        <f>+IF(ISNA(VLOOKUP($D18,'2014outdoor'!A:K,11,FALSE)),"",VLOOKUP($D18,'2014outdoor'!A:K,11,FALSE))</f>
        <v>Piedmont SC</v>
      </c>
      <c r="H18" s="1" t="str">
        <f>+IF(ISNA(VLOOKUP($D18,'2013indoor'!M:N,2,FALSE)),"",VLOOKUP($D18,'2013indoor'!M:N,2,FALSE))</f>
        <v/>
      </c>
      <c r="I18" s="1" t="str">
        <f>+IF(ISNA(VLOOKUP($D18,'2010kamloops'!A:B,2,FALSE)),"",VLOOKUP($D18,'2010kamloops'!A:B,2,FALSE))</f>
        <v/>
      </c>
      <c r="J18" s="35" t="str">
        <f t="shared" si="5"/>
        <v>Piedmont SC</v>
      </c>
      <c r="K18">
        <f t="shared" si="1"/>
        <v>1</v>
      </c>
      <c r="L18" t="str">
        <f t="shared" si="2"/>
        <v/>
      </c>
      <c r="M18" t="str">
        <f t="shared" si="3"/>
        <v/>
      </c>
      <c r="N18" t="str">
        <f t="shared" si="4"/>
        <v/>
      </c>
    </row>
    <row r="19" spans="1:14" ht="15.75" thickBot="1" x14ac:dyDescent="0.3">
      <c r="A19" t="s">
        <v>1071</v>
      </c>
      <c r="B19" s="1" t="s">
        <v>1008</v>
      </c>
      <c r="C19" s="1" t="s">
        <v>1006</v>
      </c>
      <c r="D19" s="3" t="s">
        <v>19</v>
      </c>
      <c r="E19" s="42" t="str">
        <f>+VLOOKUP(D19,KarlEagleman!A:B,2,FALSE)</f>
        <v>Methuen MA</v>
      </c>
      <c r="F19" s="1" t="str">
        <f>+IF(ISNA(VLOOKUP($D19,'2015outdoor'!E:F,2,FALSE)),"",VLOOKUP($D19,'2015outdoor'!E:F,2,FALSE))</f>
        <v/>
      </c>
      <c r="G19" s="1" t="str">
        <f>+IF(ISNA(VLOOKUP($D19,'2014outdoor'!A:K,11,FALSE)),"",VLOOKUP($D19,'2014outdoor'!A:K,11,FALSE))</f>
        <v>Methuen MA</v>
      </c>
      <c r="H19" s="1" t="str">
        <f>+IF(ISNA(VLOOKUP($D19,'2013indoor'!M:N,2,FALSE)),"",VLOOKUP($D19,'2013indoor'!M:N,2,FALSE))</f>
        <v>Methuen MA</v>
      </c>
      <c r="I19" s="1" t="str">
        <f>+IF(ISNA(VLOOKUP($D19,'2010kamloops'!A:B,2,FALSE)),"",VLOOKUP($D19,'2010kamloops'!A:B,2,FALSE))</f>
        <v/>
      </c>
      <c r="J19" s="35" t="str">
        <f t="shared" si="5"/>
        <v>Methuen MA</v>
      </c>
      <c r="K19" t="str">
        <f t="shared" si="1"/>
        <v/>
      </c>
      <c r="L19">
        <f t="shared" si="2"/>
        <v>1</v>
      </c>
      <c r="M19" t="str">
        <f t="shared" si="3"/>
        <v/>
      </c>
      <c r="N19" t="str">
        <f t="shared" si="4"/>
        <v/>
      </c>
    </row>
    <row r="20" spans="1:14" ht="15.75" thickBot="1" x14ac:dyDescent="0.3">
      <c r="A20" t="s">
        <v>1215</v>
      </c>
      <c r="B20" s="1" t="s">
        <v>1011</v>
      </c>
      <c r="C20" s="1" t="s">
        <v>1006</v>
      </c>
      <c r="D20" s="3" t="s">
        <v>674</v>
      </c>
      <c r="E20" s="42" t="str">
        <f>+VLOOKUP(D20,KarlEagleman!A:B,2,FALSE)</f>
        <v>Mesa AZ</v>
      </c>
      <c r="F20" s="1" t="str">
        <f>+IF(ISNA(VLOOKUP($D20,'2015outdoor'!E:F,2,FALSE)),"",VLOOKUP($D20,'2015outdoor'!E:F,2,FALSE))</f>
        <v/>
      </c>
      <c r="G20" s="1" t="str">
        <f>+IF(ISNA(VLOOKUP($D20,'2014outdoor'!A:K,11,FALSE)),"",VLOOKUP($D20,'2014outdoor'!A:K,11,FALSE))</f>
        <v/>
      </c>
      <c r="H20" s="1" t="str">
        <f>+IF(ISNA(VLOOKUP($D20,'2013indoor'!M:N,2,FALSE)),"",VLOOKUP($D20,'2013indoor'!M:N,2,FALSE))</f>
        <v/>
      </c>
      <c r="I20" s="1" t="str">
        <f>+IF(ISNA(VLOOKUP($D20,'2010kamloops'!A:B,2,FALSE)),"",VLOOKUP($D20,'2010kamloops'!A:B,2,FALSE))</f>
        <v/>
      </c>
      <c r="J20" s="35" t="str">
        <f t="shared" si="5"/>
        <v/>
      </c>
      <c r="K20" t="str">
        <f t="shared" si="1"/>
        <v/>
      </c>
      <c r="L20" t="str">
        <f t="shared" si="2"/>
        <v/>
      </c>
      <c r="M20" t="str">
        <f t="shared" si="3"/>
        <v/>
      </c>
      <c r="N20" t="str">
        <f t="shared" si="4"/>
        <v/>
      </c>
    </row>
    <row r="21" spans="1:14" ht="15.75" thickBot="1" x14ac:dyDescent="0.3">
      <c r="A21" t="s">
        <v>1316</v>
      </c>
      <c r="B21" s="1" t="s">
        <v>1015</v>
      </c>
      <c r="C21" s="1" t="s">
        <v>1006</v>
      </c>
      <c r="D21" s="3" t="s">
        <v>238</v>
      </c>
      <c r="E21" s="42" t="str">
        <f>+VLOOKUP(D21,KarlEagleman!A:B,2,FALSE)</f>
        <v>Vacaville CA</v>
      </c>
      <c r="F21" s="1" t="str">
        <f>+IF(ISNA(VLOOKUP($D21,'2015outdoor'!E:F,2,FALSE)),"",VLOOKUP($D21,'2015outdoor'!E:F,2,FALSE))</f>
        <v/>
      </c>
      <c r="G21" s="1" t="str">
        <f>+IF(ISNA(VLOOKUP($D21,'2014outdoor'!A:K,11,FALSE)),"",VLOOKUP($D21,'2014outdoor'!A:K,11,FALSE))</f>
        <v>Vacaville CA</v>
      </c>
      <c r="H21" s="1" t="str">
        <f>+IF(ISNA(VLOOKUP($D21,'2013indoor'!M:N,2,FALSE)),"",VLOOKUP($D21,'2013indoor'!M:N,2,FALSE))</f>
        <v/>
      </c>
      <c r="I21" s="1" t="str">
        <f>+IF(ISNA(VLOOKUP($D21,'2010kamloops'!A:B,2,FALSE)),"",VLOOKUP($D21,'2010kamloops'!A:B,2,FALSE))</f>
        <v/>
      </c>
      <c r="J21" s="35" t="str">
        <f t="shared" si="5"/>
        <v>Vacaville CA</v>
      </c>
      <c r="K21" t="str">
        <f t="shared" si="1"/>
        <v/>
      </c>
      <c r="L21">
        <f t="shared" si="2"/>
        <v>1</v>
      </c>
      <c r="M21" t="str">
        <f t="shared" si="3"/>
        <v/>
      </c>
      <c r="N21" t="str">
        <f t="shared" si="4"/>
        <v/>
      </c>
    </row>
    <row r="22" spans="1:14" ht="15.75" thickBot="1" x14ac:dyDescent="0.3">
      <c r="A22" t="s">
        <v>1389</v>
      </c>
      <c r="B22" s="1" t="s">
        <v>1011</v>
      </c>
      <c r="C22" s="1" t="s">
        <v>1007</v>
      </c>
      <c r="D22" s="3" t="s">
        <v>175</v>
      </c>
      <c r="E22" s="42" t="str">
        <f>+VLOOKUP(D22,KarlEagleman!A:B,2,FALSE)</f>
        <v>Wayne PA</v>
      </c>
      <c r="F22" s="1" t="str">
        <f>+IF(ISNA(VLOOKUP($D22,'2015outdoor'!E:F,2,FALSE)),"",VLOOKUP($D22,'2015outdoor'!E:F,2,FALSE))</f>
        <v>Wayne PA</v>
      </c>
      <c r="G22" s="1" t="str">
        <f>+IF(ISNA(VLOOKUP($D22,'2014outdoor'!A:K,11,FALSE)),"",VLOOKUP($D22,'2014outdoor'!A:K,11,FALSE))</f>
        <v>Wayne PA</v>
      </c>
      <c r="H22" s="1" t="str">
        <f>+IF(ISNA(VLOOKUP($D22,'2013indoor'!M:N,2,FALSE)),"",VLOOKUP($D22,'2013indoor'!M:N,2,FALSE))</f>
        <v>Wayne PA</v>
      </c>
      <c r="I22" s="1" t="str">
        <f>+IF(ISNA(VLOOKUP($D22,'2010kamloops'!A:B,2,FALSE)),"",VLOOKUP($D22,'2010kamloops'!A:B,2,FALSE))</f>
        <v/>
      </c>
      <c r="J22" s="35" t="str">
        <f t="shared" si="5"/>
        <v>Wayne PA</v>
      </c>
      <c r="K22">
        <f t="shared" si="1"/>
        <v>1</v>
      </c>
      <c r="L22" t="str">
        <f t="shared" si="2"/>
        <v/>
      </c>
      <c r="M22" t="str">
        <f t="shared" si="3"/>
        <v/>
      </c>
      <c r="N22" t="str">
        <f t="shared" si="4"/>
        <v/>
      </c>
    </row>
    <row r="23" spans="1:14" ht="15.75" thickBot="1" x14ac:dyDescent="0.3">
      <c r="A23" t="s">
        <v>1387</v>
      </c>
      <c r="B23" s="1" t="s">
        <v>1011</v>
      </c>
      <c r="C23" s="1" t="s">
        <v>1007</v>
      </c>
      <c r="D23" s="3" t="s">
        <v>426</v>
      </c>
      <c r="E23" s="42" t="str">
        <f>+VLOOKUP(D23,KarlEagleman!A:B,2,FALSE)</f>
        <v>Troy NY</v>
      </c>
      <c r="F23" s="1" t="str">
        <f>+IF(ISNA(VLOOKUP($D23,'2015outdoor'!E:F,2,FALSE)),"",VLOOKUP($D23,'2015outdoor'!E:F,2,FALSE))</f>
        <v/>
      </c>
      <c r="G23" s="1" t="str">
        <f>+IF(ISNA(VLOOKUP($D23,'2013indoor'!A:K,11,FALSE)),"",VLOOKUP($D23,'2013indoor'!A:K,11,FALSE))</f>
        <v/>
      </c>
      <c r="H23" s="1" t="str">
        <f>+IF(ISNA(VLOOKUP($D23,'2013indoor'!M:N,2,FALSE)),"",VLOOKUP($D23,'2013indoor'!M:N,2,FALSE))</f>
        <v/>
      </c>
      <c r="I23" s="1" t="str">
        <f>+IF(ISNA(VLOOKUP($D23,'2010kamloops'!A:B,2,FALSE)),"",VLOOKUP($D23,'2010kamloops'!A:B,2,FALSE))</f>
        <v/>
      </c>
      <c r="J23" s="35" t="str">
        <f t="shared" si="5"/>
        <v/>
      </c>
      <c r="K23" t="str">
        <f t="shared" si="1"/>
        <v/>
      </c>
      <c r="L23" t="str">
        <f t="shared" si="2"/>
        <v/>
      </c>
      <c r="M23" t="str">
        <f t="shared" si="3"/>
        <v/>
      </c>
      <c r="N23" t="str">
        <f t="shared" si="4"/>
        <v/>
      </c>
    </row>
    <row r="24" spans="1:14" ht="15.75" thickBot="1" x14ac:dyDescent="0.3">
      <c r="A24" t="s">
        <v>1226</v>
      </c>
      <c r="B24" s="1" t="s">
        <v>1012</v>
      </c>
      <c r="C24" s="1" t="s">
        <v>1006</v>
      </c>
      <c r="D24" s="3" t="s">
        <v>831</v>
      </c>
      <c r="E24" s="42" t="str">
        <f>+VLOOKUP(D24,KarlEagleman!A:B,2,FALSE)</f>
        <v>Melbourne FL</v>
      </c>
      <c r="F24" s="1" t="str">
        <f>+IF(ISNA(VLOOKUP($D24,'2015outdoor'!E:F,2,FALSE)),"",VLOOKUP($D24,'2015outdoor'!E:F,2,FALSE))</f>
        <v/>
      </c>
      <c r="G24" s="1" t="str">
        <f>+IF(ISNA(VLOOKUP($D24,'2014outdoor'!A:K,11,FALSE)),"",VLOOKUP($D24,'2014outdoor'!A:K,11,FALSE))</f>
        <v/>
      </c>
      <c r="H24" s="1" t="str">
        <f>+IF(ISNA(VLOOKUP($D24,'2013indoor'!M:N,2,FALSE)),"",VLOOKUP($D24,'2013indoor'!M:N,2,FALSE))</f>
        <v/>
      </c>
      <c r="I24" s="1" t="str">
        <f>+IF(ISNA(VLOOKUP($D24,'2010kamloops'!A:B,2,FALSE)),"",VLOOKUP($D24,'2010kamloops'!A:B,2,FALSE))</f>
        <v/>
      </c>
      <c r="J24" s="35" t="str">
        <f t="shared" si="5"/>
        <v/>
      </c>
      <c r="K24" t="str">
        <f t="shared" si="1"/>
        <v/>
      </c>
      <c r="L24" t="str">
        <f t="shared" si="2"/>
        <v/>
      </c>
      <c r="M24" t="str">
        <f t="shared" si="3"/>
        <v/>
      </c>
      <c r="N24" t="str">
        <f t="shared" si="4"/>
        <v/>
      </c>
    </row>
    <row r="25" spans="1:14" ht="15.75" thickBot="1" x14ac:dyDescent="0.3">
      <c r="A25" t="s">
        <v>1214</v>
      </c>
      <c r="B25" s="1" t="s">
        <v>1011</v>
      </c>
      <c r="C25" s="1" t="s">
        <v>1006</v>
      </c>
      <c r="D25" s="3" t="s">
        <v>628</v>
      </c>
      <c r="E25" s="42" t="str">
        <f>+VLOOKUP(D25,KarlEagleman!A:B,2,FALSE)</f>
        <v>Ventura CA</v>
      </c>
      <c r="F25" s="1" t="str">
        <f>+IF(ISNA(VLOOKUP($D25,'2015outdoor'!E:F,2,FALSE)),"",VLOOKUP($D25,'2015outdoor'!E:F,2,FALSE))</f>
        <v/>
      </c>
      <c r="G25" s="1" t="str">
        <f>+IF(ISNA(VLOOKUP($D25,'2014outdoor'!A:K,11,FALSE)),"",VLOOKUP($D25,'2014outdoor'!A:K,11,FALSE))</f>
        <v/>
      </c>
      <c r="H25" s="1" t="str">
        <f>+IF(ISNA(VLOOKUP($D25,'2013indoor'!M:N,2,FALSE)),"",VLOOKUP($D25,'2013indoor'!M:N,2,FALSE))</f>
        <v/>
      </c>
      <c r="I25" s="1" t="str">
        <f>+IF(ISNA(VLOOKUP($D25,'2010kamloops'!A:B,2,FALSE)),"",VLOOKUP($D25,'2010kamloops'!A:B,2,FALSE))</f>
        <v/>
      </c>
      <c r="J25" s="35" t="str">
        <f t="shared" si="5"/>
        <v/>
      </c>
      <c r="K25" t="str">
        <f t="shared" si="1"/>
        <v/>
      </c>
      <c r="L25" t="str">
        <f t="shared" si="2"/>
        <v/>
      </c>
      <c r="M25" t="str">
        <f t="shared" si="3"/>
        <v/>
      </c>
      <c r="N25" t="str">
        <f t="shared" si="4"/>
        <v/>
      </c>
    </row>
    <row r="26" spans="1:14" ht="15.75" thickBot="1" x14ac:dyDescent="0.3">
      <c r="A26" t="s">
        <v>1102</v>
      </c>
      <c r="B26" s="1" t="s">
        <v>1009</v>
      </c>
      <c r="C26" s="1" t="s">
        <v>1006</v>
      </c>
      <c r="D26" s="3" t="s">
        <v>411</v>
      </c>
      <c r="E26" s="42" t="str">
        <f>+VLOOKUP(D26,KarlEagleman!A:B,2,FALSE)</f>
        <v>West Sand Lake NY</v>
      </c>
      <c r="F26" s="1" t="str">
        <f>+IF(ISNA(VLOOKUP($D26,'2015outdoor'!E:F,2,FALSE)),"",VLOOKUP($D26,'2015outdoor'!E:F,2,FALSE))</f>
        <v/>
      </c>
      <c r="G26" s="1" t="str">
        <f>+IF(ISNA(VLOOKUP($D26,'2014outdoor'!A:K,11,FALSE)),"",VLOOKUP($D26,'2014outdoor'!A:K,11,FALSE))</f>
        <v>East Schodack NY</v>
      </c>
      <c r="H26" s="1" t="str">
        <f>+IF(ISNA(VLOOKUP($D26,'2013indoor'!M:N,2,FALSE)),"",VLOOKUP($D26,'2013indoor'!M:N,2,FALSE))</f>
        <v/>
      </c>
      <c r="I26" s="1" t="str">
        <f>+IF(ISNA(VLOOKUP($D26,'2010kamloops'!A:B,2,FALSE)),"",VLOOKUP($D26,'2010kamloops'!A:B,2,FALSE))</f>
        <v/>
      </c>
      <c r="J26" s="35" t="str">
        <f t="shared" si="5"/>
        <v>East Schodack NY</v>
      </c>
      <c r="K26" t="str">
        <f t="shared" si="1"/>
        <v/>
      </c>
      <c r="L26">
        <f t="shared" si="2"/>
        <v>1</v>
      </c>
      <c r="M26" t="str">
        <f t="shared" si="3"/>
        <v/>
      </c>
      <c r="N26" t="str">
        <f t="shared" si="4"/>
        <v/>
      </c>
    </row>
    <row r="27" spans="1:14" ht="15.75" thickBot="1" x14ac:dyDescent="0.3">
      <c r="A27" t="s">
        <v>1313</v>
      </c>
      <c r="B27" s="1" t="s">
        <v>1015</v>
      </c>
      <c r="C27" s="1" t="s">
        <v>1006</v>
      </c>
      <c r="D27" s="3" t="s">
        <v>655</v>
      </c>
      <c r="E27" s="42" t="str">
        <f>+VLOOKUP(D27,KarlEagleman!A:B,2,FALSE)</f>
        <v>La Canada CA</v>
      </c>
      <c r="F27" s="1" t="str">
        <f>+IF(ISNA(VLOOKUP($D27,'2015outdoor'!E:F,2,FALSE)),"",VLOOKUP($D27,'2015outdoor'!E:F,2,FALSE))</f>
        <v>La Canada CA</v>
      </c>
      <c r="G27" s="1" t="str">
        <f>+IF(ISNA(VLOOKUP($D27,'2014outdoor'!A:K,11,FALSE)),"",VLOOKUP($D27,'2014outdoor'!A:K,11,FALSE))</f>
        <v>La Canada CA</v>
      </c>
      <c r="H27" s="1" t="str">
        <f>+IF(ISNA(VLOOKUP($D27,'2013indoor'!M:N,2,FALSE)),"",VLOOKUP($D27,'2013indoor'!M:N,2,FALSE))</f>
        <v>La Canada CA</v>
      </c>
      <c r="I27" s="1" t="str">
        <f>+IF(ISNA(VLOOKUP($D27,'2010kamloops'!A:B,2,FALSE)),"",VLOOKUP($D27,'2010kamloops'!A:B,2,FALSE))</f>
        <v/>
      </c>
      <c r="J27" s="35" t="str">
        <f t="shared" si="5"/>
        <v>La Canada CA</v>
      </c>
      <c r="K27">
        <f t="shared" si="1"/>
        <v>1</v>
      </c>
      <c r="L27" t="str">
        <f t="shared" si="2"/>
        <v/>
      </c>
      <c r="M27" t="str">
        <f t="shared" si="3"/>
        <v/>
      </c>
      <c r="N27" t="str">
        <f t="shared" si="4"/>
        <v/>
      </c>
    </row>
    <row r="28" spans="1:14" ht="15.75" thickBot="1" x14ac:dyDescent="0.3">
      <c r="A28" t="s">
        <v>1313</v>
      </c>
      <c r="B28" s="1" t="s">
        <v>1015</v>
      </c>
      <c r="C28" s="1" t="s">
        <v>1007</v>
      </c>
      <c r="D28" s="3" t="s">
        <v>91</v>
      </c>
      <c r="E28" s="42" t="str">
        <f>+VLOOKUP(D28,KarlEagleman!A:B,2,FALSE)</f>
        <v>La Canada CA</v>
      </c>
      <c r="F28" s="1" t="str">
        <f>+IF(ISNA(VLOOKUP($D28,'2015outdoor'!E:F,2,FALSE)),"",VLOOKUP($D28,'2015outdoor'!E:F,2,FALSE))</f>
        <v>La Canada CA</v>
      </c>
      <c r="G28" s="1" t="str">
        <f>+IF(ISNA(VLOOKUP($D28,'2014outdoor'!A:K,11,FALSE)),"",VLOOKUP($D28,'2014outdoor'!A:K,11,FALSE))</f>
        <v>La Canada CA</v>
      </c>
      <c r="H28" s="1" t="str">
        <f>+IF(ISNA(VLOOKUP($D28,'2013indoor'!M:N,2,FALSE)),"",VLOOKUP($D28,'2013indoor'!M:N,2,FALSE))</f>
        <v>La Canada CA</v>
      </c>
      <c r="I28" s="1" t="str">
        <f>+IF(ISNA(VLOOKUP($D28,'2010kamloops'!A:B,2,FALSE)),"",VLOOKUP($D28,'2010kamloops'!A:B,2,FALSE))</f>
        <v/>
      </c>
      <c r="J28" s="35" t="str">
        <f t="shared" si="5"/>
        <v>La Canada CA</v>
      </c>
      <c r="K28">
        <f t="shared" si="1"/>
        <v>1</v>
      </c>
      <c r="L28" t="str">
        <f t="shared" si="2"/>
        <v/>
      </c>
      <c r="M28" t="str">
        <f t="shared" si="3"/>
        <v/>
      </c>
      <c r="N28" t="str">
        <f t="shared" si="4"/>
        <v/>
      </c>
    </row>
    <row r="29" spans="1:14" ht="15.75" thickBot="1" x14ac:dyDescent="0.3">
      <c r="A29" t="s">
        <v>1314</v>
      </c>
      <c r="B29" s="1" t="s">
        <v>1015</v>
      </c>
      <c r="C29" s="1" t="s">
        <v>1006</v>
      </c>
      <c r="D29" s="3" t="s">
        <v>1002</v>
      </c>
      <c r="E29" s="42" t="str">
        <f>+VLOOKUP(D29,KarlEagleman!A:B,2,FALSE)</f>
        <v>Chandler AZ</v>
      </c>
      <c r="F29" s="1" t="str">
        <f>+IF(ISNA(VLOOKUP($D29,'2015outdoor'!E:F,2,FALSE)),"",VLOOKUP($D29,'2015outdoor'!E:F,2,FALSE))</f>
        <v/>
      </c>
      <c r="G29" s="1" t="str">
        <f>+IF(ISNA(VLOOKUP($D29,'2014outdoor'!A:K,11,FALSE)),"",VLOOKUP($D29,'2014outdoor'!A:K,11,FALSE))</f>
        <v/>
      </c>
      <c r="H29" s="1" t="str">
        <f>+IF(ISNA(VLOOKUP($D29,'2013indoor'!M:N,2,FALSE)),"",VLOOKUP($D29,'2013indoor'!M:N,2,FALSE))</f>
        <v/>
      </c>
      <c r="I29" s="1" t="str">
        <f>+IF(ISNA(VLOOKUP($D29,'2010kamloops'!A:B,2,FALSE)),"",VLOOKUP($D29,'2010kamloops'!A:B,2,FALSE))</f>
        <v/>
      </c>
      <c r="J29" s="35" t="str">
        <f t="shared" si="5"/>
        <v/>
      </c>
      <c r="K29" t="str">
        <f t="shared" si="1"/>
        <v/>
      </c>
      <c r="L29" t="str">
        <f t="shared" si="2"/>
        <v/>
      </c>
      <c r="M29" t="str">
        <f t="shared" si="3"/>
        <v/>
      </c>
      <c r="N29" t="str">
        <f t="shared" si="4"/>
        <v/>
      </c>
    </row>
    <row r="30" spans="1:14" ht="15.75" thickBot="1" x14ac:dyDescent="0.3">
      <c r="A30" t="s">
        <v>1286</v>
      </c>
      <c r="B30" s="1" t="s">
        <v>1013</v>
      </c>
      <c r="C30" s="1" t="s">
        <v>1006</v>
      </c>
      <c r="D30" s="3" t="s">
        <v>279</v>
      </c>
      <c r="E30" s="42" t="str">
        <f>+VLOOKUP(D30,KarlEagleman!A:B,2,FALSE)</f>
        <v>Glassboro NJ</v>
      </c>
      <c r="F30" s="1" t="str">
        <f>+IF(ISNA(VLOOKUP($D30,'2015outdoor'!E:F,2,FALSE)),"",VLOOKUP($D30,'2015outdoor'!E:F,2,FALSE))</f>
        <v/>
      </c>
      <c r="G30" s="1" t="str">
        <f>+IF(ISNA(VLOOKUP($D30,'2014outdoor'!A:K,11,FALSE)),"",VLOOKUP($D30,'2014outdoor'!A:K,11,FALSE))</f>
        <v/>
      </c>
      <c r="H30" s="1" t="str">
        <f>+IF(ISNA(VLOOKUP($D30,'2013indoor'!M:N,2,FALSE)),"",VLOOKUP($D30,'2013indoor'!M:N,2,FALSE))</f>
        <v>Glassboro NJ</v>
      </c>
      <c r="I30" s="1" t="str">
        <f>+IF(ISNA(VLOOKUP($D30,'2010kamloops'!A:B,2,FALSE)),"",VLOOKUP($D30,'2010kamloops'!A:B,2,FALSE))</f>
        <v/>
      </c>
      <c r="J30" s="35" t="str">
        <f t="shared" si="5"/>
        <v>Glassboro NJ</v>
      </c>
      <c r="K30" t="str">
        <f t="shared" si="1"/>
        <v/>
      </c>
      <c r="L30" t="str">
        <f t="shared" si="2"/>
        <v/>
      </c>
      <c r="M30">
        <f t="shared" si="3"/>
        <v>1</v>
      </c>
      <c r="N30" t="str">
        <f t="shared" si="4"/>
        <v/>
      </c>
    </row>
    <row r="31" spans="1:14" ht="15.75" thickBot="1" x14ac:dyDescent="0.3">
      <c r="A31" t="s">
        <v>1336</v>
      </c>
      <c r="B31" s="1" t="s">
        <v>1005</v>
      </c>
      <c r="C31" s="1" t="s">
        <v>1007</v>
      </c>
      <c r="D31" s="3" t="s">
        <v>12</v>
      </c>
      <c r="E31" s="42" t="str">
        <f>+VLOOKUP(D31,KarlEagleman!A:B,2,FALSE)</f>
        <v>Denver CO</v>
      </c>
      <c r="F31" s="1" t="str">
        <f>+IF(ISNA(VLOOKUP($D31,'2015outdoor'!E:F,2,FALSE)),"",VLOOKUP($D31,'2015outdoor'!E:F,2,FALSE))</f>
        <v>Denver CO</v>
      </c>
      <c r="G31" s="1" t="str">
        <f>+IF(ISNA(VLOOKUP($D31,'2014outdoor'!A:K,11,FALSE)),"",VLOOKUP($D31,'2014outdoor'!A:K,11,FALSE))</f>
        <v>Denver CO</v>
      </c>
      <c r="H31" s="1" t="str">
        <f>+IF(ISNA(VLOOKUP($D31,'2013indoor'!M:N,2,FALSE)),"",VLOOKUP($D31,'2013indoor'!M:N,2,FALSE))</f>
        <v>Denver CO</v>
      </c>
      <c r="I31" s="1" t="str">
        <f>+IF(ISNA(VLOOKUP($D31,'2010kamloops'!A:B,2,FALSE)),"",VLOOKUP($D31,'2010kamloops'!A:B,2,FALSE))</f>
        <v/>
      </c>
      <c r="J31" s="35" t="str">
        <f t="shared" si="5"/>
        <v>Denver CO</v>
      </c>
      <c r="K31">
        <f t="shared" si="1"/>
        <v>1</v>
      </c>
      <c r="L31" t="str">
        <f t="shared" si="2"/>
        <v/>
      </c>
      <c r="M31" t="str">
        <f t="shared" si="3"/>
        <v/>
      </c>
      <c r="N31" t="str">
        <f t="shared" si="4"/>
        <v/>
      </c>
    </row>
    <row r="32" spans="1:14" ht="15.75" thickBot="1" x14ac:dyDescent="0.3">
      <c r="A32" t="s">
        <v>1113</v>
      </c>
      <c r="B32" s="1" t="s">
        <v>1009</v>
      </c>
      <c r="C32" s="1" t="s">
        <v>1006</v>
      </c>
      <c r="D32" s="3" t="s">
        <v>203</v>
      </c>
      <c r="E32" s="42" t="str">
        <f>+VLOOKUP(D32,KarlEagleman!A:B,2,FALSE)</f>
        <v>Enola PA</v>
      </c>
      <c r="F32" s="1" t="str">
        <f>+IF(ISNA(VLOOKUP($D32,'2015outdoor'!E:F,2,FALSE)),"",VLOOKUP($D32,'2015outdoor'!E:F,2,FALSE))</f>
        <v/>
      </c>
      <c r="G32" s="1" t="str">
        <f>+IF(ISNA(VLOOKUP($D32,'2014outdoor'!A:K,11,FALSE)),"",VLOOKUP($D32,'2014outdoor'!A:K,11,FALSE))</f>
        <v>Enola PA</v>
      </c>
      <c r="H32" s="1" t="str">
        <f>+IF(ISNA(VLOOKUP($D32,'2013indoor'!M:N,2,FALSE)),"",VLOOKUP($D32,'2013indoor'!M:N,2,FALSE))</f>
        <v>Enola PA</v>
      </c>
      <c r="I32" s="1" t="str">
        <f>+IF(ISNA(VLOOKUP($D32,'2010kamloops'!A:B,2,FALSE)),"",VLOOKUP($D32,'2010kamloops'!A:B,2,FALSE))</f>
        <v>Enola PA</v>
      </c>
      <c r="J32" s="35" t="str">
        <f t="shared" si="5"/>
        <v>Enola PA</v>
      </c>
      <c r="K32" t="str">
        <f t="shared" si="1"/>
        <v/>
      </c>
      <c r="L32">
        <f t="shared" si="2"/>
        <v>1</v>
      </c>
      <c r="M32" t="str">
        <f t="shared" si="3"/>
        <v/>
      </c>
      <c r="N32" t="str">
        <f t="shared" si="4"/>
        <v/>
      </c>
    </row>
    <row r="33" spans="1:14" ht="15.75" thickBot="1" x14ac:dyDescent="0.3">
      <c r="A33" t="s">
        <v>1183</v>
      </c>
      <c r="B33" s="1" t="s">
        <v>1011</v>
      </c>
      <c r="C33" s="1" t="s">
        <v>1006</v>
      </c>
      <c r="D33" s="3" t="s">
        <v>994</v>
      </c>
      <c r="E33" s="42" t="str">
        <f>+VLOOKUP(D33,KarlEagleman!A:B,2,FALSE)</f>
        <v>Albany CA</v>
      </c>
      <c r="F33" s="1" t="str">
        <f>+IF(ISNA(VLOOKUP($D33,'2015outdoor'!E:F,2,FALSE)),"",VLOOKUP($D33,'2015outdoor'!E:F,2,FALSE))</f>
        <v/>
      </c>
      <c r="G33" s="1" t="str">
        <f>+IF(ISNA(VLOOKUP($D33,'2014outdoor'!A:K,11,FALSE)),"",VLOOKUP($D33,'2014outdoor'!A:K,11,FALSE))</f>
        <v/>
      </c>
      <c r="H33" s="1" t="str">
        <f>+IF(ISNA(VLOOKUP($D33,'2013indoor'!M:N,2,FALSE)),"",VLOOKUP($D33,'2013indoor'!M:N,2,FALSE))</f>
        <v>Albany CA</v>
      </c>
      <c r="I33" s="1" t="str">
        <f>+IF(ISNA(VLOOKUP($D33,'2010kamloops'!A:B,2,FALSE)),"",VLOOKUP($D33,'2010kamloops'!A:B,2,FALSE))</f>
        <v/>
      </c>
      <c r="J33" s="35" t="str">
        <f t="shared" si="5"/>
        <v>Albany CA</v>
      </c>
      <c r="K33" t="str">
        <f t="shared" si="1"/>
        <v/>
      </c>
      <c r="L33" t="str">
        <f t="shared" si="2"/>
        <v/>
      </c>
      <c r="M33">
        <f t="shared" si="3"/>
        <v>1</v>
      </c>
      <c r="N33" t="str">
        <f t="shared" si="4"/>
        <v/>
      </c>
    </row>
    <row r="34" spans="1:14" ht="15.75" thickBot="1" x14ac:dyDescent="0.3">
      <c r="A34" t="s">
        <v>1148</v>
      </c>
      <c r="B34" s="1" t="s">
        <v>1010</v>
      </c>
      <c r="C34" s="1" t="s">
        <v>1006</v>
      </c>
      <c r="D34" s="3" t="s">
        <v>42</v>
      </c>
      <c r="E34" s="42" t="str">
        <f>+VLOOKUP(D34,KarlEagleman!A:B,2,FALSE)</f>
        <v>Rancho Palos Verdes CA</v>
      </c>
      <c r="F34" s="1" t="str">
        <f>+IF(ISNA(VLOOKUP($D34,'2015outdoor'!E:F,2,FALSE)),"",VLOOKUP($D34,'2015outdoor'!E:F,2,FALSE))</f>
        <v/>
      </c>
      <c r="G34" s="1" t="str">
        <f>+IF(ISNA(VLOOKUP($D34,'2014outdoor'!A:K,11,FALSE)),"",VLOOKUP($D34,'2014outdoor'!A:K,11,FALSE))</f>
        <v/>
      </c>
      <c r="H34" s="1" t="str">
        <f>+IF(ISNA(VLOOKUP($D34,'2013indoor'!M:N,2,FALSE)),"",VLOOKUP($D34,'2013indoor'!M:N,2,FALSE))</f>
        <v/>
      </c>
      <c r="I34" s="1" t="str">
        <f>+IF(ISNA(VLOOKUP($D34,'2010kamloops'!A:B,2,FALSE)),"",VLOOKUP($D34,'2010kamloops'!A:B,2,FALSE))</f>
        <v/>
      </c>
      <c r="J34" s="35" t="str">
        <f t="shared" si="5"/>
        <v/>
      </c>
      <c r="K34" t="str">
        <f t="shared" si="1"/>
        <v/>
      </c>
      <c r="L34" t="str">
        <f t="shared" si="2"/>
        <v/>
      </c>
      <c r="M34" t="str">
        <f t="shared" si="3"/>
        <v/>
      </c>
      <c r="N34" t="str">
        <f t="shared" si="4"/>
        <v/>
      </c>
    </row>
    <row r="35" spans="1:14" ht="15.75" thickBot="1" x14ac:dyDescent="0.3">
      <c r="A35" t="s">
        <v>1219</v>
      </c>
      <c r="B35" s="1" t="s">
        <v>1012</v>
      </c>
      <c r="C35" s="1" t="s">
        <v>1006</v>
      </c>
      <c r="D35" s="3" t="s">
        <v>680</v>
      </c>
      <c r="E35" s="42" t="str">
        <f>+VLOOKUP(D35,KarlEagleman!A:B,2,FALSE)</f>
        <v>Burleson TX</v>
      </c>
      <c r="F35" s="1" t="str">
        <f>+IF(ISNA(VLOOKUP($D35,'2015outdoor'!E:F,2,FALSE)),"",VLOOKUP($D35,'2015outdoor'!E:F,2,FALSE))</f>
        <v/>
      </c>
      <c r="G35" s="1" t="str">
        <f>+IF(ISNA(VLOOKUP($D35,'2014outdoor'!A:K,11,FALSE)),"",VLOOKUP($D35,'2014outdoor'!A:K,11,FALSE))</f>
        <v/>
      </c>
      <c r="H35" s="1" t="str">
        <f>+IF(ISNA(VLOOKUP($D35,'2013indoor'!M:N,2,FALSE)),"",VLOOKUP($D35,'2013indoor'!M:N,2,FALSE))</f>
        <v/>
      </c>
      <c r="I35" s="1" t="str">
        <f>+IF(ISNA(VLOOKUP($D35,'2010kamloops'!A:B,2,FALSE)),"",VLOOKUP($D35,'2010kamloops'!A:B,2,FALSE))</f>
        <v/>
      </c>
      <c r="J35" s="35" t="str">
        <f t="shared" si="5"/>
        <v/>
      </c>
      <c r="K35" t="str">
        <f t="shared" si="1"/>
        <v/>
      </c>
      <c r="L35" t="str">
        <f t="shared" si="2"/>
        <v/>
      </c>
      <c r="M35" t="str">
        <f t="shared" si="3"/>
        <v/>
      </c>
      <c r="N35" t="str">
        <f t="shared" si="4"/>
        <v/>
      </c>
    </row>
    <row r="36" spans="1:14" ht="15.75" thickBot="1" x14ac:dyDescent="0.3">
      <c r="A36" t="s">
        <v>1272</v>
      </c>
      <c r="B36" s="1" t="s">
        <v>1013</v>
      </c>
      <c r="C36" s="1" t="s">
        <v>1006</v>
      </c>
      <c r="D36" s="3" t="s">
        <v>571</v>
      </c>
      <c r="E36" s="42" t="str">
        <f>+VLOOKUP(D36,KarlEagleman!A:B,2,FALSE)</f>
        <v>Redondo Beach CA</v>
      </c>
      <c r="F36" s="1" t="str">
        <f>+IF(ISNA(VLOOKUP($D36,'2015outdoor'!E:F,2,FALSE)),"",VLOOKUP($D36,'2015outdoor'!E:F,2,FALSE))</f>
        <v/>
      </c>
      <c r="G36" s="1" t="str">
        <f>+IF(ISNA(VLOOKUP($D36,'2014outdoor'!A:K,11,FALSE)),"",VLOOKUP($D36,'2014outdoor'!A:K,11,FALSE))</f>
        <v/>
      </c>
      <c r="H36" s="1" t="str">
        <f>+IF(ISNA(VLOOKUP($D36,'2013indoor'!M:N,2,FALSE)),"",VLOOKUP($D36,'2013indoor'!M:N,2,FALSE))</f>
        <v/>
      </c>
      <c r="I36" s="1" t="str">
        <f>+IF(ISNA(VLOOKUP($D36,'2010kamloops'!A:B,2,FALSE)),"",VLOOKUP($D36,'2010kamloops'!A:B,2,FALSE))</f>
        <v/>
      </c>
      <c r="J36" s="35" t="str">
        <f t="shared" si="5"/>
        <v/>
      </c>
      <c r="K36" t="str">
        <f t="shared" si="1"/>
        <v/>
      </c>
      <c r="L36" t="str">
        <f t="shared" si="2"/>
        <v/>
      </c>
      <c r="M36" t="str">
        <f t="shared" si="3"/>
        <v/>
      </c>
      <c r="N36" t="str">
        <f t="shared" si="4"/>
        <v/>
      </c>
    </row>
    <row r="37" spans="1:14" ht="15.75" thickBot="1" x14ac:dyDescent="0.3">
      <c r="A37" t="s">
        <v>1256</v>
      </c>
      <c r="B37" s="1" t="s">
        <v>1013</v>
      </c>
      <c r="C37" s="1" t="s">
        <v>1006</v>
      </c>
      <c r="D37" s="3" t="s">
        <v>142</v>
      </c>
      <c r="E37" s="42" t="str">
        <f>+VLOOKUP(D37,KarlEagleman!A:B,2,FALSE)</f>
        <v>Jamaica Plain MA</v>
      </c>
      <c r="F37" s="1" t="str">
        <f>+IF(ISNA(VLOOKUP($D37,'2015outdoor'!E:F,2,FALSE)),"",VLOOKUP($D37,'2015outdoor'!E:F,2,FALSE))</f>
        <v/>
      </c>
      <c r="G37" s="1" t="str">
        <f>+IF(ISNA(VLOOKUP($D37,'2014outdoor'!A:K,11,FALSE)),"",VLOOKUP($D37,'2014outdoor'!A:K,11,FALSE))</f>
        <v/>
      </c>
      <c r="H37" s="1" t="str">
        <f>+IF(ISNA(VLOOKUP($D37,'2013indoor'!M:N,2,FALSE)),"",VLOOKUP($D37,'2013indoor'!M:N,2,FALSE))</f>
        <v>Boston MA</v>
      </c>
      <c r="I37" s="1" t="str">
        <f>+IF(ISNA(VLOOKUP($D37,'2010kamloops'!A:B,2,FALSE)),"",VLOOKUP($D37,'2010kamloops'!A:B,2,FALSE))</f>
        <v/>
      </c>
      <c r="J37" s="35" t="str">
        <f t="shared" si="5"/>
        <v>Boston MA</v>
      </c>
      <c r="K37" t="str">
        <f t="shared" si="1"/>
        <v/>
      </c>
      <c r="L37" t="str">
        <f t="shared" si="2"/>
        <v/>
      </c>
      <c r="M37">
        <f t="shared" si="3"/>
        <v>1</v>
      </c>
      <c r="N37" t="str">
        <f t="shared" si="4"/>
        <v/>
      </c>
    </row>
    <row r="38" spans="1:14" ht="15.75" thickBot="1" x14ac:dyDescent="0.3">
      <c r="A38" t="s">
        <v>1136</v>
      </c>
      <c r="B38" s="1" t="s">
        <v>1010</v>
      </c>
      <c r="C38" s="1" t="s">
        <v>1006</v>
      </c>
      <c r="D38" s="3" t="s">
        <v>358</v>
      </c>
      <c r="E38" s="42" t="str">
        <f>+VLOOKUP(D38,KarlEagleman!A:B,2,FALSE)</f>
        <v>Houston TX</v>
      </c>
      <c r="F38" s="1" t="str">
        <f>+IF(ISNA(VLOOKUP($D38,'2015outdoor'!E:F,2,FALSE)),"",VLOOKUP($D38,'2015outdoor'!E:F,2,FALSE))</f>
        <v>Houston TX</v>
      </c>
      <c r="G38" s="1" t="str">
        <f>+IF(ISNA(VLOOKUP($D38,'2014outdoor'!A:K,11,FALSE)),"",VLOOKUP($D38,'2014outdoor'!A:K,11,FALSE))</f>
        <v>Houston TX</v>
      </c>
      <c r="H38" s="1" t="str">
        <f>+IF(ISNA(VLOOKUP($D38,'2013indoor'!M:N,2,FALSE)),"",VLOOKUP($D38,'2013indoor'!M:N,2,FALSE))</f>
        <v>Houston TX</v>
      </c>
      <c r="I38" s="1" t="str">
        <f>+IF(ISNA(VLOOKUP($D38,'2010kamloops'!A:B,2,FALSE)),"",VLOOKUP($D38,'2010kamloops'!A:B,2,FALSE))</f>
        <v/>
      </c>
      <c r="J38" s="35" t="str">
        <f t="shared" si="5"/>
        <v>Houston TX</v>
      </c>
      <c r="K38">
        <f t="shared" si="1"/>
        <v>1</v>
      </c>
      <c r="L38" t="str">
        <f t="shared" si="2"/>
        <v/>
      </c>
      <c r="M38" t="str">
        <f t="shared" si="3"/>
        <v/>
      </c>
      <c r="N38" t="str">
        <f t="shared" si="4"/>
        <v/>
      </c>
    </row>
    <row r="39" spans="1:14" ht="15.75" thickBot="1" x14ac:dyDescent="0.3">
      <c r="A39" t="s">
        <v>1154</v>
      </c>
      <c r="B39" s="1" t="s">
        <v>1010</v>
      </c>
      <c r="C39" s="1" t="s">
        <v>1006</v>
      </c>
      <c r="D39" s="3" t="s">
        <v>418</v>
      </c>
      <c r="E39" s="42" t="str">
        <f>+VLOOKUP(D39,KarlEagleman!A:B,2,FALSE)</f>
        <v>Castle Rock CO</v>
      </c>
      <c r="F39" s="1" t="str">
        <f>+IF(ISNA(VLOOKUP($D39,'2015outdoor'!E:F,2,FALSE)),"",VLOOKUP($D39,'2015outdoor'!E:F,2,FALSE))</f>
        <v/>
      </c>
      <c r="G39" s="1" t="str">
        <f>+IF(ISNA(VLOOKUP($D39,'2014outdoor'!A:K,11,FALSE)),"",VLOOKUP($D39,'2014outdoor'!A:K,11,FALSE))</f>
        <v/>
      </c>
      <c r="H39" s="1" t="str">
        <f>+IF(ISNA(VLOOKUP($D39,'2013indoor'!M:N,2,FALSE)),"",VLOOKUP($D39,'2013indoor'!M:N,2,FALSE))</f>
        <v/>
      </c>
      <c r="I39" s="1" t="str">
        <f>+IF(ISNA(VLOOKUP($D39,'2010kamloops'!A:B,2,FALSE)),"",VLOOKUP($D39,'2010kamloops'!A:B,2,FALSE))</f>
        <v>Castle Rock CO</v>
      </c>
      <c r="J39" s="35" t="str">
        <f t="shared" si="5"/>
        <v>Castle Rock CO</v>
      </c>
      <c r="K39" t="str">
        <f t="shared" si="1"/>
        <v/>
      </c>
      <c r="L39" t="str">
        <f t="shared" si="2"/>
        <v/>
      </c>
      <c r="M39" t="str">
        <f t="shared" si="3"/>
        <v/>
      </c>
      <c r="N39">
        <f t="shared" si="4"/>
        <v>1</v>
      </c>
    </row>
    <row r="40" spans="1:14" ht="15.75" thickBot="1" x14ac:dyDescent="0.3">
      <c r="A40" t="s">
        <v>1145</v>
      </c>
      <c r="B40" s="1" t="s">
        <v>1010</v>
      </c>
      <c r="C40" s="1" t="s">
        <v>1006</v>
      </c>
      <c r="D40" s="3" t="s">
        <v>43</v>
      </c>
      <c r="E40" s="42" t="str">
        <f>+VLOOKUP(D40,KarlEagleman!A:B,2,FALSE)</f>
        <v>Midwest City OK</v>
      </c>
      <c r="F40" s="1" t="str">
        <f>+IF(ISNA(VLOOKUP($D40,'2015outdoor'!E:F,2,FALSE)),"",VLOOKUP($D40,'2015outdoor'!E:F,2,FALSE))</f>
        <v/>
      </c>
      <c r="G40" s="1" t="str">
        <f>+IF(ISNA(VLOOKUP($D40,'2014outdoor'!A:K,11,FALSE)),"",VLOOKUP($D40,'2014outdoor'!A:K,11,FALSE))</f>
        <v/>
      </c>
      <c r="H40" s="1" t="str">
        <f>+IF(ISNA(VLOOKUP($D40,'2013indoor'!M:N,2,FALSE)),"",VLOOKUP($D40,'2013indoor'!M:N,2,FALSE))</f>
        <v/>
      </c>
      <c r="I40" s="1" t="str">
        <f>+IF(ISNA(VLOOKUP($D40,'2010kamloops'!A:B,2,FALSE)),"",VLOOKUP($D40,'2010kamloops'!A:B,2,FALSE))</f>
        <v>Midwest City OK</v>
      </c>
      <c r="J40" s="35" t="str">
        <f t="shared" si="5"/>
        <v>Midwest City OK</v>
      </c>
      <c r="K40" t="str">
        <f t="shared" si="1"/>
        <v/>
      </c>
      <c r="L40" t="str">
        <f t="shared" si="2"/>
        <v/>
      </c>
      <c r="M40" t="str">
        <f t="shared" si="3"/>
        <v/>
      </c>
      <c r="N40">
        <f t="shared" si="4"/>
        <v>1</v>
      </c>
    </row>
    <row r="41" spans="1:14" ht="15.75" thickBot="1" x14ac:dyDescent="0.3">
      <c r="A41" t="s">
        <v>1157</v>
      </c>
      <c r="B41" s="1" t="s">
        <v>1010</v>
      </c>
      <c r="C41" s="1" t="s">
        <v>1006</v>
      </c>
      <c r="D41" s="3" t="s">
        <v>261</v>
      </c>
      <c r="E41" s="42" t="str">
        <f>+VLOOKUP(D41,KarlEagleman!A:B,2,FALSE)</f>
        <v>New York NY</v>
      </c>
      <c r="F41" s="1" t="str">
        <f>+IF(ISNA(VLOOKUP($D41,'2015outdoor'!E:F,2,FALSE)),"",VLOOKUP($D41,'2015outdoor'!E:F,2,FALSE))</f>
        <v/>
      </c>
      <c r="G41" s="1" t="str">
        <f>+IF(ISNA(VLOOKUP($D41,'2014outdoor'!A:K,11,FALSE)),"",VLOOKUP($D41,'2014outdoor'!A:K,11,FALSE))</f>
        <v/>
      </c>
      <c r="H41" s="1" t="str">
        <f>+IF(ISNA(VLOOKUP($D41,'2013indoor'!M:N,2,FALSE)),"",VLOOKUP($D41,'2013indoor'!M:N,2,FALSE))</f>
        <v/>
      </c>
      <c r="I41" s="1" t="str">
        <f>+IF(ISNA(VLOOKUP($D41,'2010kamloops'!A:B,2,FALSE)),"",VLOOKUP($D41,'2010kamloops'!A:B,2,FALSE))</f>
        <v/>
      </c>
      <c r="J41" s="35" t="str">
        <f t="shared" si="5"/>
        <v/>
      </c>
      <c r="K41" t="str">
        <f t="shared" si="1"/>
        <v/>
      </c>
      <c r="L41" t="str">
        <f t="shared" si="2"/>
        <v/>
      </c>
      <c r="M41" t="str">
        <f t="shared" si="3"/>
        <v/>
      </c>
      <c r="N41" t="str">
        <f t="shared" si="4"/>
        <v/>
      </c>
    </row>
    <row r="42" spans="1:14" ht="15.75" thickBot="1" x14ac:dyDescent="0.3">
      <c r="A42" t="s">
        <v>1131</v>
      </c>
      <c r="B42" s="1" t="s">
        <v>1010</v>
      </c>
      <c r="C42" s="1" t="s">
        <v>1006</v>
      </c>
      <c r="D42" s="3" t="s">
        <v>865</v>
      </c>
      <c r="E42" s="42" t="str">
        <f>+VLOOKUP(D42,KarlEagleman!A:B,2,FALSE)</f>
        <v>Santa Rosa CA</v>
      </c>
      <c r="F42" s="1" t="str">
        <f>+IF(ISNA(VLOOKUP($D42,'2015outdoor'!E:F,2,FALSE)),"",VLOOKUP($D42,'2015outdoor'!E:F,2,FALSE))</f>
        <v/>
      </c>
      <c r="G42" s="1" t="str">
        <f>+IF(ISNA(VLOOKUP($D42,'2014outdoor'!A:K,11,FALSE)),"",VLOOKUP($D42,'2014outdoor'!A:K,11,FALSE))</f>
        <v/>
      </c>
      <c r="H42" s="1" t="str">
        <f>+IF(ISNA(VLOOKUP($D42,'2013indoor'!M:N,2,FALSE)),"",VLOOKUP($D42,'2013indoor'!M:N,2,FALSE))</f>
        <v/>
      </c>
      <c r="I42" s="1" t="str">
        <f>+IF(ISNA(VLOOKUP($D42,'2010kamloops'!A:B,2,FALSE)),"",VLOOKUP($D42,'2010kamloops'!A:B,2,FALSE))</f>
        <v/>
      </c>
      <c r="J42" s="35" t="str">
        <f t="shared" si="5"/>
        <v/>
      </c>
      <c r="K42" t="str">
        <f t="shared" si="1"/>
        <v/>
      </c>
      <c r="L42" t="str">
        <f t="shared" si="2"/>
        <v/>
      </c>
      <c r="M42" t="str">
        <f t="shared" si="3"/>
        <v/>
      </c>
      <c r="N42" t="str">
        <f t="shared" si="4"/>
        <v/>
      </c>
    </row>
    <row r="43" spans="1:14" ht="15.75" thickBot="1" x14ac:dyDescent="0.3">
      <c r="A43" t="s">
        <v>1300</v>
      </c>
      <c r="B43" s="1" t="s">
        <v>1014</v>
      </c>
      <c r="C43" s="1" t="s">
        <v>1006</v>
      </c>
      <c r="D43" s="3" t="s">
        <v>352</v>
      </c>
      <c r="E43" s="42" t="str">
        <f>+VLOOKUP(D43,KarlEagleman!A:B,2,FALSE)</f>
        <v>Gregory MI</v>
      </c>
      <c r="F43" s="1" t="str">
        <f>+IF(ISNA(VLOOKUP($D43,'2015outdoor'!E:F,2,FALSE)),"",VLOOKUP($D43,'2015outdoor'!E:F,2,FALSE))</f>
        <v>Gregory MI</v>
      </c>
      <c r="G43" s="1" t="str">
        <f>+IF(ISNA(VLOOKUP($D43,'2014outdoor'!A:K,11,FALSE)),"",VLOOKUP($D43,'2014outdoor'!A:K,11,FALSE))</f>
        <v>Gregory MI</v>
      </c>
      <c r="H43" s="1" t="str">
        <f>+IF(ISNA(VLOOKUP($D43,'2013indoor'!M:N,2,FALSE)),"",VLOOKUP($D43,'2013indoor'!M:N,2,FALSE))</f>
        <v>Gregory MI</v>
      </c>
      <c r="I43" s="1" t="str">
        <f>+IF(ISNA(VLOOKUP($D43,'2010kamloops'!A:B,2,FALSE)),"",VLOOKUP($D43,'2010kamloops'!A:B,2,FALSE))</f>
        <v>Gregory MI</v>
      </c>
      <c r="J43" s="35" t="str">
        <f t="shared" si="5"/>
        <v>Gregory MI</v>
      </c>
      <c r="K43">
        <f t="shared" si="1"/>
        <v>1</v>
      </c>
      <c r="L43" t="str">
        <f t="shared" si="2"/>
        <v/>
      </c>
      <c r="M43" t="str">
        <f t="shared" si="3"/>
        <v/>
      </c>
      <c r="N43" t="str">
        <f t="shared" si="4"/>
        <v/>
      </c>
    </row>
    <row r="44" spans="1:14" ht="15.75" thickBot="1" x14ac:dyDescent="0.3">
      <c r="A44" t="s">
        <v>1302</v>
      </c>
      <c r="B44" s="1" t="s">
        <v>1014</v>
      </c>
      <c r="C44" s="1" t="s">
        <v>1006</v>
      </c>
      <c r="D44" s="3" t="s">
        <v>285</v>
      </c>
      <c r="E44" s="42" t="str">
        <f>+VLOOKUP(D44,KarlEagleman!A:B,2,FALSE)</f>
        <v>Colorado Springs CO</v>
      </c>
      <c r="F44" s="1" t="str">
        <f>+IF(ISNA(VLOOKUP($D44,'2015outdoor'!E:F,2,FALSE)),"",VLOOKUP($D44,'2015outdoor'!E:F,2,FALSE))</f>
        <v/>
      </c>
      <c r="G44" s="1" t="str">
        <f>+IF(ISNA(VLOOKUP($D44,'2014outdoor'!A:K,11,FALSE)),"",VLOOKUP($D44,'2014outdoor'!A:K,11,FALSE))</f>
        <v/>
      </c>
      <c r="H44" s="1" t="str">
        <f>+IF(ISNA(VLOOKUP($D44,'2013indoor'!M:N,2,FALSE)),"",VLOOKUP($D44,'2013indoor'!M:N,2,FALSE))</f>
        <v/>
      </c>
      <c r="I44" s="1" t="str">
        <f>+IF(ISNA(VLOOKUP($D44,'2010kamloops'!A:B,2,FALSE)),"",VLOOKUP($D44,'2010kamloops'!A:B,2,FALSE))</f>
        <v/>
      </c>
      <c r="J44" s="35" t="str">
        <f t="shared" si="5"/>
        <v/>
      </c>
      <c r="K44" t="str">
        <f t="shared" si="1"/>
        <v/>
      </c>
      <c r="L44" t="str">
        <f t="shared" si="2"/>
        <v/>
      </c>
      <c r="M44" t="str">
        <f t="shared" si="3"/>
        <v/>
      </c>
      <c r="N44" t="str">
        <f t="shared" si="4"/>
        <v/>
      </c>
    </row>
    <row r="45" spans="1:14" ht="15.75" thickBot="1" x14ac:dyDescent="0.3">
      <c r="A45" t="s">
        <v>1318</v>
      </c>
      <c r="B45" s="1" t="s">
        <v>1015</v>
      </c>
      <c r="C45" s="1" t="s">
        <v>1006</v>
      </c>
      <c r="D45" s="3" t="s">
        <v>319</v>
      </c>
      <c r="E45" s="42" t="str">
        <f>+VLOOKUP(D45,KarlEagleman!A:B,2,FALSE)</f>
        <v>Santa Barbara CA</v>
      </c>
      <c r="F45" s="1" t="str">
        <f>+IF(ISNA(VLOOKUP($D45,'2015outdoor'!E:F,2,FALSE)),"",VLOOKUP($D45,'2015outdoor'!E:F,2,FALSE))</f>
        <v/>
      </c>
      <c r="G45" s="1" t="str">
        <f>+IF(ISNA(VLOOKUP($D45,'2014outdoor'!A:K,11,FALSE)),"",VLOOKUP($D45,'2014outdoor'!A:K,11,FALSE))</f>
        <v/>
      </c>
      <c r="H45" s="1" t="str">
        <f>+IF(ISNA(VLOOKUP($D45,'2013indoor'!M:N,2,FALSE)),"",VLOOKUP($D45,'2013indoor'!M:N,2,FALSE))</f>
        <v/>
      </c>
      <c r="I45" s="1" t="str">
        <f>+IF(ISNA(VLOOKUP($D45,'2010kamloops'!A:B,2,FALSE)),"",VLOOKUP($D45,'2010kamloops'!A:B,2,FALSE))</f>
        <v/>
      </c>
      <c r="J45" s="35" t="str">
        <f t="shared" si="5"/>
        <v/>
      </c>
      <c r="K45" t="str">
        <f t="shared" si="1"/>
        <v/>
      </c>
      <c r="L45" t="str">
        <f t="shared" si="2"/>
        <v/>
      </c>
      <c r="M45" t="str">
        <f t="shared" si="3"/>
        <v/>
      </c>
      <c r="N45" t="str">
        <f t="shared" si="4"/>
        <v/>
      </c>
    </row>
    <row r="46" spans="1:14" ht="15.75" thickBot="1" x14ac:dyDescent="0.3">
      <c r="A46" t="s">
        <v>1107</v>
      </c>
      <c r="B46" s="1" t="s">
        <v>1009</v>
      </c>
      <c r="C46" s="1" t="s">
        <v>1006</v>
      </c>
      <c r="D46" s="3" t="s">
        <v>114</v>
      </c>
      <c r="E46" s="42" t="str">
        <f>+VLOOKUP(D46,KarlEagleman!A:B,2,FALSE)</f>
        <v>Homewood IL</v>
      </c>
      <c r="F46" s="1" t="str">
        <f>+IF(ISNA(VLOOKUP($D46,'2015outdoor'!E:F,2,FALSE)),"",VLOOKUP($D46,'2015outdoor'!E:F,2,FALSE))</f>
        <v/>
      </c>
      <c r="G46" s="1" t="str">
        <f>+IF(ISNA(VLOOKUP($D46,'2014outdoor'!A:K,11,FALSE)),"",VLOOKUP($D46,'2014outdoor'!A:K,11,FALSE))</f>
        <v>Homewood IL</v>
      </c>
      <c r="H46" s="1" t="str">
        <f>+IF(ISNA(VLOOKUP($D46,'2013indoor'!M:N,2,FALSE)),"",VLOOKUP($D46,'2013indoor'!M:N,2,FALSE))</f>
        <v>Homewood IL</v>
      </c>
      <c r="I46" s="1" t="str">
        <f>+IF(ISNA(VLOOKUP($D46,'2010kamloops'!A:B,2,FALSE)),"",VLOOKUP($D46,'2010kamloops'!A:B,2,FALSE))</f>
        <v/>
      </c>
      <c r="J46" s="35" t="str">
        <f t="shared" si="5"/>
        <v>Homewood IL</v>
      </c>
      <c r="K46" t="str">
        <f t="shared" si="1"/>
        <v/>
      </c>
      <c r="L46">
        <f t="shared" si="2"/>
        <v>1</v>
      </c>
      <c r="M46" t="str">
        <f t="shared" si="3"/>
        <v/>
      </c>
      <c r="N46" t="str">
        <f t="shared" si="4"/>
        <v/>
      </c>
    </row>
    <row r="47" spans="1:14" ht="15.75" thickBot="1" x14ac:dyDescent="0.3">
      <c r="A47" t="s">
        <v>1186</v>
      </c>
      <c r="B47" s="1" t="s">
        <v>1011</v>
      </c>
      <c r="C47" s="1" t="s">
        <v>1006</v>
      </c>
      <c r="D47" s="3" t="s">
        <v>361</v>
      </c>
      <c r="E47" s="42" t="str">
        <f>+VLOOKUP(D47,KarlEagleman!A:B,2,FALSE)</f>
        <v>Austin TX</v>
      </c>
      <c r="F47" s="1" t="str">
        <f>+IF(ISNA(VLOOKUP($D47,'2015outdoor'!E:F,2,FALSE)),"",VLOOKUP($D47,'2015outdoor'!E:F,2,FALSE))</f>
        <v>Austin TX</v>
      </c>
      <c r="G47" s="1" t="str">
        <f>+IF(ISNA(VLOOKUP($D47,'2014outdoor'!A:K,11,FALSE)),"",VLOOKUP($D47,'2014outdoor'!A:K,11,FALSE))</f>
        <v>Austin TX</v>
      </c>
      <c r="H47" s="1" t="str">
        <f>+IF(ISNA(VLOOKUP($D47,'2013indoor'!M:N,2,FALSE)),"",VLOOKUP($D47,'2013indoor'!M:N,2,FALSE))</f>
        <v/>
      </c>
      <c r="I47" s="1" t="str">
        <f>+IF(ISNA(VLOOKUP($D47,'2010kamloops'!A:B,2,FALSE)),"",VLOOKUP($D47,'2010kamloops'!A:B,2,FALSE))</f>
        <v>Austin TX</v>
      </c>
      <c r="J47" s="35" t="str">
        <f t="shared" si="5"/>
        <v>Austin TX</v>
      </c>
      <c r="K47">
        <f t="shared" si="1"/>
        <v>1</v>
      </c>
      <c r="L47" t="str">
        <f t="shared" si="2"/>
        <v/>
      </c>
      <c r="M47" t="str">
        <f t="shared" si="3"/>
        <v/>
      </c>
      <c r="N47" t="str">
        <f t="shared" si="4"/>
        <v/>
      </c>
    </row>
    <row r="48" spans="1:14" ht="15.75" thickBot="1" x14ac:dyDescent="0.3">
      <c r="A48" t="s">
        <v>1075</v>
      </c>
      <c r="B48" s="1" t="s">
        <v>1008</v>
      </c>
      <c r="C48" s="1" t="s">
        <v>1006</v>
      </c>
      <c r="D48" s="3" t="s">
        <v>108</v>
      </c>
      <c r="E48" s="42" t="str">
        <f>+VLOOKUP(D48,KarlEagleman!A:B,2,FALSE)</f>
        <v>Reading MA</v>
      </c>
      <c r="F48" s="1" t="str">
        <f>+IF(ISNA(VLOOKUP($D48,'2015outdoor'!E:F,2,FALSE)),"",VLOOKUP($D48,'2015outdoor'!E:F,2,FALSE))</f>
        <v/>
      </c>
      <c r="G48" s="1" t="str">
        <f>+IF(ISNA(VLOOKUP($D48,'2014outdoor'!A:K,11,FALSE)),"",VLOOKUP($D48,'2014outdoor'!A:K,11,FALSE))</f>
        <v/>
      </c>
      <c r="H48" s="1" t="str">
        <f>+IF(ISNA(VLOOKUP($D48,'2013indoor'!M:N,2,FALSE)),"",VLOOKUP($D48,'2013indoor'!M:N,2,FALSE))</f>
        <v/>
      </c>
      <c r="I48" s="1" t="str">
        <f>+IF(ISNA(VLOOKUP($D48,'2010kamloops'!A:B,2,FALSE)),"",VLOOKUP($D48,'2010kamloops'!A:B,2,FALSE))</f>
        <v/>
      </c>
      <c r="J48" s="35" t="str">
        <f t="shared" si="5"/>
        <v/>
      </c>
      <c r="K48" t="str">
        <f t="shared" si="1"/>
        <v/>
      </c>
      <c r="L48" t="str">
        <f t="shared" si="2"/>
        <v/>
      </c>
      <c r="M48" t="str">
        <f t="shared" si="3"/>
        <v/>
      </c>
      <c r="N48" t="str">
        <f t="shared" si="4"/>
        <v/>
      </c>
    </row>
    <row r="49" spans="1:14" ht="15.75" thickBot="1" x14ac:dyDescent="0.3">
      <c r="A49" t="s">
        <v>1075</v>
      </c>
      <c r="B49" s="1" t="s">
        <v>1014</v>
      </c>
      <c r="C49" s="1" t="s">
        <v>1006</v>
      </c>
      <c r="D49" s="3" t="s">
        <v>78</v>
      </c>
      <c r="E49" s="42" t="str">
        <f>+VLOOKUP(D49,KarlEagleman!A:B,2,FALSE)</f>
        <v>Austin TX</v>
      </c>
      <c r="F49" s="1" t="str">
        <f>+IF(ISNA(VLOOKUP($D49,'2015outdoor'!E:F,2,FALSE)),"",VLOOKUP($D49,'2015outdoor'!E:F,2,FALSE))</f>
        <v>Austin TX</v>
      </c>
      <c r="G49" s="1" t="str">
        <f>+IF(ISNA(VLOOKUP($D49,'2014outdoor'!A:K,11,FALSE)),"",VLOOKUP($D49,'2014outdoor'!A:K,11,FALSE))</f>
        <v/>
      </c>
      <c r="H49" s="1" t="str">
        <f>+IF(ISNA(VLOOKUP($D49,'2013indoor'!M:N,2,FALSE)),"",VLOOKUP($D49,'2013indoor'!M:N,2,FALSE))</f>
        <v/>
      </c>
      <c r="I49" s="1" t="str">
        <f>+IF(ISNA(VLOOKUP($D49,'2010kamloops'!A:B,2,FALSE)),"",VLOOKUP($D49,'2010kamloops'!A:B,2,FALSE))</f>
        <v/>
      </c>
      <c r="J49" s="35" t="str">
        <f t="shared" si="5"/>
        <v>Austin TX</v>
      </c>
      <c r="K49">
        <f t="shared" si="1"/>
        <v>1</v>
      </c>
      <c r="L49" t="str">
        <f t="shared" si="2"/>
        <v/>
      </c>
      <c r="M49" t="str">
        <f t="shared" si="3"/>
        <v/>
      </c>
      <c r="N49" t="str">
        <f t="shared" si="4"/>
        <v/>
      </c>
    </row>
    <row r="50" spans="1:14" ht="15.75" thickBot="1" x14ac:dyDescent="0.3">
      <c r="A50" t="s">
        <v>1092</v>
      </c>
      <c r="B50" s="1" t="s">
        <v>1009</v>
      </c>
      <c r="C50" s="1" t="s">
        <v>1006</v>
      </c>
      <c r="D50" s="3" t="s">
        <v>31</v>
      </c>
      <c r="E50" s="42" t="str">
        <f>+VLOOKUP(D50,KarlEagleman!A:B,2,FALSE)</f>
        <v>Scottsdale AZ</v>
      </c>
      <c r="F50" s="1" t="str">
        <f>+IF(ISNA(VLOOKUP($D50,'2015outdoor'!E:F,2,FALSE)),"",VLOOKUP($D50,'2015outdoor'!E:F,2,FALSE))</f>
        <v>Scottsdale AZ</v>
      </c>
      <c r="G50" s="1" t="str">
        <f>+IF(ISNA(VLOOKUP($D50,'2014outdoor'!A:K,11,FALSE)),"",VLOOKUP($D50,'2014outdoor'!A:K,11,FALSE))</f>
        <v>Scottsdale AZ</v>
      </c>
      <c r="H50" s="1" t="str">
        <f>+IF(ISNA(VLOOKUP($D50,'2013indoor'!M:N,2,FALSE)),"",VLOOKUP($D50,'2013indoor'!M:N,2,FALSE))</f>
        <v/>
      </c>
      <c r="I50" s="1" t="str">
        <f>+IF(ISNA(VLOOKUP($D50,'2010kamloops'!A:B,2,FALSE)),"",VLOOKUP($D50,'2010kamloops'!A:B,2,FALSE))</f>
        <v/>
      </c>
      <c r="J50" s="35" t="str">
        <f t="shared" si="5"/>
        <v>Scottsdale AZ</v>
      </c>
      <c r="K50">
        <f t="shared" si="1"/>
        <v>1</v>
      </c>
      <c r="L50" t="str">
        <f t="shared" si="2"/>
        <v/>
      </c>
      <c r="M50" t="str">
        <f t="shared" si="3"/>
        <v/>
      </c>
      <c r="N50" t="str">
        <f t="shared" si="4"/>
        <v/>
      </c>
    </row>
    <row r="51" spans="1:14" ht="15.75" thickBot="1" x14ac:dyDescent="0.3">
      <c r="A51" t="s">
        <v>1086</v>
      </c>
      <c r="B51" s="1" t="s">
        <v>1008</v>
      </c>
      <c r="C51" s="1" t="s">
        <v>1006</v>
      </c>
      <c r="D51" s="3" t="s">
        <v>986</v>
      </c>
      <c r="E51" s="42" t="str">
        <f>+VLOOKUP(D51,KarlEagleman!A:B,2,FALSE)</f>
        <v>Houston TX</v>
      </c>
      <c r="F51" s="1" t="str">
        <f>+IF(ISNA(VLOOKUP($D51,'2015outdoor'!E:F,2,FALSE)),"",VLOOKUP($D51,'2015outdoor'!E:F,2,FALSE))</f>
        <v/>
      </c>
      <c r="G51" s="1" t="str">
        <f>+IF(ISNA(VLOOKUP($D51,'2014outdoor'!A:K,11,FALSE)),"",VLOOKUP($D51,'2014outdoor'!A:K,11,FALSE))</f>
        <v/>
      </c>
      <c r="H51" s="1" t="str">
        <f>+IF(ISNA(VLOOKUP($D51,'2013indoor'!M:N,2,FALSE)),"",VLOOKUP($D51,'2013indoor'!M:N,2,FALSE))</f>
        <v/>
      </c>
      <c r="I51" s="1" t="str">
        <f>+IF(ISNA(VLOOKUP($D51,'2010kamloops'!A:B,2,FALSE)),"",VLOOKUP($D51,'2010kamloops'!A:B,2,FALSE))</f>
        <v/>
      </c>
      <c r="J51" s="35" t="str">
        <f t="shared" si="5"/>
        <v/>
      </c>
      <c r="K51" t="str">
        <f t="shared" si="1"/>
        <v/>
      </c>
      <c r="L51" t="str">
        <f t="shared" si="2"/>
        <v/>
      </c>
      <c r="M51" t="str">
        <f t="shared" si="3"/>
        <v/>
      </c>
      <c r="N51" t="str">
        <f t="shared" si="4"/>
        <v/>
      </c>
    </row>
    <row r="52" spans="1:14" ht="15.75" thickBot="1" x14ac:dyDescent="0.3">
      <c r="A52" t="s">
        <v>1144</v>
      </c>
      <c r="B52" s="1" t="s">
        <v>1010</v>
      </c>
      <c r="C52" s="1" t="s">
        <v>1006</v>
      </c>
      <c r="D52" s="3" t="s">
        <v>299</v>
      </c>
      <c r="E52" s="42" t="str">
        <f>+VLOOKUP(D52,KarlEagleman!A:B,2,FALSE)</f>
        <v>Worcester MA</v>
      </c>
      <c r="F52" s="1" t="str">
        <f>+IF(ISNA(VLOOKUP($D52,'2015outdoor'!E:F,2,FALSE)),"",VLOOKUP($D52,'2015outdoor'!E:F,2,FALSE))</f>
        <v>Worcester MA</v>
      </c>
      <c r="G52" s="1" t="str">
        <f>+IF(ISNA(VLOOKUP($D52,'2014outdoor'!A:K,11,FALSE)),"",VLOOKUP($D52,'2014outdoor'!A:K,11,FALSE))</f>
        <v>Worcester MA</v>
      </c>
      <c r="H52" s="1" t="str">
        <f>+IF(ISNA(VLOOKUP($D52,'2013indoor'!M:N,2,FALSE)),"",VLOOKUP($D52,'2013indoor'!M:N,2,FALSE))</f>
        <v>Worcester MA</v>
      </c>
      <c r="I52" s="1" t="str">
        <f>+IF(ISNA(VLOOKUP($D52,'2010kamloops'!A:B,2,FALSE)),"",VLOOKUP($D52,'2010kamloops'!A:B,2,FALSE))</f>
        <v>Worcester MA</v>
      </c>
      <c r="J52" s="35" t="str">
        <f t="shared" si="5"/>
        <v>Worcester MA</v>
      </c>
      <c r="K52">
        <f t="shared" si="1"/>
        <v>1</v>
      </c>
      <c r="L52" t="str">
        <f t="shared" si="2"/>
        <v/>
      </c>
      <c r="M52" t="str">
        <f t="shared" si="3"/>
        <v/>
      </c>
      <c r="N52" t="str">
        <f t="shared" si="4"/>
        <v/>
      </c>
    </row>
    <row r="53" spans="1:14" ht="15.75" thickBot="1" x14ac:dyDescent="0.3">
      <c r="A53" t="s">
        <v>1330</v>
      </c>
      <c r="B53" s="1" t="s">
        <v>1016</v>
      </c>
      <c r="C53" s="1" t="s">
        <v>1006</v>
      </c>
      <c r="D53" s="3" t="s">
        <v>96</v>
      </c>
      <c r="E53" s="42" t="str">
        <f>+VLOOKUP(D53,KarlEagleman!A:B,2,FALSE)</f>
        <v>St. Petersburg FL</v>
      </c>
      <c r="F53" s="1" t="str">
        <f>+IF(ISNA(VLOOKUP($D53,'2015outdoor'!E:F,2,FALSE)),"",VLOOKUP($D53,'2015outdoor'!E:F,2,FALSE))</f>
        <v>St. Petersburg FL</v>
      </c>
      <c r="G53" s="1" t="str">
        <f>+IF(ISNA(VLOOKUP($D53,'2014outdoor'!A:K,11,FALSE)),"",VLOOKUP($D53,'2014outdoor'!A:K,11,FALSE))</f>
        <v>St. Petersburg FL</v>
      </c>
      <c r="H53" s="1" t="str">
        <f>+IF(ISNA(VLOOKUP($D53,'2013indoor'!M:N,2,FALSE)),"",VLOOKUP($D53,'2013indoor'!M:N,2,FALSE))</f>
        <v/>
      </c>
      <c r="I53" s="1" t="str">
        <f>+IF(ISNA(VLOOKUP($D53,'2010kamloops'!A:B,2,FALSE)),"",VLOOKUP($D53,'2010kamloops'!A:B,2,FALSE))</f>
        <v/>
      </c>
      <c r="J53" s="35" t="str">
        <f t="shared" si="5"/>
        <v>St. Petersburg FL</v>
      </c>
      <c r="K53">
        <f t="shared" si="1"/>
        <v>1</v>
      </c>
      <c r="L53" t="str">
        <f t="shared" si="2"/>
        <v/>
      </c>
      <c r="M53" t="str">
        <f t="shared" si="3"/>
        <v/>
      </c>
      <c r="N53" t="str">
        <f t="shared" si="4"/>
        <v/>
      </c>
    </row>
    <row r="54" spans="1:14" ht="15.75" thickBot="1" x14ac:dyDescent="0.3">
      <c r="A54" t="s">
        <v>1097</v>
      </c>
      <c r="B54" s="1" t="s">
        <v>1009</v>
      </c>
      <c r="C54" s="1" t="s">
        <v>1006</v>
      </c>
      <c r="D54" s="3" t="s">
        <v>988</v>
      </c>
      <c r="E54" s="42" t="str">
        <f>+VLOOKUP(D54,KarlEagleman!A:B,2,FALSE)</f>
        <v>Morro Bay CA</v>
      </c>
      <c r="F54" s="1" t="str">
        <f>+IF(ISNA(VLOOKUP($D54,'2015outdoor'!E:F,2,FALSE)),"",VLOOKUP($D54,'2015outdoor'!E:F,2,FALSE))</f>
        <v/>
      </c>
      <c r="G54" s="1" t="str">
        <f>+IF(ISNA(VLOOKUP($D54,'2014outdoor'!A:K,11,FALSE)),"",VLOOKUP($D54,'2014outdoor'!A:K,11,FALSE))</f>
        <v>Morro Bay CA</v>
      </c>
      <c r="H54" s="1" t="str">
        <f>+IF(ISNA(VLOOKUP($D54,'2013indoor'!M:N,2,FALSE)),"",VLOOKUP($D54,'2013indoor'!M:N,2,FALSE))</f>
        <v/>
      </c>
      <c r="I54" s="1" t="str">
        <f>+IF(ISNA(VLOOKUP($D54,'2010kamloops'!A:B,2,FALSE)),"",VLOOKUP($D54,'2010kamloops'!A:B,2,FALSE))</f>
        <v/>
      </c>
      <c r="J54" s="35" t="str">
        <f t="shared" si="5"/>
        <v>Morro Bay CA</v>
      </c>
      <c r="K54" t="str">
        <f t="shared" si="1"/>
        <v/>
      </c>
      <c r="L54">
        <f t="shared" si="2"/>
        <v>1</v>
      </c>
      <c r="M54" t="str">
        <f t="shared" si="3"/>
        <v/>
      </c>
      <c r="N54" t="str">
        <f t="shared" si="4"/>
        <v/>
      </c>
    </row>
    <row r="55" spans="1:14" ht="15.75" thickBot="1" x14ac:dyDescent="0.3">
      <c r="A55" t="s">
        <v>1310</v>
      </c>
      <c r="B55" s="1" t="s">
        <v>1014</v>
      </c>
      <c r="C55" s="1" t="s">
        <v>1006</v>
      </c>
      <c r="D55" s="3" t="s">
        <v>885</v>
      </c>
      <c r="E55" s="42" t="str">
        <f>+VLOOKUP(D55,KarlEagleman!A:B,2,FALSE)</f>
        <v>Greenwich CT</v>
      </c>
      <c r="F55" s="1" t="str">
        <f>+IF(ISNA(VLOOKUP($D55,'2015outdoor'!E:F,2,FALSE)),"",VLOOKUP($D55,'2015outdoor'!E:F,2,FALSE))</f>
        <v>Greenwich CT</v>
      </c>
      <c r="G55" s="1" t="str">
        <f>+IF(ISNA(VLOOKUP($D55,'2014outdoor'!A:K,11,FALSE)),"",VLOOKUP($D55,'2014outdoor'!A:K,11,FALSE))</f>
        <v>Greenwich CT</v>
      </c>
      <c r="H55" s="1" t="str">
        <f>+IF(ISNA(VLOOKUP($D55,'2013indoor'!M:N,2,FALSE)),"",VLOOKUP($D55,'2013indoor'!M:N,2,FALSE))</f>
        <v/>
      </c>
      <c r="I55" s="1" t="str">
        <f>+IF(ISNA(VLOOKUP($D55,'2010kamloops'!A:B,2,FALSE)),"",VLOOKUP($D55,'2010kamloops'!A:B,2,FALSE))</f>
        <v/>
      </c>
      <c r="J55" s="35" t="str">
        <f t="shared" si="5"/>
        <v>Greenwich CT</v>
      </c>
      <c r="K55">
        <f t="shared" si="1"/>
        <v>1</v>
      </c>
      <c r="L55" t="str">
        <f t="shared" si="2"/>
        <v/>
      </c>
      <c r="M55" t="str">
        <f t="shared" si="3"/>
        <v/>
      </c>
      <c r="N55" t="str">
        <f t="shared" si="4"/>
        <v/>
      </c>
    </row>
    <row r="56" spans="1:14" ht="15.75" thickBot="1" x14ac:dyDescent="0.3">
      <c r="A56" t="s">
        <v>1269</v>
      </c>
      <c r="B56" s="1" t="s">
        <v>1013</v>
      </c>
      <c r="C56" s="1" t="s">
        <v>1006</v>
      </c>
      <c r="D56" s="3" t="s">
        <v>67</v>
      </c>
      <c r="E56" s="42" t="str">
        <f>+VLOOKUP(D56,KarlEagleman!A:B,2,FALSE)</f>
        <v>Palo Alto CA</v>
      </c>
      <c r="F56" s="1" t="str">
        <f>+IF(ISNA(VLOOKUP($D56,'2015outdoor'!E:F,2,FALSE)),"",VLOOKUP($D56,'2015outdoor'!E:F,2,FALSE))</f>
        <v/>
      </c>
      <c r="G56" s="1" t="str">
        <f>+IF(ISNA(VLOOKUP($D56,'2014outdoor'!A:K,11,FALSE)),"",VLOOKUP($D56,'2014outdoor'!A:K,11,FALSE))</f>
        <v/>
      </c>
      <c r="H56" s="1" t="str">
        <f>+IF(ISNA(VLOOKUP($D56,'2013indoor'!M:N,2,FALSE)),"",VLOOKUP($D56,'2013indoor'!M:N,2,FALSE))</f>
        <v/>
      </c>
      <c r="I56" s="1" t="str">
        <f>+IF(ISNA(VLOOKUP($D56,'2010kamloops'!A:B,2,FALSE)),"",VLOOKUP($D56,'2010kamloops'!A:B,2,FALSE))</f>
        <v/>
      </c>
      <c r="J56" s="35" t="str">
        <f t="shared" si="5"/>
        <v/>
      </c>
      <c r="K56" t="str">
        <f t="shared" si="1"/>
        <v/>
      </c>
      <c r="L56" t="str">
        <f t="shared" si="2"/>
        <v/>
      </c>
      <c r="M56" t="str">
        <f t="shared" si="3"/>
        <v/>
      </c>
      <c r="N56" t="str">
        <f t="shared" si="4"/>
        <v/>
      </c>
    </row>
    <row r="57" spans="1:14" ht="15.75" thickBot="1" x14ac:dyDescent="0.3">
      <c r="A57" t="s">
        <v>1309</v>
      </c>
      <c r="B57" s="1" t="s">
        <v>1014</v>
      </c>
      <c r="C57" s="1" t="s">
        <v>1006</v>
      </c>
      <c r="D57" s="3" t="s">
        <v>840</v>
      </c>
      <c r="E57" s="42" t="str">
        <f>+VLOOKUP(D57,KarlEagleman!A:B,2,FALSE)</f>
        <v>Naples FL</v>
      </c>
      <c r="F57" s="1" t="str">
        <f>+IF(ISNA(VLOOKUP($D57,'2015outdoor'!E:F,2,FALSE)),"",VLOOKUP($D57,'2015outdoor'!E:F,2,FALSE))</f>
        <v>Naples FL</v>
      </c>
      <c r="G57" s="1" t="str">
        <f>+IF(ISNA(VLOOKUP($D57,'2014outdoor'!A:K,11,FALSE)),"",VLOOKUP($D57,'2014outdoor'!A:K,11,FALSE))</f>
        <v>Naples FL</v>
      </c>
      <c r="H57" s="1" t="str">
        <f>+IF(ISNA(VLOOKUP($D57,'2013indoor'!M:N,2,FALSE)),"",VLOOKUP($D57,'2013indoor'!M:N,2,FALSE))</f>
        <v>Naples FL</v>
      </c>
      <c r="I57" s="1" t="str">
        <f>+IF(ISNA(VLOOKUP($D57,'2010kamloops'!A:B,2,FALSE)),"",VLOOKUP($D57,'2010kamloops'!A:B,2,FALSE))</f>
        <v>Naples FL</v>
      </c>
      <c r="J57" s="35" t="str">
        <f t="shared" si="5"/>
        <v>Naples FL</v>
      </c>
      <c r="K57">
        <f t="shared" si="1"/>
        <v>1</v>
      </c>
      <c r="L57" t="str">
        <f t="shared" si="2"/>
        <v/>
      </c>
      <c r="M57" t="str">
        <f t="shared" si="3"/>
        <v/>
      </c>
      <c r="N57" t="str">
        <f t="shared" si="4"/>
        <v/>
      </c>
    </row>
    <row r="58" spans="1:14" ht="15.75" thickBot="1" x14ac:dyDescent="0.3">
      <c r="A58" t="s">
        <v>1158</v>
      </c>
      <c r="B58" s="1" t="s">
        <v>1012</v>
      </c>
      <c r="C58" s="1" t="s">
        <v>1006</v>
      </c>
      <c r="D58" s="3" t="s">
        <v>312</v>
      </c>
      <c r="E58" s="42" t="str">
        <f>+VLOOKUP(D58,KarlEagleman!A:B,2,FALSE)</f>
        <v>Fresno CA</v>
      </c>
      <c r="F58" s="1" t="str">
        <f>+IF(ISNA(VLOOKUP($D58,'2015outdoor'!E:F,2,FALSE)),"",VLOOKUP($D58,'2015outdoor'!E:F,2,FALSE))</f>
        <v/>
      </c>
      <c r="G58" s="1" t="str">
        <f>+IF(ISNA(VLOOKUP($D58,'2014outdoor'!A:K,11,FALSE)),"",VLOOKUP($D58,'2014outdoor'!A:K,11,FALSE))</f>
        <v/>
      </c>
      <c r="H58" s="1" t="str">
        <f>+IF(ISNA(VLOOKUP($D58,'2013indoor'!M:N,2,FALSE)),"",VLOOKUP($D58,'2013indoor'!M:N,2,FALSE))</f>
        <v/>
      </c>
      <c r="I58" s="1" t="str">
        <f>+IF(ISNA(VLOOKUP($D58,'2010kamloops'!A:B,2,FALSE)),"",VLOOKUP($D58,'2010kamloops'!A:B,2,FALSE))</f>
        <v/>
      </c>
      <c r="J58" s="35" t="str">
        <f t="shared" si="5"/>
        <v/>
      </c>
      <c r="K58" t="str">
        <f t="shared" si="1"/>
        <v/>
      </c>
      <c r="L58" t="str">
        <f t="shared" si="2"/>
        <v/>
      </c>
      <c r="M58" t="str">
        <f t="shared" si="3"/>
        <v/>
      </c>
      <c r="N58" t="str">
        <f t="shared" si="4"/>
        <v/>
      </c>
    </row>
    <row r="59" spans="1:14" ht="15.75" thickBot="1" x14ac:dyDescent="0.3">
      <c r="A59" t="s">
        <v>1158</v>
      </c>
      <c r="B59" s="1" t="s">
        <v>1013</v>
      </c>
      <c r="C59" s="1" t="s">
        <v>1006</v>
      </c>
      <c r="D59" s="3" t="s">
        <v>435</v>
      </c>
      <c r="E59" s="42" t="str">
        <f>+VLOOKUP(D59,KarlEagleman!A:B,2,FALSE)</f>
        <v>Orange CA</v>
      </c>
      <c r="F59" s="1" t="str">
        <f>+IF(ISNA(VLOOKUP($D59,'2015outdoor'!E:F,2,FALSE)),"",VLOOKUP($D59,'2015outdoor'!E:F,2,FALSE))</f>
        <v/>
      </c>
      <c r="G59" s="1" t="str">
        <f>+IF(ISNA(VLOOKUP($D59,'2014outdoor'!A:K,11,FALSE)),"",VLOOKUP($D59,'2014outdoor'!A:K,11,FALSE))</f>
        <v>Orange CA</v>
      </c>
      <c r="H59" s="1" t="str">
        <f>+IF(ISNA(VLOOKUP($D59,'2013indoor'!M:N,2,FALSE)),"",VLOOKUP($D59,'2013indoor'!M:N,2,FALSE))</f>
        <v/>
      </c>
      <c r="I59" s="1" t="str">
        <f>+IF(ISNA(VLOOKUP($D59,'2010kamloops'!A:B,2,FALSE)),"",VLOOKUP($D59,'2010kamloops'!A:B,2,FALSE))</f>
        <v/>
      </c>
      <c r="J59" s="35" t="str">
        <f t="shared" si="5"/>
        <v>Orange CA</v>
      </c>
      <c r="K59" t="str">
        <f t="shared" si="1"/>
        <v/>
      </c>
      <c r="L59">
        <f t="shared" si="2"/>
        <v>1</v>
      </c>
      <c r="M59" t="str">
        <f t="shared" si="3"/>
        <v/>
      </c>
      <c r="N59" t="str">
        <f t="shared" si="4"/>
        <v/>
      </c>
    </row>
    <row r="60" spans="1:14" ht="15.75" thickBot="1" x14ac:dyDescent="0.3">
      <c r="A60" t="s">
        <v>1158</v>
      </c>
      <c r="B60" s="1" t="s">
        <v>1010</v>
      </c>
      <c r="C60" s="1" t="s">
        <v>1006</v>
      </c>
      <c r="D60" s="3" t="s">
        <v>671</v>
      </c>
      <c r="E60" s="42" t="str">
        <f>+VLOOKUP(D60,KarlEagleman!A:B,2,FALSE)</f>
        <v>San Antonio TX</v>
      </c>
      <c r="F60" s="1" t="str">
        <f>+IF(ISNA(VLOOKUP($D60,'2015outdoor'!E:F,2,FALSE)),"",VLOOKUP($D60,'2015outdoor'!E:F,2,FALSE))</f>
        <v>San Antonio TX</v>
      </c>
      <c r="G60" s="1" t="str">
        <f>+IF(ISNA(VLOOKUP($D60,'2014outdoor'!A:K,11,FALSE)),"",VLOOKUP($D60,'2014outdoor'!A:K,11,FALSE))</f>
        <v/>
      </c>
      <c r="H60" s="1" t="str">
        <f>+IF(ISNA(VLOOKUP($D60,'2013indoor'!M:N,2,FALSE)),"",VLOOKUP($D60,'2013indoor'!M:N,2,FALSE))</f>
        <v/>
      </c>
      <c r="I60" s="1" t="str">
        <f>+IF(ISNA(VLOOKUP($D60,'2010kamloops'!A:B,2,FALSE)),"",VLOOKUP($D60,'2010kamloops'!A:B,2,FALSE))</f>
        <v/>
      </c>
      <c r="J60" s="35" t="str">
        <f t="shared" si="5"/>
        <v>San Antonio TX</v>
      </c>
      <c r="K60">
        <f t="shared" si="1"/>
        <v>1</v>
      </c>
      <c r="L60" t="str">
        <f t="shared" si="2"/>
        <v/>
      </c>
      <c r="M60" t="str">
        <f t="shared" si="3"/>
        <v/>
      </c>
      <c r="N60" t="str">
        <f t="shared" si="4"/>
        <v/>
      </c>
    </row>
    <row r="61" spans="1:14" ht="15.75" thickBot="1" x14ac:dyDescent="0.3">
      <c r="A61" t="s">
        <v>1427</v>
      </c>
      <c r="B61" s="1" t="s">
        <v>1014</v>
      </c>
      <c r="C61" s="1" t="s">
        <v>1007</v>
      </c>
      <c r="D61" s="3" t="s">
        <v>451</v>
      </c>
      <c r="E61" s="42" t="str">
        <f>+VLOOKUP(D61,KarlEagleman!A:B,2,FALSE)</f>
        <v>San Gabriel CA</v>
      </c>
      <c r="F61" s="1" t="str">
        <f>+IF(ISNA(VLOOKUP($D61,'2015outdoor'!E:F,2,FALSE)),"",VLOOKUP($D61,'2015outdoor'!E:F,2,FALSE))</f>
        <v/>
      </c>
      <c r="G61" s="1" t="str">
        <f>+IF(ISNA(VLOOKUP($D61,'2014outdoor'!A:K,11,FALSE)),"",VLOOKUP($D61,'2014outdoor'!A:K,11,FALSE))</f>
        <v/>
      </c>
      <c r="H61" s="1" t="str">
        <f>+IF(ISNA(VLOOKUP($D61,'2013indoor'!M:N,2,FALSE)),"",VLOOKUP($D61,'2013indoor'!M:N,2,FALSE))</f>
        <v/>
      </c>
      <c r="I61" s="1" t="str">
        <f>+IF(ISNA(VLOOKUP($D61,'2010kamloops'!A:B,2,FALSE)),"",VLOOKUP($D61,'2010kamloops'!A:B,2,FALSE))</f>
        <v/>
      </c>
      <c r="J61" s="35" t="str">
        <f t="shared" si="5"/>
        <v/>
      </c>
      <c r="K61" t="str">
        <f t="shared" si="1"/>
        <v/>
      </c>
      <c r="L61" t="str">
        <f t="shared" si="2"/>
        <v/>
      </c>
      <c r="M61" t="str">
        <f t="shared" si="3"/>
        <v/>
      </c>
      <c r="N61" t="str">
        <f t="shared" si="4"/>
        <v/>
      </c>
    </row>
    <row r="62" spans="1:14" ht="15.75" thickBot="1" x14ac:dyDescent="0.3">
      <c r="A62" t="s">
        <v>1439</v>
      </c>
      <c r="B62" s="1" t="s">
        <v>1015</v>
      </c>
      <c r="C62" s="1" t="s">
        <v>1007</v>
      </c>
      <c r="D62" s="3" t="s">
        <v>459</v>
      </c>
      <c r="E62" s="42" t="str">
        <f>+VLOOKUP(D62,KarlEagleman!A:B,2,FALSE)</f>
        <v>Alta Dena CA</v>
      </c>
      <c r="F62" s="1" t="str">
        <f>+IF(ISNA(VLOOKUP($D62,'2015outdoor'!E:F,2,FALSE)),"",VLOOKUP($D62,'2015outdoor'!E:F,2,FALSE))</f>
        <v/>
      </c>
      <c r="G62" s="1" t="str">
        <f>+IF(ISNA(VLOOKUP($D62,'2014outdoor'!A:K,11,FALSE)),"",VLOOKUP($D62,'2014outdoor'!A:K,11,FALSE))</f>
        <v/>
      </c>
      <c r="H62" s="1" t="str">
        <f>+IF(ISNA(VLOOKUP($D62,'2013indoor'!M:N,2,FALSE)),"",VLOOKUP($D62,'2013indoor'!M:N,2,FALSE))</f>
        <v/>
      </c>
      <c r="I62" s="1" t="str">
        <f>+IF(ISNA(VLOOKUP($D62,'2010kamloops'!A:B,2,FALSE)),"",VLOOKUP($D62,'2010kamloops'!A:B,2,FALSE))</f>
        <v/>
      </c>
      <c r="J62" s="35" t="str">
        <f t="shared" si="5"/>
        <v/>
      </c>
      <c r="K62" t="str">
        <f t="shared" si="1"/>
        <v/>
      </c>
      <c r="L62" t="str">
        <f t="shared" si="2"/>
        <v/>
      </c>
      <c r="M62" t="str">
        <f t="shared" si="3"/>
        <v/>
      </c>
      <c r="N62" t="str">
        <f t="shared" si="4"/>
        <v/>
      </c>
    </row>
    <row r="63" spans="1:14" ht="15.75" thickBot="1" x14ac:dyDescent="0.3">
      <c r="A63" t="s">
        <v>1303</v>
      </c>
      <c r="B63" s="1" t="s">
        <v>1014</v>
      </c>
      <c r="C63" s="1" t="s">
        <v>1006</v>
      </c>
      <c r="D63" s="3" t="s">
        <v>449</v>
      </c>
      <c r="E63" s="42" t="str">
        <f>+VLOOKUP(D63,KarlEagleman!A:B,2,FALSE)</f>
        <v>Shiremanstown PA</v>
      </c>
      <c r="F63" s="1" t="str">
        <f>+IF(ISNA(VLOOKUP($D63,'2015outdoor'!E:F,2,FALSE)),"",VLOOKUP($D63,'2015outdoor'!E:F,2,FALSE))</f>
        <v/>
      </c>
      <c r="G63" s="1" t="str">
        <f>+IF(ISNA(VLOOKUP($D63,'2014outdoor'!A:K,11,FALSE)),"",VLOOKUP($D63,'2014outdoor'!A:K,11,FALSE))</f>
        <v>Etters PA</v>
      </c>
      <c r="H63" s="1" t="str">
        <f>+IF(ISNA(VLOOKUP($D63,'2013indoor'!M:N,2,FALSE)),"",VLOOKUP($D63,'2013indoor'!M:N,2,FALSE))</f>
        <v>Etters PA</v>
      </c>
      <c r="I63" s="1" t="str">
        <f>+IF(ISNA(VLOOKUP($D63,'2010kamloops'!A:B,2,FALSE)),"",VLOOKUP($D63,'2010kamloops'!A:B,2,FALSE))</f>
        <v/>
      </c>
      <c r="J63" s="35" t="str">
        <f t="shared" si="5"/>
        <v>Etters PA</v>
      </c>
      <c r="K63" t="str">
        <f t="shared" si="1"/>
        <v/>
      </c>
      <c r="L63">
        <f t="shared" si="2"/>
        <v>1</v>
      </c>
      <c r="M63" t="str">
        <f t="shared" si="3"/>
        <v/>
      </c>
      <c r="N63" t="str">
        <f t="shared" si="4"/>
        <v/>
      </c>
    </row>
    <row r="64" spans="1:14" ht="15.75" thickBot="1" x14ac:dyDescent="0.3">
      <c r="A64" t="s">
        <v>1303</v>
      </c>
      <c r="B64" s="1" t="s">
        <v>1013</v>
      </c>
      <c r="C64" s="1" t="s">
        <v>1007</v>
      </c>
      <c r="D64" s="3" t="s">
        <v>441</v>
      </c>
      <c r="E64" s="42" t="str">
        <f>+VLOOKUP(D64,KarlEagleman!A:B,2,FALSE)</f>
        <v>Shiremanstown PA</v>
      </c>
      <c r="F64" s="1" t="str">
        <f>+IF(ISNA(VLOOKUP($D64,'2015outdoor'!E:F,2,FALSE)),"",VLOOKUP($D64,'2015outdoor'!E:F,2,FALSE))</f>
        <v/>
      </c>
      <c r="G64" s="1" t="str">
        <f>+IF(ISNA(VLOOKUP($D64,'2014outdoor'!A:K,11,FALSE)),"",VLOOKUP($D64,'2014outdoor'!A:K,11,FALSE))</f>
        <v>Etters PA</v>
      </c>
      <c r="H64" s="1" t="str">
        <f>+IF(ISNA(VLOOKUP($D64,'2013indoor'!M:N,2,FALSE)),"",VLOOKUP($D64,'2013indoor'!M:N,2,FALSE))</f>
        <v/>
      </c>
      <c r="I64" s="1" t="str">
        <f>+IF(ISNA(VLOOKUP($D64,'2010kamloops'!A:B,2,FALSE)),"",VLOOKUP($D64,'2010kamloops'!A:B,2,FALSE))</f>
        <v/>
      </c>
      <c r="J64" s="35" t="str">
        <f t="shared" si="5"/>
        <v>Etters PA</v>
      </c>
      <c r="K64" t="str">
        <f t="shared" si="1"/>
        <v/>
      </c>
      <c r="L64">
        <f t="shared" si="2"/>
        <v>1</v>
      </c>
      <c r="M64" t="str">
        <f t="shared" si="3"/>
        <v/>
      </c>
      <c r="N64" t="str">
        <f t="shared" si="4"/>
        <v/>
      </c>
    </row>
    <row r="65" spans="1:14" ht="15.75" thickBot="1" x14ac:dyDescent="0.3">
      <c r="A65" t="s">
        <v>1365</v>
      </c>
      <c r="B65" s="1" t="s">
        <v>1009</v>
      </c>
      <c r="C65" s="1" t="s">
        <v>1007</v>
      </c>
      <c r="D65" s="3" t="s">
        <v>37</v>
      </c>
      <c r="E65" s="42" t="str">
        <f>+VLOOKUP(D65,KarlEagleman!A:B,2,FALSE)</f>
        <v>Miami Beach FL</v>
      </c>
      <c r="F65" s="1" t="str">
        <f>+IF(ISNA(VLOOKUP($D65,'2015outdoor'!E:F,2,FALSE)),"",VLOOKUP($D65,'2015outdoor'!E:F,2,FALSE))</f>
        <v>Bellaire TX</v>
      </c>
      <c r="G65" s="1" t="str">
        <f>+IF(ISNA(VLOOKUP($D65,'2014outdoor'!A:K,11,FALSE)),"",VLOOKUP($D65,'2014outdoor'!A:K,11,FALSE))</f>
        <v>Bellaire TX</v>
      </c>
      <c r="H65" s="1" t="str">
        <f>+IF(ISNA(VLOOKUP($D65,'2013indoor'!M:N,2,FALSE)),"",VLOOKUP($D65,'2013indoor'!M:N,2,FALSE))</f>
        <v>Bellaire TX</v>
      </c>
      <c r="I65" s="1" t="str">
        <f>+IF(ISNA(VLOOKUP($D65,'2010kamloops'!A:B,2,FALSE)),"",VLOOKUP($D65,'2010kamloops'!A:B,2,FALSE))</f>
        <v/>
      </c>
      <c r="J65" s="35" t="str">
        <f t="shared" si="5"/>
        <v>Bellaire TX</v>
      </c>
      <c r="K65">
        <f t="shared" si="1"/>
        <v>1</v>
      </c>
      <c r="L65" t="str">
        <f t="shared" si="2"/>
        <v/>
      </c>
      <c r="M65" t="str">
        <f t="shared" si="3"/>
        <v/>
      </c>
      <c r="N65" t="str">
        <f t="shared" si="4"/>
        <v/>
      </c>
    </row>
    <row r="66" spans="1:14" ht="15.75" thickBot="1" x14ac:dyDescent="0.3">
      <c r="A66" t="s">
        <v>1195</v>
      </c>
      <c r="B66" s="1" t="s">
        <v>1011</v>
      </c>
      <c r="C66" s="1" t="s">
        <v>1006</v>
      </c>
      <c r="D66" s="3" t="s">
        <v>306</v>
      </c>
      <c r="E66" s="42" t="str">
        <f>+VLOOKUP(D66,KarlEagleman!A:B,2,FALSE)</f>
        <v>Port Townsend WA</v>
      </c>
      <c r="F66" s="1" t="str">
        <f>+IF(ISNA(VLOOKUP($D66,'2015outdoor'!E:F,2,FALSE)),"",VLOOKUP($D66,'2015outdoor'!E:F,2,FALSE))</f>
        <v/>
      </c>
      <c r="G66" s="1" t="str">
        <f>+IF(ISNA(VLOOKUP($D66,'2014outdoor'!A:K,11,FALSE)),"",VLOOKUP($D66,'2014outdoor'!A:K,11,FALSE))</f>
        <v/>
      </c>
      <c r="H66" s="1" t="str">
        <f>+IF(ISNA(VLOOKUP($D66,'2013indoor'!M:N,2,FALSE)),"",VLOOKUP($D66,'2013indoor'!M:N,2,FALSE))</f>
        <v/>
      </c>
      <c r="I66" s="1" t="str">
        <f>+IF(ISNA(VLOOKUP($D66,'2010kamloops'!A:B,2,FALSE)),"",VLOOKUP($D66,'2010kamloops'!A:B,2,FALSE))</f>
        <v/>
      </c>
      <c r="J66" s="35" t="str">
        <f t="shared" si="5"/>
        <v/>
      </c>
      <c r="K66" t="str">
        <f t="shared" si="1"/>
        <v/>
      </c>
      <c r="L66" t="str">
        <f t="shared" si="2"/>
        <v/>
      </c>
      <c r="M66" t="str">
        <f t="shared" si="3"/>
        <v/>
      </c>
      <c r="N66" t="str">
        <f t="shared" si="4"/>
        <v/>
      </c>
    </row>
    <row r="67" spans="1:14" ht="15.75" thickBot="1" x14ac:dyDescent="0.3">
      <c r="A67" t="s">
        <v>1065</v>
      </c>
      <c r="B67" s="1" t="s">
        <v>1005</v>
      </c>
      <c r="C67" s="1" t="s">
        <v>1006</v>
      </c>
      <c r="D67" s="3" t="s">
        <v>150</v>
      </c>
      <c r="E67" s="42" t="str">
        <f>+VLOOKUP(D67,KarlEagleman!A:B,2,FALSE)</f>
        <v>Laguna Niguel CA</v>
      </c>
      <c r="F67" s="1" t="str">
        <f>+IF(ISNA(VLOOKUP($D67,'2015outdoor'!E:F,2,FALSE)),"",VLOOKUP($D67,'2015outdoor'!E:F,2,FALSE))</f>
        <v>Laguna Niguel CA</v>
      </c>
      <c r="G67" s="1" t="str">
        <f>+IF(ISNA(VLOOKUP($D67,'2014outdoor'!A:K,11,FALSE)),"",VLOOKUP($D67,'2014outdoor'!A:K,11,FALSE))</f>
        <v>Laguna Niguel CA</v>
      </c>
      <c r="H67" s="1" t="str">
        <f>+IF(ISNA(VLOOKUP($D67,'2013indoor'!M:N,2,FALSE)),"",VLOOKUP($D67,'2013indoor'!M:N,2,FALSE))</f>
        <v>Laguna Hills CA</v>
      </c>
      <c r="I67" s="1" t="str">
        <f>+IF(ISNA(VLOOKUP($D67,'2010kamloops'!A:B,2,FALSE)),"",VLOOKUP($D67,'2010kamloops'!A:B,2,FALSE))</f>
        <v/>
      </c>
      <c r="J67" s="35" t="str">
        <f t="shared" si="5"/>
        <v>Laguna Niguel CA</v>
      </c>
      <c r="K67">
        <f t="shared" ref="K67:K130" si="6">+IF(F67="","",1)</f>
        <v>1</v>
      </c>
      <c r="L67" t="str">
        <f t="shared" ref="L67:L130" si="7">+IF(AND(F67="",G67&lt;&gt;""),1,"")</f>
        <v/>
      </c>
      <c r="M67" t="str">
        <f t="shared" ref="M67:M130" si="8">+IF(AND(F67="",G67="",H67&lt;&gt;""),1,"")</f>
        <v/>
      </c>
      <c r="N67" t="str">
        <f t="shared" ref="N67:N130" si="9">+IF(AND(F67="",G67="",H67="",I67&lt;&gt;""),1,"")</f>
        <v/>
      </c>
    </row>
    <row r="68" spans="1:14" ht="15.75" thickBot="1" x14ac:dyDescent="0.3">
      <c r="A68" t="s">
        <v>1247</v>
      </c>
      <c r="B68" s="1" t="s">
        <v>1012</v>
      </c>
      <c r="C68" s="1" t="s">
        <v>1006</v>
      </c>
      <c r="D68" s="3" t="s">
        <v>225</v>
      </c>
      <c r="E68" s="42" t="str">
        <f>+VLOOKUP(D68,KarlEagleman!A:B,2,FALSE)</f>
        <v>Williamsburg VA</v>
      </c>
      <c r="F68" s="1" t="str">
        <f>+IF(ISNA(VLOOKUP($D68,'2015outdoor'!E:F,2,FALSE)),"",VLOOKUP($D68,'2015outdoor'!E:F,2,FALSE))</f>
        <v>Williamsburg VA</v>
      </c>
      <c r="G68" s="1" t="str">
        <f>+IF(ISNA(VLOOKUP($D68,'2014outdoor'!A:K,11,FALSE)),"",VLOOKUP($D68,'2014outdoor'!A:K,11,FALSE))</f>
        <v/>
      </c>
      <c r="H68" s="1" t="str">
        <f>+IF(ISNA(VLOOKUP($D68,'2013indoor'!M:N,2,FALSE)),"",VLOOKUP($D68,'2013indoor'!M:N,2,FALSE))</f>
        <v>Williamsburg VA</v>
      </c>
      <c r="I68" s="1" t="str">
        <f>+IF(ISNA(VLOOKUP($D68,'2010kamloops'!A:B,2,FALSE)),"",VLOOKUP($D68,'2010kamloops'!A:B,2,FALSE))</f>
        <v>Williamsburg VA</v>
      </c>
      <c r="J68" s="35" t="str">
        <f t="shared" ref="J68:J131" si="10">+IF(F68&lt;&gt;"",F68,IF(G68&lt;&gt;"",G68,IF(H68&lt;&gt;"",H68,IF(I68&lt;&gt;"",I68,""))))</f>
        <v>Williamsburg VA</v>
      </c>
      <c r="K68">
        <f t="shared" si="6"/>
        <v>1</v>
      </c>
      <c r="L68" t="str">
        <f t="shared" si="7"/>
        <v/>
      </c>
      <c r="M68" t="str">
        <f t="shared" si="8"/>
        <v/>
      </c>
      <c r="N68" t="str">
        <f t="shared" si="9"/>
        <v/>
      </c>
    </row>
    <row r="69" spans="1:14" ht="15.75" thickBot="1" x14ac:dyDescent="0.3">
      <c r="A69" t="s">
        <v>1401</v>
      </c>
      <c r="B69" s="1" t="s">
        <v>1011</v>
      </c>
      <c r="C69" s="1" t="s">
        <v>1007</v>
      </c>
      <c r="D69" s="3" t="s">
        <v>176</v>
      </c>
      <c r="E69" s="42" t="str">
        <f>+VLOOKUP(D69,KarlEagleman!A:B,2,FALSE)</f>
        <v>Atlanta GA</v>
      </c>
      <c r="F69" s="1" t="str">
        <f>+IF(ISNA(VLOOKUP($D69,'2015outdoor'!E:F,2,FALSE)),"",VLOOKUP($D69,'2015outdoor'!E:F,2,FALSE))</f>
        <v>Atlanta GA</v>
      </c>
      <c r="G69" s="1" t="str">
        <f>+IF(ISNA(VLOOKUP($D69,'2014outdoor'!A:K,11,FALSE)),"",VLOOKUP($D69,'2014outdoor'!A:K,11,FALSE))</f>
        <v>Atlanta GA</v>
      </c>
      <c r="H69" s="1" t="str">
        <f>+IF(ISNA(VLOOKUP($D69,'2013indoor'!M:N,2,FALSE)),"",VLOOKUP($D69,'2013indoor'!M:N,2,FALSE))</f>
        <v>McDonough GA</v>
      </c>
      <c r="I69" s="1" t="str">
        <f>+IF(ISNA(VLOOKUP($D69,'2010kamloops'!A:B,2,FALSE)),"",VLOOKUP($D69,'2010kamloops'!A:B,2,FALSE))</f>
        <v/>
      </c>
      <c r="J69" s="35" t="str">
        <f t="shared" si="10"/>
        <v>Atlanta GA</v>
      </c>
      <c r="K69">
        <f t="shared" si="6"/>
        <v>1</v>
      </c>
      <c r="L69" t="str">
        <f t="shared" si="7"/>
        <v/>
      </c>
      <c r="M69" t="str">
        <f t="shared" si="8"/>
        <v/>
      </c>
      <c r="N69" t="str">
        <f t="shared" si="9"/>
        <v/>
      </c>
    </row>
    <row r="70" spans="1:14" ht="15.75" thickBot="1" x14ac:dyDescent="0.3">
      <c r="A70" t="s">
        <v>1175</v>
      </c>
      <c r="B70" s="1" t="s">
        <v>1012</v>
      </c>
      <c r="C70" s="1" t="s">
        <v>1006</v>
      </c>
      <c r="D70" s="3" t="s">
        <v>139</v>
      </c>
      <c r="E70" s="42" t="str">
        <f>+VLOOKUP(D70,KarlEagleman!A:B,2,FALSE)</f>
        <v>South Chesterfield VA</v>
      </c>
      <c r="F70" s="1" t="str">
        <f>+IF(ISNA(VLOOKUP($D70,'2015outdoor'!E:F,2,FALSE)),"",VLOOKUP($D70,'2015outdoor'!E:F,2,FALSE))</f>
        <v/>
      </c>
      <c r="G70" s="1" t="str">
        <f>+IF(ISNA(VLOOKUP($D70,'2014outdoor'!A:K,11,FALSE)),"",VLOOKUP($D70,'2014outdoor'!A:K,11,FALSE))</f>
        <v>South Chesterfield VA</v>
      </c>
      <c r="H70" s="1" t="str">
        <f>+IF(ISNA(VLOOKUP($D70,'2013indoor'!M:N,2,FALSE)),"",VLOOKUP($D70,'2013indoor'!M:N,2,FALSE))</f>
        <v/>
      </c>
      <c r="I70" s="1" t="str">
        <f>+IF(ISNA(VLOOKUP($D70,'2010kamloops'!A:B,2,FALSE)),"",VLOOKUP($D70,'2010kamloops'!A:B,2,FALSE))</f>
        <v/>
      </c>
      <c r="J70" s="35" t="str">
        <f t="shared" si="10"/>
        <v>South Chesterfield VA</v>
      </c>
      <c r="K70" t="str">
        <f t="shared" si="6"/>
        <v/>
      </c>
      <c r="L70">
        <f t="shared" si="7"/>
        <v>1</v>
      </c>
      <c r="M70" t="str">
        <f t="shared" si="8"/>
        <v/>
      </c>
      <c r="N70" t="str">
        <f t="shared" si="9"/>
        <v/>
      </c>
    </row>
    <row r="71" spans="1:14" ht="15.75" thickBot="1" x14ac:dyDescent="0.3">
      <c r="A71" t="s">
        <v>1434</v>
      </c>
      <c r="B71" s="1" t="s">
        <v>1015</v>
      </c>
      <c r="C71" s="1" t="s">
        <v>1007</v>
      </c>
      <c r="D71" s="3" t="s">
        <v>460</v>
      </c>
      <c r="E71" s="42" t="str">
        <f>+VLOOKUP(D71,KarlEagleman!A:B,2,FALSE)</f>
        <v>Claremont CA</v>
      </c>
      <c r="F71" s="1" t="str">
        <f>+IF(ISNA(VLOOKUP($D71,'2015outdoor'!E:F,2,FALSE)),"",VLOOKUP($D71,'2015outdoor'!E:F,2,FALSE))</f>
        <v/>
      </c>
      <c r="G71" s="1" t="str">
        <f>+IF(ISNA(VLOOKUP($D71,'2014outdoor'!A:K,11,FALSE)),"",VLOOKUP($D71,'2014outdoor'!A:K,11,FALSE))</f>
        <v/>
      </c>
      <c r="H71" s="1" t="str">
        <f>+IF(ISNA(VLOOKUP($D71,'2013indoor'!M:N,2,FALSE)),"",VLOOKUP($D71,'2013indoor'!M:N,2,FALSE))</f>
        <v/>
      </c>
      <c r="I71" s="1" t="str">
        <f>+IF(ISNA(VLOOKUP($D71,'2010kamloops'!A:B,2,FALSE)),"",VLOOKUP($D71,'2010kamloops'!A:B,2,FALSE))</f>
        <v/>
      </c>
      <c r="J71" s="35" t="str">
        <f t="shared" si="10"/>
        <v/>
      </c>
      <c r="K71" t="str">
        <f t="shared" si="6"/>
        <v/>
      </c>
      <c r="L71" t="str">
        <f t="shared" si="7"/>
        <v/>
      </c>
      <c r="M71" t="str">
        <f t="shared" si="8"/>
        <v/>
      </c>
      <c r="N71" t="str">
        <f t="shared" si="9"/>
        <v/>
      </c>
    </row>
    <row r="72" spans="1:14" ht="15.75" thickBot="1" x14ac:dyDescent="0.3">
      <c r="A72" t="s">
        <v>1185</v>
      </c>
      <c r="B72" s="1" t="s">
        <v>1011</v>
      </c>
      <c r="C72" s="1" t="s">
        <v>1006</v>
      </c>
      <c r="D72" s="3" t="s">
        <v>53</v>
      </c>
      <c r="E72" s="42" t="str">
        <f>+VLOOKUP(D72,KarlEagleman!A:B,2,FALSE)</f>
        <v>San Marcos CA</v>
      </c>
      <c r="F72" s="1" t="str">
        <f>+IF(ISNA(VLOOKUP($D72,'2015outdoor'!E:F,2,FALSE)),"",VLOOKUP($D72,'2015outdoor'!E:F,2,FALSE))</f>
        <v/>
      </c>
      <c r="G72" s="1" t="str">
        <f>+IF(ISNA(VLOOKUP($D72,'2014outdoor'!A:K,11,FALSE)),"",VLOOKUP($D72,'2014outdoor'!A:K,11,FALSE))</f>
        <v>Del Mar CA</v>
      </c>
      <c r="H72" s="1" t="str">
        <f>+IF(ISNA(VLOOKUP($D72,'2013indoor'!M:N,2,FALSE)),"",VLOOKUP($D72,'2013indoor'!M:N,2,FALSE))</f>
        <v>Del Mar CA</v>
      </c>
      <c r="I72" s="1" t="str">
        <f>+IF(ISNA(VLOOKUP($D72,'2010kamloops'!A:B,2,FALSE)),"",VLOOKUP($D72,'2010kamloops'!A:B,2,FALSE))</f>
        <v>Oceanside CA</v>
      </c>
      <c r="J72" s="35" t="str">
        <f t="shared" si="10"/>
        <v>Del Mar CA</v>
      </c>
      <c r="K72" t="str">
        <f t="shared" si="6"/>
        <v/>
      </c>
      <c r="L72">
        <f t="shared" si="7"/>
        <v>1</v>
      </c>
      <c r="M72" t="str">
        <f t="shared" si="8"/>
        <v/>
      </c>
      <c r="N72" t="str">
        <f t="shared" si="9"/>
        <v/>
      </c>
    </row>
    <row r="73" spans="1:14" ht="15.75" thickBot="1" x14ac:dyDescent="0.3">
      <c r="A73" t="s">
        <v>1440</v>
      </c>
      <c r="B73" s="1" t="s">
        <v>1016</v>
      </c>
      <c r="C73" s="1" t="s">
        <v>1007</v>
      </c>
      <c r="D73" s="3" t="s">
        <v>100</v>
      </c>
      <c r="E73" s="42" t="str">
        <f>+VLOOKUP(D73,KarlEagleman!A:B,2,FALSE)</f>
        <v>Sunnyvale CA</v>
      </c>
      <c r="F73" s="1" t="str">
        <f>+IF(ISNA(VLOOKUP($D73,'2015outdoor'!E:F,2,FALSE)),"",VLOOKUP($D73,'2015outdoor'!E:F,2,FALSE))</f>
        <v>Sunnyvale CA</v>
      </c>
      <c r="G73" s="1" t="str">
        <f>+IF(ISNA(VLOOKUP($D73,'2014outdoor'!A:K,11,FALSE)),"",VLOOKUP($D73,'2014outdoor'!A:K,11,FALSE))</f>
        <v>Sunnyvale CA</v>
      </c>
      <c r="H73" s="1" t="str">
        <f>+IF(ISNA(VLOOKUP($D73,'2013indoor'!M:N,2,FALSE)),"",VLOOKUP($D73,'2013indoor'!M:N,2,FALSE))</f>
        <v/>
      </c>
      <c r="I73" s="1" t="str">
        <f>+IF(ISNA(VLOOKUP($D73,'2010kamloops'!A:B,2,FALSE)),"",VLOOKUP($D73,'2010kamloops'!A:B,2,FALSE))</f>
        <v/>
      </c>
      <c r="J73" s="35" t="str">
        <f t="shared" si="10"/>
        <v>Sunnyvale CA</v>
      </c>
      <c r="K73">
        <f t="shared" si="6"/>
        <v>1</v>
      </c>
      <c r="L73" t="str">
        <f t="shared" si="7"/>
        <v/>
      </c>
      <c r="M73" t="str">
        <f t="shared" si="8"/>
        <v/>
      </c>
      <c r="N73" t="str">
        <f t="shared" si="9"/>
        <v/>
      </c>
    </row>
    <row r="74" spans="1:14" ht="15.75" thickBot="1" x14ac:dyDescent="0.3">
      <c r="A74" t="s">
        <v>1061</v>
      </c>
      <c r="B74" s="1" t="s">
        <v>1009</v>
      </c>
      <c r="C74" s="1" t="s">
        <v>1007</v>
      </c>
      <c r="D74" s="3" t="s">
        <v>38</v>
      </c>
      <c r="E74" s="42" t="str">
        <f>+VLOOKUP(D74,KarlEagleman!A:B,2,FALSE)</f>
        <v>Tiverton RI</v>
      </c>
      <c r="F74" s="1" t="str">
        <f>+IF(ISNA(VLOOKUP($D74,'2015outdoor'!E:F,2,FALSE)),"",VLOOKUP($D74,'2015outdoor'!E:F,2,FALSE))</f>
        <v>Savannah GA</v>
      </c>
      <c r="G74" s="1" t="str">
        <f>+IF(ISNA(VLOOKUP($D74,'2014outdoor'!A:K,11,FALSE)),"",VLOOKUP($D74,'2014outdoor'!A:K,11,FALSE))</f>
        <v>Tiverton RI</v>
      </c>
      <c r="H74" s="1" t="str">
        <f>+IF(ISNA(VLOOKUP($D74,'2013indoor'!M:N,2,FALSE)),"",VLOOKUP($D74,'2013indoor'!M:N,2,FALSE))</f>
        <v/>
      </c>
      <c r="I74" s="1" t="str">
        <f>+IF(ISNA(VLOOKUP($D74,'2010kamloops'!A:B,2,FALSE)),"",VLOOKUP($D74,'2010kamloops'!A:B,2,FALSE))</f>
        <v/>
      </c>
      <c r="J74" s="35" t="str">
        <f t="shared" si="10"/>
        <v>Savannah GA</v>
      </c>
      <c r="K74">
        <f t="shared" si="6"/>
        <v>1</v>
      </c>
      <c r="L74" t="str">
        <f t="shared" si="7"/>
        <v/>
      </c>
      <c r="M74" t="str">
        <f t="shared" si="8"/>
        <v/>
      </c>
      <c r="N74" t="str">
        <f t="shared" si="9"/>
        <v/>
      </c>
    </row>
    <row r="75" spans="1:14" ht="15.75" thickBot="1" x14ac:dyDescent="0.3">
      <c r="A75" t="s">
        <v>1061</v>
      </c>
      <c r="B75" s="1" t="s">
        <v>1005</v>
      </c>
      <c r="C75" s="1" t="s">
        <v>1006</v>
      </c>
      <c r="D75" s="3" t="s">
        <v>6</v>
      </c>
      <c r="E75" s="42" t="str">
        <f>+VLOOKUP(D75,KarlEagleman!A:B,2,FALSE)</f>
        <v>Brookhaven MS</v>
      </c>
      <c r="F75" s="1" t="str">
        <f>+IF(ISNA(VLOOKUP($D75,'2015outdoor'!E:F,2,FALSE)),"",VLOOKUP($D75,'2015outdoor'!E:F,2,FALSE))</f>
        <v/>
      </c>
      <c r="G75" s="1" t="str">
        <f>+IF(ISNA(VLOOKUP($D75,'2014outdoor'!A:K,11,FALSE)),"",VLOOKUP($D75,'2014outdoor'!A:K,11,FALSE))</f>
        <v/>
      </c>
      <c r="H75" s="1" t="str">
        <f>+IF(ISNA(VLOOKUP($D75,'2013indoor'!M:N,2,FALSE)),"",VLOOKUP($D75,'2013indoor'!M:N,2,FALSE))</f>
        <v/>
      </c>
      <c r="I75" s="1" t="str">
        <f>+IF(ISNA(VLOOKUP($D75,'2010kamloops'!A:B,2,FALSE)),"",VLOOKUP($D75,'2010kamloops'!A:B,2,FALSE))</f>
        <v/>
      </c>
      <c r="J75" s="35" t="str">
        <f t="shared" si="10"/>
        <v/>
      </c>
      <c r="K75" t="str">
        <f t="shared" si="6"/>
        <v/>
      </c>
      <c r="L75" t="str">
        <f t="shared" si="7"/>
        <v/>
      </c>
      <c r="M75" t="str">
        <f t="shared" si="8"/>
        <v/>
      </c>
      <c r="N75" t="str">
        <f t="shared" si="9"/>
        <v/>
      </c>
    </row>
    <row r="76" spans="1:14" ht="15.75" thickBot="1" x14ac:dyDescent="0.3">
      <c r="A76" t="s">
        <v>1191</v>
      </c>
      <c r="B76" s="1" t="s">
        <v>1011</v>
      </c>
      <c r="C76" s="1" t="s">
        <v>1006</v>
      </c>
      <c r="D76" s="3" t="s">
        <v>269</v>
      </c>
      <c r="E76" s="42" t="str">
        <f>+VLOOKUP(D76,KarlEagleman!A:B,2,FALSE)</f>
        <v>Rancho Santa Margarita CA</v>
      </c>
      <c r="F76" s="1" t="str">
        <f>+IF(ISNA(VLOOKUP($D76,'2015outdoor'!E:F,2,FALSE)),"",VLOOKUP($D76,'2015outdoor'!E:F,2,FALSE))</f>
        <v>Rancho Santa Margarita CA</v>
      </c>
      <c r="G76" s="1" t="str">
        <f>+IF(ISNA(VLOOKUP($D76,'2014outdoor'!A:K,11,FALSE)),"",VLOOKUP($D76,'2014outdoor'!A:K,11,FALSE))</f>
        <v>Rancho Santa Margarita CA</v>
      </c>
      <c r="H76" s="1" t="str">
        <f>+IF(ISNA(VLOOKUP($D76,'2013indoor'!M:N,2,FALSE)),"",VLOOKUP($D76,'2013indoor'!M:N,2,FALSE))</f>
        <v>Rancho Santa Margarita CA</v>
      </c>
      <c r="I76" s="1" t="str">
        <f>+IF(ISNA(VLOOKUP($D76,'2010kamloops'!A:B,2,FALSE)),"",VLOOKUP($D76,'2010kamloops'!A:B,2,FALSE))</f>
        <v>Rancho Santa Margarita CA</v>
      </c>
      <c r="J76" s="35" t="str">
        <f t="shared" si="10"/>
        <v>Rancho Santa Margarita CA</v>
      </c>
      <c r="K76">
        <f t="shared" si="6"/>
        <v>1</v>
      </c>
      <c r="L76" t="str">
        <f t="shared" si="7"/>
        <v/>
      </c>
      <c r="M76" t="str">
        <f t="shared" si="8"/>
        <v/>
      </c>
      <c r="N76" t="str">
        <f t="shared" si="9"/>
        <v/>
      </c>
    </row>
    <row r="77" spans="1:14" ht="15.75" thickBot="1" x14ac:dyDescent="0.3">
      <c r="A77" t="s">
        <v>1410</v>
      </c>
      <c r="B77" s="1" t="s">
        <v>1012</v>
      </c>
      <c r="C77" s="1" t="s">
        <v>1007</v>
      </c>
      <c r="D77" s="3" t="s">
        <v>772</v>
      </c>
      <c r="E77" s="42" t="str">
        <f>+VLOOKUP(D77,KarlEagleman!A:B,2,FALSE)</f>
        <v>Northridge CA</v>
      </c>
      <c r="F77" s="1" t="str">
        <f>+IF(ISNA(VLOOKUP($D77,'2015outdoor'!E:F,2,FALSE)),"",VLOOKUP($D77,'2015outdoor'!E:F,2,FALSE))</f>
        <v>Northridge CA</v>
      </c>
      <c r="G77" s="1" t="str">
        <f>+IF(ISNA(VLOOKUP($D77,'2014outdoor'!A:K,11,FALSE)),"",VLOOKUP($D77,'2014outdoor'!A:K,11,FALSE))</f>
        <v>Northridge CA</v>
      </c>
      <c r="H77" s="1" t="str">
        <f>+IF(ISNA(VLOOKUP($D77,'2013indoor'!M:N,2,FALSE)),"",VLOOKUP($D77,'2013indoor'!M:N,2,FALSE))</f>
        <v/>
      </c>
      <c r="I77" s="1" t="str">
        <f>+IF(ISNA(VLOOKUP($D77,'2010kamloops'!A:B,2,FALSE)),"",VLOOKUP($D77,'2010kamloops'!A:B,2,FALSE))</f>
        <v>Northridge CA</v>
      </c>
      <c r="J77" s="35" t="str">
        <f t="shared" si="10"/>
        <v>Northridge CA</v>
      </c>
      <c r="K77">
        <f t="shared" si="6"/>
        <v>1</v>
      </c>
      <c r="L77" t="str">
        <f t="shared" si="7"/>
        <v/>
      </c>
      <c r="M77" t="str">
        <f t="shared" si="8"/>
        <v/>
      </c>
      <c r="N77" t="str">
        <f t="shared" si="9"/>
        <v/>
      </c>
    </row>
    <row r="78" spans="1:14" ht="15.75" thickBot="1" x14ac:dyDescent="0.3">
      <c r="A78" t="s">
        <v>1171</v>
      </c>
      <c r="B78" s="1" t="s">
        <v>1011</v>
      </c>
      <c r="C78" s="1" t="s">
        <v>1006</v>
      </c>
      <c r="D78" s="3" t="s">
        <v>362</v>
      </c>
      <c r="E78" s="42" t="str">
        <f>+VLOOKUP(D78,KarlEagleman!A:B,2,FALSE)</f>
        <v>Livermore CA</v>
      </c>
      <c r="F78" s="1" t="str">
        <f>+IF(ISNA(VLOOKUP($D78,'2015outdoor'!E:F,2,FALSE)),"",VLOOKUP($D78,'2015outdoor'!E:F,2,FALSE))</f>
        <v/>
      </c>
      <c r="G78" s="1" t="str">
        <f>+IF(ISNA(VLOOKUP($D78,'2014outdoor'!A:K,11,FALSE)),"",VLOOKUP($D78,'2014outdoor'!A:K,11,FALSE))</f>
        <v/>
      </c>
      <c r="H78" s="1" t="str">
        <f>+IF(ISNA(VLOOKUP($D78,'2013indoor'!M:N,2,FALSE)),"",VLOOKUP($D78,'2013indoor'!M:N,2,FALSE))</f>
        <v>Livermore CA</v>
      </c>
      <c r="I78" s="1" t="str">
        <f>+IF(ISNA(VLOOKUP($D78,'2010kamloops'!A:B,2,FALSE)),"",VLOOKUP($D78,'2010kamloops'!A:B,2,FALSE))</f>
        <v>Livermore CA</v>
      </c>
      <c r="J78" s="35" t="str">
        <f t="shared" si="10"/>
        <v>Livermore CA</v>
      </c>
      <c r="K78" t="str">
        <f t="shared" si="6"/>
        <v/>
      </c>
      <c r="L78" t="str">
        <f t="shared" si="7"/>
        <v/>
      </c>
      <c r="M78">
        <f t="shared" si="8"/>
        <v>1</v>
      </c>
      <c r="N78" t="str">
        <f t="shared" si="9"/>
        <v/>
      </c>
    </row>
    <row r="79" spans="1:14" ht="15.75" thickBot="1" x14ac:dyDescent="0.3">
      <c r="A79" t="s">
        <v>1103</v>
      </c>
      <c r="B79" s="1" t="s">
        <v>1009</v>
      </c>
      <c r="C79" s="1" t="s">
        <v>1006</v>
      </c>
      <c r="D79" s="3" t="s">
        <v>115</v>
      </c>
      <c r="E79" s="42" t="str">
        <f>+VLOOKUP(D79,KarlEagleman!A:B,2,FALSE)</f>
        <v>Miami FL</v>
      </c>
      <c r="F79" s="1" t="str">
        <f>+IF(ISNA(VLOOKUP($D79,'2015outdoor'!E:F,2,FALSE)),"",VLOOKUP($D79,'2015outdoor'!E:F,2,FALSE))</f>
        <v>Miami Beach FL</v>
      </c>
      <c r="G79" s="1" t="str">
        <f>+IF(ISNA(VLOOKUP($D79,'2014outdoor'!A:K,11,FALSE)),"",VLOOKUP($D79,'2014outdoor'!A:K,11,FALSE))</f>
        <v>Miami Beach FL</v>
      </c>
      <c r="H79" s="1" t="str">
        <f>+IF(ISNA(VLOOKUP($D79,'2013indoor'!M:N,2,FALSE)),"",VLOOKUP($D79,'2013indoor'!M:N,2,FALSE))</f>
        <v/>
      </c>
      <c r="I79" s="1" t="str">
        <f>+IF(ISNA(VLOOKUP($D79,'2010kamloops'!A:B,2,FALSE)),"",VLOOKUP($D79,'2010kamloops'!A:B,2,FALSE))</f>
        <v/>
      </c>
      <c r="J79" s="35" t="str">
        <f t="shared" si="10"/>
        <v>Miami Beach FL</v>
      </c>
      <c r="K79">
        <f t="shared" si="6"/>
        <v>1</v>
      </c>
      <c r="L79" t="str">
        <f t="shared" si="7"/>
        <v/>
      </c>
      <c r="M79" t="str">
        <f t="shared" si="8"/>
        <v/>
      </c>
      <c r="N79" t="str">
        <f t="shared" si="9"/>
        <v/>
      </c>
    </row>
    <row r="80" spans="1:14" ht="15.75" thickBot="1" x14ac:dyDescent="0.3">
      <c r="A80" t="s">
        <v>1103</v>
      </c>
      <c r="B80" s="1" t="s">
        <v>1015</v>
      </c>
      <c r="C80" s="1" t="s">
        <v>1006</v>
      </c>
      <c r="D80" s="3" t="s">
        <v>408</v>
      </c>
      <c r="E80" s="42" t="str">
        <f>+VLOOKUP(D80,KarlEagleman!A:B,2,FALSE)</f>
        <v>Jackson NJ</v>
      </c>
      <c r="F80" s="1" t="str">
        <f>+IF(ISNA(VLOOKUP($D80,'2015outdoor'!E:F,2,FALSE)),"",VLOOKUP($D80,'2015outdoor'!E:F,2,FALSE))</f>
        <v>Jackson NJ</v>
      </c>
      <c r="G80" s="1" t="str">
        <f>+IF(ISNA(VLOOKUP($D80,'2014outdoor'!A:K,11,FALSE)),"",VLOOKUP($D80,'2014outdoor'!A:K,11,FALSE))</f>
        <v>Jackson NJ</v>
      </c>
      <c r="H80" s="1" t="str">
        <f>+IF(ISNA(VLOOKUP($D80,'2013indoor'!M:N,2,FALSE)),"",VLOOKUP($D80,'2013indoor'!M:N,2,FALSE))</f>
        <v/>
      </c>
      <c r="I80" s="1" t="str">
        <f>+IF(ISNA(VLOOKUP($D80,'2010kamloops'!A:B,2,FALSE)),"",VLOOKUP($D80,'2010kamloops'!A:B,2,FALSE))</f>
        <v>Jackson NJ</v>
      </c>
      <c r="J80" s="35" t="str">
        <f t="shared" si="10"/>
        <v>Jackson NJ</v>
      </c>
      <c r="K80">
        <f t="shared" si="6"/>
        <v>1</v>
      </c>
      <c r="L80" t="str">
        <f t="shared" si="7"/>
        <v/>
      </c>
      <c r="M80" t="str">
        <f t="shared" si="8"/>
        <v/>
      </c>
      <c r="N80" t="str">
        <f t="shared" si="9"/>
        <v/>
      </c>
    </row>
    <row r="81" spans="1:14" ht="15.75" thickBot="1" x14ac:dyDescent="0.3">
      <c r="A81" t="s">
        <v>1170</v>
      </c>
      <c r="B81" s="1" t="s">
        <v>1011</v>
      </c>
      <c r="C81" s="1" t="s">
        <v>1006</v>
      </c>
      <c r="D81" s="3" t="s">
        <v>170</v>
      </c>
      <c r="E81" s="42" t="str">
        <f>+VLOOKUP(D81,KarlEagleman!A:B,2,FALSE)</f>
        <v>Belmont CA</v>
      </c>
      <c r="F81" s="1" t="str">
        <f>+IF(ISNA(VLOOKUP($D81,'2015outdoor'!E:F,2,FALSE)),"",VLOOKUP($D81,'2015outdoor'!E:F,2,FALSE))</f>
        <v/>
      </c>
      <c r="G81" s="1" t="str">
        <f>+IF(ISNA(VLOOKUP($D81,'2014outdoor'!A:K,11,FALSE)),"",VLOOKUP($D81,'2014outdoor'!A:K,11,FALSE))</f>
        <v/>
      </c>
      <c r="H81" s="1" t="str">
        <f>+IF(ISNA(VLOOKUP($D81,'2013indoor'!M:N,2,FALSE)),"",VLOOKUP($D81,'2013indoor'!M:N,2,FALSE))</f>
        <v/>
      </c>
      <c r="I81" s="1" t="str">
        <f>+IF(ISNA(VLOOKUP($D81,'2010kamloops'!A:B,2,FALSE)),"",VLOOKUP($D81,'2010kamloops'!A:B,2,FALSE))</f>
        <v/>
      </c>
      <c r="J81" s="35" t="str">
        <f t="shared" si="10"/>
        <v/>
      </c>
      <c r="K81" t="str">
        <f t="shared" si="6"/>
        <v/>
      </c>
      <c r="L81" t="str">
        <f t="shared" si="7"/>
        <v/>
      </c>
      <c r="M81" t="str">
        <f t="shared" si="8"/>
        <v/>
      </c>
      <c r="N81" t="str">
        <f t="shared" si="9"/>
        <v/>
      </c>
    </row>
    <row r="82" spans="1:14" ht="15.75" thickBot="1" x14ac:dyDescent="0.3">
      <c r="A82" t="s">
        <v>1128</v>
      </c>
      <c r="B82" s="1" t="s">
        <v>1010</v>
      </c>
      <c r="C82" s="1" t="s">
        <v>1006</v>
      </c>
      <c r="D82" s="3" t="s">
        <v>44</v>
      </c>
      <c r="E82" s="42" t="str">
        <f>+VLOOKUP(D82,KarlEagleman!A:B,2,FALSE)</f>
        <v>Beaverton OR</v>
      </c>
      <c r="F82" s="1" t="str">
        <f>+IF(ISNA(VLOOKUP($D82,'2015outdoor'!E:F,2,FALSE)),"",VLOOKUP($D82,'2015outdoor'!E:F,2,FALSE))</f>
        <v>Beaverton OR</v>
      </c>
      <c r="G82" s="1" t="str">
        <f>+IF(ISNA(VLOOKUP($D82,'2014outdoor'!A:K,11,FALSE)),"",VLOOKUP($D82,'2014outdoor'!A:K,11,FALSE))</f>
        <v>Beaverton OR</v>
      </c>
      <c r="H82" s="1" t="str">
        <f>+IF(ISNA(VLOOKUP($D82,'2013indoor'!M:N,2,FALSE)),"",VLOOKUP($D82,'2013indoor'!M:N,2,FALSE))</f>
        <v/>
      </c>
      <c r="I82" s="1" t="str">
        <f>+IF(ISNA(VLOOKUP($D82,'2010kamloops'!A:B,2,FALSE)),"",VLOOKUP($D82,'2010kamloops'!A:B,2,FALSE))</f>
        <v/>
      </c>
      <c r="J82" s="35" t="str">
        <f t="shared" si="10"/>
        <v>Beaverton OR</v>
      </c>
      <c r="K82">
        <f t="shared" si="6"/>
        <v>1</v>
      </c>
      <c r="L82" t="str">
        <f t="shared" si="7"/>
        <v/>
      </c>
      <c r="M82" t="str">
        <f t="shared" si="8"/>
        <v/>
      </c>
      <c r="N82" t="str">
        <f t="shared" si="9"/>
        <v/>
      </c>
    </row>
    <row r="83" spans="1:14" ht="15.75" thickBot="1" x14ac:dyDescent="0.3">
      <c r="A83" t="s">
        <v>1320</v>
      </c>
      <c r="B83" s="1" t="s">
        <v>1015</v>
      </c>
      <c r="C83" s="1" t="s">
        <v>1006</v>
      </c>
      <c r="D83" s="3" t="s">
        <v>87</v>
      </c>
      <c r="E83" s="42" t="str">
        <f>+VLOOKUP(D83,KarlEagleman!A:B,2,FALSE)</f>
        <v>Houston TX</v>
      </c>
      <c r="F83" s="1" t="str">
        <f>+IF(ISNA(VLOOKUP($D83,'2015outdoor'!E:F,2,FALSE)),"",VLOOKUP($D83,'2015outdoor'!E:F,2,FALSE))</f>
        <v/>
      </c>
      <c r="G83" s="1" t="str">
        <f>+IF(ISNA(VLOOKUP($D83,'2014outdoor'!A:K,11,FALSE)),"",VLOOKUP($D83,'2014outdoor'!A:K,11,FALSE))</f>
        <v>Houston TX</v>
      </c>
      <c r="H83" s="1" t="str">
        <f>+IF(ISNA(VLOOKUP($D83,'2013indoor'!M:N,2,FALSE)),"",VLOOKUP($D83,'2013indoor'!M:N,2,FALSE))</f>
        <v/>
      </c>
      <c r="I83" s="1" t="str">
        <f>+IF(ISNA(VLOOKUP($D83,'2010kamloops'!A:B,2,FALSE)),"",VLOOKUP($D83,'2010kamloops'!A:B,2,FALSE))</f>
        <v/>
      </c>
      <c r="J83" s="35" t="str">
        <f t="shared" si="10"/>
        <v>Houston TX</v>
      </c>
      <c r="K83" t="str">
        <f t="shared" si="6"/>
        <v/>
      </c>
      <c r="L83">
        <f t="shared" si="7"/>
        <v>1</v>
      </c>
      <c r="M83" t="str">
        <f t="shared" si="8"/>
        <v/>
      </c>
      <c r="N83" t="str">
        <f t="shared" si="9"/>
        <v/>
      </c>
    </row>
    <row r="84" spans="1:14" ht="15.75" thickBot="1" x14ac:dyDescent="0.3">
      <c r="A84" t="s">
        <v>1220</v>
      </c>
      <c r="B84" s="1" t="s">
        <v>1012</v>
      </c>
      <c r="C84" s="1" t="s">
        <v>1006</v>
      </c>
      <c r="D84" s="3" t="s">
        <v>140</v>
      </c>
      <c r="E84" s="42" t="str">
        <f>+VLOOKUP(D84,KarlEagleman!A:B,2,FALSE)</f>
        <v>San Diego CA</v>
      </c>
      <c r="F84" s="1" t="str">
        <f>+IF(ISNA(VLOOKUP($D84,'2015outdoor'!E:F,2,FALSE)),"",VLOOKUP($D84,'2015outdoor'!E:F,2,FALSE))</f>
        <v/>
      </c>
      <c r="G84" s="1" t="str">
        <f>+IF(ISNA(VLOOKUP($D84,'2014outdoor'!A:K,11,FALSE)),"",VLOOKUP($D84,'2014outdoor'!A:K,11,FALSE))</f>
        <v/>
      </c>
      <c r="H84" s="1" t="str">
        <f>+IF(ISNA(VLOOKUP($D84,'2013indoor'!M:N,2,FALSE)),"",VLOOKUP($D84,'2013indoor'!M:N,2,FALSE))</f>
        <v/>
      </c>
      <c r="I84" s="1" t="str">
        <f>+IF(ISNA(VLOOKUP($D84,'2010kamloops'!A:B,2,FALSE)),"",VLOOKUP($D84,'2010kamloops'!A:B,2,FALSE))</f>
        <v/>
      </c>
      <c r="J84" s="35" t="str">
        <f t="shared" si="10"/>
        <v/>
      </c>
      <c r="K84" t="str">
        <f t="shared" si="6"/>
        <v/>
      </c>
      <c r="L84" t="str">
        <f t="shared" si="7"/>
        <v/>
      </c>
      <c r="M84" t="str">
        <f t="shared" si="8"/>
        <v/>
      </c>
      <c r="N84" t="str">
        <f t="shared" si="9"/>
        <v/>
      </c>
    </row>
    <row r="85" spans="1:14" ht="15.75" thickBot="1" x14ac:dyDescent="0.3">
      <c r="A85" t="s">
        <v>1133</v>
      </c>
      <c r="B85" s="1" t="s">
        <v>1010</v>
      </c>
      <c r="C85" s="1" t="s">
        <v>1006</v>
      </c>
      <c r="D85" s="3" t="s">
        <v>45</v>
      </c>
      <c r="E85" s="42" t="str">
        <f>+VLOOKUP(D85,KarlEagleman!A:B,2,FALSE)</f>
        <v>Hazel Crest IL</v>
      </c>
      <c r="F85" s="1" t="str">
        <f>+IF(ISNA(VLOOKUP($D85,'2015outdoor'!E:F,2,FALSE)),"",VLOOKUP($D85,'2015outdoor'!E:F,2,FALSE))</f>
        <v/>
      </c>
      <c r="G85" s="1" t="str">
        <f>+IF(ISNA(VLOOKUP($D85,'2014outdoor'!A:K,11,FALSE)),"",VLOOKUP($D85,'2014outdoor'!A:K,11,FALSE))</f>
        <v/>
      </c>
      <c r="H85" s="1" t="str">
        <f>+IF(ISNA(VLOOKUP($D85,'2013indoor'!M:N,2,FALSE)),"",VLOOKUP($D85,'2013indoor'!M:N,2,FALSE))</f>
        <v/>
      </c>
      <c r="I85" s="1" t="str">
        <f>+IF(ISNA(VLOOKUP($D85,'2010kamloops'!A:B,2,FALSE)),"",VLOOKUP($D85,'2010kamloops'!A:B,2,FALSE))</f>
        <v/>
      </c>
      <c r="J85" s="35" t="str">
        <f t="shared" si="10"/>
        <v/>
      </c>
      <c r="K85" t="str">
        <f t="shared" si="6"/>
        <v/>
      </c>
      <c r="L85" t="str">
        <f t="shared" si="7"/>
        <v/>
      </c>
      <c r="M85" t="str">
        <f t="shared" si="8"/>
        <v/>
      </c>
      <c r="N85" t="str">
        <f t="shared" si="9"/>
        <v/>
      </c>
    </row>
    <row r="86" spans="1:14" ht="15.75" thickBot="1" x14ac:dyDescent="0.3">
      <c r="A86" t="s">
        <v>1259</v>
      </c>
      <c r="B86" s="1" t="s">
        <v>1013</v>
      </c>
      <c r="C86" s="1" t="s">
        <v>1006</v>
      </c>
      <c r="D86" s="3" t="s">
        <v>801</v>
      </c>
      <c r="E86" s="42" t="str">
        <f>+VLOOKUP(D86,KarlEagleman!A:B,2,FALSE)</f>
        <v>Exton PA</v>
      </c>
      <c r="F86" s="1" t="str">
        <f>+IF(ISNA(VLOOKUP($D86,'2015outdoor'!E:F,2,FALSE)),"",VLOOKUP($D86,'2015outdoor'!E:F,2,FALSE))</f>
        <v>Exton PA</v>
      </c>
      <c r="G86" s="1" t="str">
        <f>+IF(ISNA(VLOOKUP($D86,'2014outdoor'!A:K,11,FALSE)),"",VLOOKUP($D86,'2014outdoor'!A:K,11,FALSE))</f>
        <v>Exton PA</v>
      </c>
      <c r="H86" s="1" t="str">
        <f>+IF(ISNA(VLOOKUP($D86,'2013indoor'!M:N,2,FALSE)),"",VLOOKUP($D86,'2013indoor'!M:N,2,FALSE))</f>
        <v/>
      </c>
      <c r="I86" s="1" t="str">
        <f>+IF(ISNA(VLOOKUP($D86,'2010kamloops'!A:B,2,FALSE)),"",VLOOKUP($D86,'2010kamloops'!A:B,2,FALSE))</f>
        <v/>
      </c>
      <c r="J86" s="35" t="str">
        <f t="shared" si="10"/>
        <v>Exton PA</v>
      </c>
      <c r="K86">
        <f t="shared" si="6"/>
        <v>1</v>
      </c>
      <c r="L86" t="str">
        <f t="shared" si="7"/>
        <v/>
      </c>
      <c r="M86" t="str">
        <f t="shared" si="8"/>
        <v/>
      </c>
      <c r="N86" t="str">
        <f t="shared" si="9"/>
        <v/>
      </c>
    </row>
    <row r="87" spans="1:14" ht="15.75" thickBot="1" x14ac:dyDescent="0.3">
      <c r="A87" t="s">
        <v>1366</v>
      </c>
      <c r="B87" s="1" t="s">
        <v>1009</v>
      </c>
      <c r="C87" s="1" t="s">
        <v>1007</v>
      </c>
      <c r="D87" s="3" t="s">
        <v>161</v>
      </c>
      <c r="E87" s="42" t="str">
        <f>+VLOOKUP(D87,KarlEagleman!A:B,2,FALSE)</f>
        <v>White Plains NY</v>
      </c>
      <c r="F87" s="1" t="str">
        <f>+IF(ISNA(VLOOKUP($D87,'2015outdoor'!E:F,2,FALSE)),"",VLOOKUP($D87,'2015outdoor'!E:F,2,FALSE))</f>
        <v/>
      </c>
      <c r="G87" s="1" t="str">
        <f>+IF(ISNA(VLOOKUP($D87,'2014outdoor'!A:K,11,FALSE)),"",VLOOKUP($D87,'2014outdoor'!A:K,11,FALSE))</f>
        <v/>
      </c>
      <c r="H87" s="1" t="str">
        <f>+IF(ISNA(VLOOKUP($D87,'2013indoor'!M:N,2,FALSE)),"",VLOOKUP($D87,'2013indoor'!M:N,2,FALSE))</f>
        <v>White Plains NY</v>
      </c>
      <c r="I87" s="1" t="str">
        <f>+IF(ISNA(VLOOKUP($D87,'2010kamloops'!A:B,2,FALSE)),"",VLOOKUP($D87,'2010kamloops'!A:B,2,FALSE))</f>
        <v>White Plains NY</v>
      </c>
      <c r="J87" s="35" t="str">
        <f t="shared" si="10"/>
        <v>White Plains NY</v>
      </c>
      <c r="K87" t="str">
        <f t="shared" si="6"/>
        <v/>
      </c>
      <c r="L87" t="str">
        <f t="shared" si="7"/>
        <v/>
      </c>
      <c r="M87">
        <f t="shared" si="8"/>
        <v>1</v>
      </c>
      <c r="N87" t="str">
        <f t="shared" si="9"/>
        <v/>
      </c>
    </row>
    <row r="88" spans="1:14" ht="15.75" thickBot="1" x14ac:dyDescent="0.3">
      <c r="A88" t="s">
        <v>1123</v>
      </c>
      <c r="B88" s="1" t="s">
        <v>1009</v>
      </c>
      <c r="C88" s="1" t="s">
        <v>1006</v>
      </c>
      <c r="D88" s="3" t="s">
        <v>929</v>
      </c>
      <c r="E88" s="42" t="str">
        <f>+VLOOKUP(D88,KarlEagleman!A:B,2,FALSE)</f>
        <v>Pflugerville TX</v>
      </c>
      <c r="F88" s="1" t="str">
        <f>+IF(ISNA(VLOOKUP($D88,'2015outdoor'!E:F,2,FALSE)),"",VLOOKUP($D88,'2015outdoor'!E:F,2,FALSE))</f>
        <v>Pflugerville TX</v>
      </c>
      <c r="G88" s="1" t="str">
        <f>+IF(ISNA(VLOOKUP($D88,'2014outdoor'!A:K,11,FALSE)),"",VLOOKUP($D88,'2014outdoor'!A:K,11,FALSE))</f>
        <v/>
      </c>
      <c r="H88" s="1" t="str">
        <f>+IF(ISNA(VLOOKUP($D88,'2013indoor'!M:N,2,FALSE)),"",VLOOKUP($D88,'2013indoor'!M:N,2,FALSE))</f>
        <v/>
      </c>
      <c r="I88" s="1" t="str">
        <f>+IF(ISNA(VLOOKUP($D88,'2010kamloops'!A:B,2,FALSE)),"",VLOOKUP($D88,'2010kamloops'!A:B,2,FALSE))</f>
        <v/>
      </c>
      <c r="J88" s="35" t="str">
        <f t="shared" si="10"/>
        <v>Pflugerville TX</v>
      </c>
      <c r="K88">
        <f t="shared" si="6"/>
        <v>1</v>
      </c>
      <c r="L88" t="str">
        <f t="shared" si="7"/>
        <v/>
      </c>
      <c r="M88" t="str">
        <f t="shared" si="8"/>
        <v/>
      </c>
      <c r="N88" t="str">
        <f t="shared" si="9"/>
        <v/>
      </c>
    </row>
    <row r="89" spans="1:14" ht="15.75" thickBot="1" x14ac:dyDescent="0.3">
      <c r="A89" t="s">
        <v>1273</v>
      </c>
      <c r="B89" s="1" t="s">
        <v>1013</v>
      </c>
      <c r="C89" s="1" t="s">
        <v>1006</v>
      </c>
      <c r="D89" s="3" t="s">
        <v>646</v>
      </c>
      <c r="E89" s="42" t="str">
        <f>+VLOOKUP(D89,KarlEagleman!A:B,2,FALSE)</f>
        <v>Miami FL</v>
      </c>
      <c r="F89" s="1" t="str">
        <f>+IF(ISNA(VLOOKUP($D89,'2015outdoor'!E:F,2,FALSE)),"",VLOOKUP($D89,'2015outdoor'!E:F,2,FALSE))</f>
        <v>Miami FL</v>
      </c>
      <c r="G89" s="1" t="str">
        <f>+IF(ISNA(VLOOKUP($D89,'2014outdoor'!A:K,11,FALSE)),"",VLOOKUP($D89,'2014outdoor'!A:K,11,FALSE))</f>
        <v/>
      </c>
      <c r="H89" s="1" t="str">
        <f>+IF(ISNA(VLOOKUP($D89,'2013indoor'!M:N,2,FALSE)),"",VLOOKUP($D89,'2013indoor'!M:N,2,FALSE))</f>
        <v/>
      </c>
      <c r="I89" s="1" t="str">
        <f>+IF(ISNA(VLOOKUP($D89,'2010kamloops'!A:B,2,FALSE)),"",VLOOKUP($D89,'2010kamloops'!A:B,2,FALSE))</f>
        <v/>
      </c>
      <c r="J89" s="35" t="str">
        <f t="shared" si="10"/>
        <v>Miami FL</v>
      </c>
      <c r="K89">
        <f t="shared" si="6"/>
        <v>1</v>
      </c>
      <c r="L89" t="str">
        <f t="shared" si="7"/>
        <v/>
      </c>
      <c r="M89" t="str">
        <f t="shared" si="8"/>
        <v/>
      </c>
      <c r="N89" t="str">
        <f t="shared" si="9"/>
        <v/>
      </c>
    </row>
    <row r="90" spans="1:14" ht="15.75" thickBot="1" x14ac:dyDescent="0.3">
      <c r="A90" t="s">
        <v>1164</v>
      </c>
      <c r="B90" s="1" t="s">
        <v>1011</v>
      </c>
      <c r="C90" s="1" t="s">
        <v>1006</v>
      </c>
      <c r="D90" s="3" t="s">
        <v>555</v>
      </c>
      <c r="E90" s="42" t="str">
        <f>+VLOOKUP(D90,KarlEagleman!A:B,2,FALSE)</f>
        <v>Nevada City CA</v>
      </c>
      <c r="F90" s="1" t="str">
        <f>+IF(ISNA(VLOOKUP($D90,'2015outdoor'!E:F,2,FALSE)),"",VLOOKUP($D90,'2015outdoor'!E:F,2,FALSE))</f>
        <v/>
      </c>
      <c r="G90" s="1" t="str">
        <f>+IF(ISNA(VLOOKUP($D90,'2014outdoor'!A:K,11,FALSE)),"",VLOOKUP($D90,'2014outdoor'!A:K,11,FALSE))</f>
        <v/>
      </c>
      <c r="H90" s="1" t="str">
        <f>+IF(ISNA(VLOOKUP($D90,'2013indoor'!M:N,2,FALSE)),"",VLOOKUP($D90,'2013indoor'!M:N,2,FALSE))</f>
        <v/>
      </c>
      <c r="I90" s="1" t="str">
        <f>+IF(ISNA(VLOOKUP($D90,'2010kamloops'!A:B,2,FALSE)),"",VLOOKUP($D90,'2010kamloops'!A:B,2,FALSE))</f>
        <v/>
      </c>
      <c r="J90" s="35" t="str">
        <f t="shared" si="10"/>
        <v/>
      </c>
      <c r="K90" t="str">
        <f t="shared" si="6"/>
        <v/>
      </c>
      <c r="L90" t="str">
        <f t="shared" si="7"/>
        <v/>
      </c>
      <c r="M90" t="str">
        <f t="shared" si="8"/>
        <v/>
      </c>
      <c r="N90" t="str">
        <f t="shared" si="9"/>
        <v/>
      </c>
    </row>
    <row r="91" spans="1:14" ht="15.75" thickBot="1" x14ac:dyDescent="0.3">
      <c r="A91" t="s">
        <v>1435</v>
      </c>
      <c r="B91" s="1" t="s">
        <v>1015</v>
      </c>
      <c r="C91" s="1" t="s">
        <v>1007</v>
      </c>
      <c r="D91" s="3" t="s">
        <v>92</v>
      </c>
      <c r="E91" s="42" t="str">
        <f>+VLOOKUP(D91,KarlEagleman!A:B,2,FALSE)</f>
        <v>Fayetteville GA</v>
      </c>
      <c r="F91" s="1" t="str">
        <f>+IF(ISNA(VLOOKUP($D91,'2015outdoor'!E:F,2,FALSE)),"",VLOOKUP($D91,'2015outdoor'!E:F,2,FALSE))</f>
        <v/>
      </c>
      <c r="G91" s="1" t="str">
        <f>+IF(ISNA(VLOOKUP($D91,'2014outdoor'!A:K,11,FALSE)),"",VLOOKUP($D91,'2014outdoor'!A:K,11,FALSE))</f>
        <v/>
      </c>
      <c r="H91" s="1" t="str">
        <f>+IF(ISNA(VLOOKUP($D91,'2013indoor'!M:N,2,FALSE)),"",VLOOKUP($D91,'2013indoor'!M:N,2,FALSE))</f>
        <v/>
      </c>
      <c r="I91" s="1" t="str">
        <f>+IF(ISNA(VLOOKUP($D91,'2010kamloops'!A:B,2,FALSE)),"",VLOOKUP($D91,'2010kamloops'!A:B,2,FALSE))</f>
        <v/>
      </c>
      <c r="J91" s="35" t="str">
        <f t="shared" si="10"/>
        <v/>
      </c>
      <c r="K91" t="str">
        <f t="shared" si="6"/>
        <v/>
      </c>
      <c r="L91" t="str">
        <f t="shared" si="7"/>
        <v/>
      </c>
      <c r="M91" t="str">
        <f t="shared" si="8"/>
        <v/>
      </c>
      <c r="N91" t="str">
        <f t="shared" si="9"/>
        <v/>
      </c>
    </row>
    <row r="92" spans="1:14" ht="15.75" thickBot="1" x14ac:dyDescent="0.3">
      <c r="A92" t="s">
        <v>1268</v>
      </c>
      <c r="B92" s="1" t="s">
        <v>1013</v>
      </c>
      <c r="C92" s="1" t="s">
        <v>1006</v>
      </c>
      <c r="D92" s="3" t="s">
        <v>952</v>
      </c>
      <c r="E92" s="42" t="str">
        <f>+VLOOKUP(D92,KarlEagleman!A:B,2,FALSE)</f>
        <v>Towaco NJ</v>
      </c>
      <c r="F92" s="1" t="str">
        <f>+IF(ISNA(VLOOKUP($D92,'2015outdoor'!E:F,2,FALSE)),"",VLOOKUP($D92,'2015outdoor'!E:F,2,FALSE))</f>
        <v/>
      </c>
      <c r="G92" s="1" t="str">
        <f>+IF(ISNA(VLOOKUP($D92,'2014outdoor'!A:K,11,FALSE)),"",VLOOKUP($D92,'2014outdoor'!A:K,11,FALSE))</f>
        <v/>
      </c>
      <c r="H92" s="1" t="str">
        <f>+IF(ISNA(VLOOKUP($D92,'2013indoor'!M:N,2,FALSE)),"",VLOOKUP($D92,'2013indoor'!M:N,2,FALSE))</f>
        <v/>
      </c>
      <c r="I92" s="1" t="str">
        <f>+IF(ISNA(VLOOKUP($D92,'2010kamloops'!A:B,2,FALSE)),"",VLOOKUP($D92,'2010kamloops'!A:B,2,FALSE))</f>
        <v/>
      </c>
      <c r="J92" s="35" t="str">
        <f t="shared" si="10"/>
        <v/>
      </c>
      <c r="K92" t="str">
        <f t="shared" si="6"/>
        <v/>
      </c>
      <c r="L92" t="str">
        <f t="shared" si="7"/>
        <v/>
      </c>
      <c r="M92" t="str">
        <f t="shared" si="8"/>
        <v/>
      </c>
      <c r="N92" t="str">
        <f t="shared" si="9"/>
        <v/>
      </c>
    </row>
    <row r="93" spans="1:14" ht="15.75" thickBot="1" x14ac:dyDescent="0.3">
      <c r="A93" t="s">
        <v>1200</v>
      </c>
      <c r="B93" s="1" t="s">
        <v>1011</v>
      </c>
      <c r="C93" s="1" t="s">
        <v>1006</v>
      </c>
      <c r="D93" s="3" t="s">
        <v>422</v>
      </c>
      <c r="E93" s="42" t="str">
        <f>+VLOOKUP(D93,KarlEagleman!A:B,2,FALSE)</f>
        <v>San Francisco CA</v>
      </c>
      <c r="F93" s="1" t="str">
        <f>+IF(ISNA(VLOOKUP($D93,'2015outdoor'!E:F,2,FALSE)),"",VLOOKUP($D93,'2015outdoor'!E:F,2,FALSE))</f>
        <v/>
      </c>
      <c r="G93" s="1" t="str">
        <f>+IF(ISNA(VLOOKUP($D93,'2014outdoor'!A:K,11,FALSE)),"",VLOOKUP($D93,'2014outdoor'!A:K,11,FALSE))</f>
        <v/>
      </c>
      <c r="H93" s="1" t="str">
        <f>+IF(ISNA(VLOOKUP($D93,'2013indoor'!M:N,2,FALSE)),"",VLOOKUP($D93,'2013indoor'!M:N,2,FALSE))</f>
        <v/>
      </c>
      <c r="I93" s="1" t="str">
        <f>+IF(ISNA(VLOOKUP($D93,'2010kamloops'!A:B,2,FALSE)),"",VLOOKUP($D93,'2010kamloops'!A:B,2,FALSE))</f>
        <v/>
      </c>
      <c r="J93" s="35" t="str">
        <f t="shared" si="10"/>
        <v/>
      </c>
      <c r="K93" t="str">
        <f t="shared" si="6"/>
        <v/>
      </c>
      <c r="L93" t="str">
        <f t="shared" si="7"/>
        <v/>
      </c>
      <c r="M93" t="str">
        <f t="shared" si="8"/>
        <v/>
      </c>
      <c r="N93" t="str">
        <f t="shared" si="9"/>
        <v/>
      </c>
    </row>
    <row r="94" spans="1:14" ht="15.75" thickBot="1" x14ac:dyDescent="0.3">
      <c r="A94" t="s">
        <v>1349</v>
      </c>
      <c r="B94" s="1" t="s">
        <v>1008</v>
      </c>
      <c r="C94" s="1" t="s">
        <v>1007</v>
      </c>
      <c r="D94" s="3" t="s">
        <v>27</v>
      </c>
      <c r="E94" s="42" t="str">
        <f>+VLOOKUP(D94,KarlEagleman!A:B,2,FALSE)</f>
        <v>Bronx NY</v>
      </c>
      <c r="F94" s="1" t="str">
        <f>+IF(ISNA(VLOOKUP($D94,'2015outdoor'!E:F,2,FALSE)),"",VLOOKUP($D94,'2015outdoor'!E:F,2,FALSE))</f>
        <v/>
      </c>
      <c r="G94" s="1" t="str">
        <f>+IF(ISNA(VLOOKUP($D94,'2014outdoor'!A:K,11,FALSE)),"",VLOOKUP($D94,'2014outdoor'!A:K,11,FALSE))</f>
        <v>Bronx NY</v>
      </c>
      <c r="H94" s="1" t="str">
        <f>+IF(ISNA(VLOOKUP($D94,'2013indoor'!M:N,2,FALSE)),"",VLOOKUP($D94,'2013indoor'!M:N,2,FALSE))</f>
        <v>Bronx NY</v>
      </c>
      <c r="I94" s="1" t="str">
        <f>+IF(ISNA(VLOOKUP($D94,'2010kamloops'!A:B,2,FALSE)),"",VLOOKUP($D94,'2010kamloops'!A:B,2,FALSE))</f>
        <v>New York NY</v>
      </c>
      <c r="J94" s="35" t="str">
        <f t="shared" si="10"/>
        <v>Bronx NY</v>
      </c>
      <c r="K94" t="str">
        <f t="shared" si="6"/>
        <v/>
      </c>
      <c r="L94">
        <f t="shared" si="7"/>
        <v>1</v>
      </c>
      <c r="M94" t="str">
        <f t="shared" si="8"/>
        <v/>
      </c>
      <c r="N94" t="str">
        <f t="shared" si="9"/>
        <v/>
      </c>
    </row>
    <row r="95" spans="1:14" ht="15.75" thickBot="1" x14ac:dyDescent="0.3">
      <c r="A95" t="s">
        <v>1132</v>
      </c>
      <c r="B95" s="1" t="s">
        <v>1010</v>
      </c>
      <c r="C95" s="1" t="s">
        <v>1006</v>
      </c>
      <c r="D95" s="3" t="s">
        <v>934</v>
      </c>
      <c r="E95" s="42" t="str">
        <f>+VLOOKUP(D95,KarlEagleman!A:B,2,FALSE)</f>
        <v>Westport MA</v>
      </c>
      <c r="F95" s="1" t="str">
        <f>+IF(ISNA(VLOOKUP($D95,'2015outdoor'!E:F,2,FALSE)),"",VLOOKUP($D95,'2015outdoor'!E:F,2,FALSE))</f>
        <v/>
      </c>
      <c r="G95" s="1" t="str">
        <f>+IF(ISNA(VLOOKUP($D95,'2014outdoor'!A:K,11,FALSE)),"",VLOOKUP($D95,'2014outdoor'!A:K,11,FALSE))</f>
        <v>Westport MA</v>
      </c>
      <c r="H95" s="1" t="str">
        <f>+IF(ISNA(VLOOKUP($D95,'2013indoor'!M:N,2,FALSE)),"",VLOOKUP($D95,'2013indoor'!M:N,2,FALSE))</f>
        <v/>
      </c>
      <c r="I95" s="1" t="str">
        <f>+IF(ISNA(VLOOKUP($D95,'2010kamloops'!A:B,2,FALSE)),"",VLOOKUP($D95,'2010kamloops'!A:B,2,FALSE))</f>
        <v/>
      </c>
      <c r="J95" s="35" t="str">
        <f t="shared" si="10"/>
        <v>Westport MA</v>
      </c>
      <c r="K95" t="str">
        <f t="shared" si="6"/>
        <v/>
      </c>
      <c r="L95">
        <f t="shared" si="7"/>
        <v>1</v>
      </c>
      <c r="M95" t="str">
        <f t="shared" si="8"/>
        <v/>
      </c>
      <c r="N95" t="str">
        <f t="shared" si="9"/>
        <v/>
      </c>
    </row>
    <row r="96" spans="1:14" ht="15.75" thickBot="1" x14ac:dyDescent="0.3">
      <c r="A96" t="s">
        <v>1155</v>
      </c>
      <c r="B96" s="1" t="s">
        <v>1008</v>
      </c>
      <c r="C96" s="1" t="s">
        <v>1007</v>
      </c>
      <c r="D96" s="3" t="s">
        <v>28</v>
      </c>
      <c r="E96" s="42" t="str">
        <f>+VLOOKUP(D96,KarlEagleman!A:B,2,FALSE)</f>
        <v>Jamestown OH</v>
      </c>
      <c r="F96" s="1" t="str">
        <f>+IF(ISNA(VLOOKUP($D96,'2015outdoor'!E:F,2,FALSE)),"",VLOOKUP($D96,'2015outdoor'!E:F,2,FALSE))</f>
        <v>Jamestown OH</v>
      </c>
      <c r="G96" s="1" t="str">
        <f>+IF(ISNA(VLOOKUP($D96,'2014outdoor'!A:K,11,FALSE)),"",VLOOKUP($D96,'2014outdoor'!A:K,11,FALSE))</f>
        <v>Jamestown OH</v>
      </c>
      <c r="H96" s="1" t="str">
        <f>+IF(ISNA(VLOOKUP($D96,'2013indoor'!M:N,2,FALSE)),"",VLOOKUP($D96,'2013indoor'!M:N,2,FALSE))</f>
        <v>Jamestown OH</v>
      </c>
      <c r="I96" s="1" t="str">
        <f>+IF(ISNA(VLOOKUP($D96,'2010kamloops'!A:B,2,FALSE)),"",VLOOKUP($D96,'2010kamloops'!A:B,2,FALSE))</f>
        <v>Jamestown OH</v>
      </c>
      <c r="J96" s="35" t="str">
        <f t="shared" si="10"/>
        <v>Jamestown OH</v>
      </c>
      <c r="K96">
        <f t="shared" si="6"/>
        <v>1</v>
      </c>
      <c r="L96" t="str">
        <f t="shared" si="7"/>
        <v/>
      </c>
      <c r="M96" t="str">
        <f t="shared" si="8"/>
        <v/>
      </c>
      <c r="N96" t="str">
        <f t="shared" si="9"/>
        <v/>
      </c>
    </row>
    <row r="97" spans="1:14" ht="15.75" thickBot="1" x14ac:dyDescent="0.3">
      <c r="A97" t="s">
        <v>1155</v>
      </c>
      <c r="B97" s="1" t="s">
        <v>1010</v>
      </c>
      <c r="C97" s="1" t="s">
        <v>1006</v>
      </c>
      <c r="D97" s="3" t="s">
        <v>529</v>
      </c>
      <c r="E97" s="42" t="str">
        <f>+VLOOKUP(D97,KarlEagleman!A:B,2,FALSE)</f>
        <v>Jamestown OH</v>
      </c>
      <c r="F97" s="1" t="str">
        <f>+IF(ISNA(VLOOKUP($D97,'2015outdoor'!E:F,2,FALSE)),"",VLOOKUP($D97,'2015outdoor'!E:F,2,FALSE))</f>
        <v/>
      </c>
      <c r="G97" s="1" t="str">
        <f>+IF(ISNA(VLOOKUP($D97,'2014outdoor'!A:K,11,FALSE)),"",VLOOKUP($D97,'2014outdoor'!A:K,11,FALSE))</f>
        <v>Jamestown OH</v>
      </c>
      <c r="H97" s="1" t="str">
        <f>+IF(ISNA(VLOOKUP($D97,'2013indoor'!M:N,2,FALSE)),"",VLOOKUP($D97,'2013indoor'!M:N,2,FALSE))</f>
        <v>Jamestown OH</v>
      </c>
      <c r="I97" s="1" t="str">
        <f>+IF(ISNA(VLOOKUP($D97,'2010kamloops'!A:B,2,FALSE)),"",VLOOKUP($D97,'2010kamloops'!A:B,2,FALSE))</f>
        <v/>
      </c>
      <c r="J97" s="35" t="str">
        <f t="shared" si="10"/>
        <v>Jamestown OH</v>
      </c>
      <c r="K97" t="str">
        <f t="shared" si="6"/>
        <v/>
      </c>
      <c r="L97">
        <f t="shared" si="7"/>
        <v>1</v>
      </c>
      <c r="M97" t="str">
        <f t="shared" si="8"/>
        <v/>
      </c>
      <c r="N97" t="str">
        <f t="shared" si="9"/>
        <v/>
      </c>
    </row>
    <row r="98" spans="1:14" ht="15.75" thickBot="1" x14ac:dyDescent="0.3">
      <c r="A98" t="s">
        <v>1445</v>
      </c>
      <c r="B98" s="1" t="s">
        <v>1017</v>
      </c>
      <c r="C98" s="1" t="s">
        <v>1007</v>
      </c>
      <c r="D98" s="3" t="s">
        <v>900</v>
      </c>
      <c r="E98" s="42" t="str">
        <f>+VLOOKUP(D98,KarlEagleman!A:B,2,FALSE)</f>
        <v>Berkeley CA</v>
      </c>
      <c r="F98" s="1" t="str">
        <f>+IF(ISNA(VLOOKUP($D98,'2015outdoor'!E:F,2,FALSE)),"",VLOOKUP($D98,'2015outdoor'!E:F,2,FALSE))</f>
        <v/>
      </c>
      <c r="G98" s="1" t="str">
        <f>+IF(ISNA(VLOOKUP($D98,'2014outdoor'!A:K,11,FALSE)),"",VLOOKUP($D98,'2014outdoor'!A:K,11,FALSE))</f>
        <v/>
      </c>
      <c r="H98" s="1" t="str">
        <f>+IF(ISNA(VLOOKUP($D98,'2013indoor'!M:N,2,FALSE)),"",VLOOKUP($D98,'2013indoor'!M:N,2,FALSE))</f>
        <v/>
      </c>
      <c r="I98" s="1" t="str">
        <f>+IF(ISNA(VLOOKUP($D98,'2010kamloops'!A:B,2,FALSE)),"",VLOOKUP($D98,'2010kamloops'!A:B,2,FALSE))</f>
        <v/>
      </c>
      <c r="J98" s="35" t="str">
        <f t="shared" si="10"/>
        <v/>
      </c>
      <c r="K98" t="str">
        <f t="shared" si="6"/>
        <v/>
      </c>
      <c r="L98" t="str">
        <f t="shared" si="7"/>
        <v/>
      </c>
      <c r="M98" t="str">
        <f t="shared" si="8"/>
        <v/>
      </c>
      <c r="N98" t="str">
        <f t="shared" si="9"/>
        <v/>
      </c>
    </row>
    <row r="99" spans="1:14" ht="15.75" thickBot="1" x14ac:dyDescent="0.3">
      <c r="A99" t="s">
        <v>1213</v>
      </c>
      <c r="B99" s="1" t="s">
        <v>1011</v>
      </c>
      <c r="C99" s="1" t="s">
        <v>1006</v>
      </c>
      <c r="D99" s="3" t="s">
        <v>54</v>
      </c>
      <c r="E99" s="42" t="str">
        <f>+VLOOKUP(D99,KarlEagleman!A:B,2,FALSE)</f>
        <v>Williamsport PA</v>
      </c>
      <c r="F99" s="1" t="str">
        <f>+IF(ISNA(VLOOKUP($D99,'2015outdoor'!E:F,2,FALSE)),"",VLOOKUP($D99,'2015outdoor'!E:F,2,FALSE))</f>
        <v>Williamsport PA</v>
      </c>
      <c r="G99" s="1" t="str">
        <f>+IF(ISNA(VLOOKUP($D99,'2014outdoor'!A:K,11,FALSE)),"",VLOOKUP($D99,'2014outdoor'!A:K,11,FALSE))</f>
        <v/>
      </c>
      <c r="H99" s="1" t="str">
        <f>+IF(ISNA(VLOOKUP($D99,'2013indoor'!M:N,2,FALSE)),"",VLOOKUP($D99,'2013indoor'!M:N,2,FALSE))</f>
        <v>Williamsport PA</v>
      </c>
      <c r="I99" s="1" t="str">
        <f>+IF(ISNA(VLOOKUP($D99,'2010kamloops'!A:B,2,FALSE)),"",VLOOKUP($D99,'2010kamloops'!A:B,2,FALSE))</f>
        <v>Williamsport PA</v>
      </c>
      <c r="J99" s="35" t="str">
        <f t="shared" si="10"/>
        <v>Williamsport PA</v>
      </c>
      <c r="K99">
        <f t="shared" si="6"/>
        <v>1</v>
      </c>
      <c r="L99" t="str">
        <f t="shared" si="7"/>
        <v/>
      </c>
      <c r="M99" t="str">
        <f t="shared" si="8"/>
        <v/>
      </c>
      <c r="N99" t="str">
        <f t="shared" si="9"/>
        <v/>
      </c>
    </row>
    <row r="100" spans="1:14" ht="15.75" thickBot="1" x14ac:dyDescent="0.3">
      <c r="A100" t="s">
        <v>1093</v>
      </c>
      <c r="B100" s="1" t="s">
        <v>1009</v>
      </c>
      <c r="C100" s="1" t="s">
        <v>1006</v>
      </c>
      <c r="D100" s="3" t="s">
        <v>395</v>
      </c>
      <c r="E100" s="42" t="str">
        <f>+VLOOKUP(D100,KarlEagleman!A:B,2,FALSE)</f>
        <v>Ankeny IA</v>
      </c>
      <c r="F100" s="1" t="str">
        <f>+IF(ISNA(VLOOKUP($D100,'2015outdoor'!E:F,2,FALSE)),"",VLOOKUP($D100,'2015outdoor'!E:F,2,FALSE))</f>
        <v/>
      </c>
      <c r="G100" s="1" t="str">
        <f>+IF(ISNA(VLOOKUP($D100,'2014outdoor'!A:K,11,FALSE)),"",VLOOKUP($D100,'2014outdoor'!A:K,11,FALSE))</f>
        <v/>
      </c>
      <c r="H100" s="1" t="str">
        <f>+IF(ISNA(VLOOKUP($D100,'2013indoor'!M:N,2,FALSE)),"",VLOOKUP($D100,'2013indoor'!M:N,2,FALSE))</f>
        <v/>
      </c>
      <c r="I100" s="1" t="str">
        <f>+IF(ISNA(VLOOKUP($D100,'2010kamloops'!A:B,2,FALSE)),"",VLOOKUP($D100,'2010kamloops'!A:B,2,FALSE))</f>
        <v/>
      </c>
      <c r="J100" s="35" t="str">
        <f t="shared" si="10"/>
        <v/>
      </c>
      <c r="K100" t="str">
        <f t="shared" si="6"/>
        <v/>
      </c>
      <c r="L100" t="str">
        <f t="shared" si="7"/>
        <v/>
      </c>
      <c r="M100" t="str">
        <f t="shared" si="8"/>
        <v/>
      </c>
      <c r="N100" t="str">
        <f t="shared" si="9"/>
        <v/>
      </c>
    </row>
    <row r="101" spans="1:14" ht="15.75" thickBot="1" x14ac:dyDescent="0.3">
      <c r="A101" t="s">
        <v>1332</v>
      </c>
      <c r="B101" s="1" t="s">
        <v>1016</v>
      </c>
      <c r="C101" s="1" t="s">
        <v>1007</v>
      </c>
      <c r="D101" s="3" t="s">
        <v>350</v>
      </c>
      <c r="E101" s="42" t="str">
        <f>+VLOOKUP(D101,KarlEagleman!A:B,2,FALSE)</f>
        <v>Colorado Springs CO</v>
      </c>
      <c r="F101" s="1" t="str">
        <f>+IF(ISNA(VLOOKUP($D101,'2015outdoor'!E:F,2,FALSE)),"",VLOOKUP($D101,'2015outdoor'!E:F,2,FALSE))</f>
        <v>Colorado Springs CO</v>
      </c>
      <c r="G101" s="1" t="str">
        <f>+IF(ISNA(VLOOKUP($D101,'2014outdoor'!A:K,11,FALSE)),"",VLOOKUP($D101,'2014outdoor'!A:K,11,FALSE))</f>
        <v>Colorado Springs CO</v>
      </c>
      <c r="H101" s="1" t="str">
        <f>+IF(ISNA(VLOOKUP($D101,'2013indoor'!M:N,2,FALSE)),"",VLOOKUP($D101,'2013indoor'!M:N,2,FALSE))</f>
        <v>Colorado Springs CO</v>
      </c>
      <c r="I101" s="1" t="str">
        <f>+IF(ISNA(VLOOKUP($D101,'2010kamloops'!A:B,2,FALSE)),"",VLOOKUP($D101,'2010kamloops'!A:B,2,FALSE))</f>
        <v>Colorado Springs CO</v>
      </c>
      <c r="J101" s="35" t="str">
        <f t="shared" si="10"/>
        <v>Colorado Springs CO</v>
      </c>
      <c r="K101">
        <f t="shared" si="6"/>
        <v>1</v>
      </c>
      <c r="L101" t="str">
        <f t="shared" si="7"/>
        <v/>
      </c>
      <c r="M101" t="str">
        <f t="shared" si="8"/>
        <v/>
      </c>
      <c r="N101" t="str">
        <f t="shared" si="9"/>
        <v/>
      </c>
    </row>
    <row r="102" spans="1:14" ht="15.75" thickBot="1" x14ac:dyDescent="0.3">
      <c r="A102" t="s">
        <v>1332</v>
      </c>
      <c r="B102" s="1" t="s">
        <v>1017</v>
      </c>
      <c r="C102" s="1" t="s">
        <v>1006</v>
      </c>
      <c r="D102" s="3" t="s">
        <v>659</v>
      </c>
      <c r="E102" s="42" t="str">
        <f>+VLOOKUP(D102,KarlEagleman!A:B,2,FALSE)</f>
        <v>Colorado Springs CO</v>
      </c>
      <c r="F102" s="1" t="str">
        <f>+IF(ISNA(VLOOKUP($D102,'2015outdoor'!E:F,2,FALSE)),"",VLOOKUP($D102,'2015outdoor'!E:F,2,FALSE))</f>
        <v>Colorado Springs CO</v>
      </c>
      <c r="G102" s="1" t="str">
        <f>+IF(ISNA(VLOOKUP($D102,'2014outdoor'!A:K,11,FALSE)),"",VLOOKUP($D102,'2014outdoor'!A:K,11,FALSE))</f>
        <v>Colorado Springs CO</v>
      </c>
      <c r="H102" s="1" t="str">
        <f>+IF(ISNA(VLOOKUP($D102,'2013indoor'!M:N,2,FALSE)),"",VLOOKUP($D102,'2013indoor'!M:N,2,FALSE))</f>
        <v>Colorado Springs CO</v>
      </c>
      <c r="I102" s="1" t="str">
        <f>+IF(ISNA(VLOOKUP($D102,'2010kamloops'!A:B,2,FALSE)),"",VLOOKUP($D102,'2010kamloops'!A:B,2,FALSE))</f>
        <v>Colorado Springs CO</v>
      </c>
      <c r="J102" s="35" t="str">
        <f t="shared" si="10"/>
        <v>Colorado Springs CO</v>
      </c>
      <c r="K102">
        <f t="shared" si="6"/>
        <v>1</v>
      </c>
      <c r="L102" t="str">
        <f t="shared" si="7"/>
        <v/>
      </c>
      <c r="M102" t="str">
        <f t="shared" si="8"/>
        <v/>
      </c>
      <c r="N102" t="str">
        <f t="shared" si="9"/>
        <v/>
      </c>
    </row>
    <row r="103" spans="1:14" ht="15.75" thickBot="1" x14ac:dyDescent="0.3">
      <c r="A103" t="s">
        <v>1289</v>
      </c>
      <c r="B103" s="1" t="s">
        <v>1013</v>
      </c>
      <c r="C103" s="1" t="s">
        <v>1006</v>
      </c>
      <c r="D103" s="3" t="s">
        <v>586</v>
      </c>
      <c r="E103" s="42" t="str">
        <f>+VLOOKUP(D103,KarlEagleman!A:B,2,FALSE)</f>
        <v>San Carlos CA</v>
      </c>
      <c r="F103" s="1" t="str">
        <f>+IF(ISNA(VLOOKUP($D103,'2015outdoor'!E:F,2,FALSE)),"",VLOOKUP($D103,'2015outdoor'!E:F,2,FALSE))</f>
        <v/>
      </c>
      <c r="G103" s="1" t="str">
        <f>+IF(ISNA(VLOOKUP($D103,'2014outdoor'!A:K,11,FALSE)),"",VLOOKUP($D103,'2014outdoor'!A:K,11,FALSE))</f>
        <v/>
      </c>
      <c r="H103" s="1" t="str">
        <f>+IF(ISNA(VLOOKUP($D103,'2013indoor'!M:N,2,FALSE)),"",VLOOKUP($D103,'2013indoor'!M:N,2,FALSE))</f>
        <v/>
      </c>
      <c r="I103" s="1" t="str">
        <f>+IF(ISNA(VLOOKUP($D103,'2010kamloops'!A:B,2,FALSE)),"",VLOOKUP($D103,'2010kamloops'!A:B,2,FALSE))</f>
        <v/>
      </c>
      <c r="J103" s="35" t="str">
        <f t="shared" si="10"/>
        <v/>
      </c>
      <c r="K103" t="str">
        <f t="shared" si="6"/>
        <v/>
      </c>
      <c r="L103" t="str">
        <f t="shared" si="7"/>
        <v/>
      </c>
      <c r="M103" t="str">
        <f t="shared" si="8"/>
        <v/>
      </c>
      <c r="N103" t="str">
        <f t="shared" si="9"/>
        <v/>
      </c>
    </row>
    <row r="104" spans="1:14" ht="15.75" thickBot="1" x14ac:dyDescent="0.3">
      <c r="A104" t="s">
        <v>1100</v>
      </c>
      <c r="B104" s="1" t="s">
        <v>1009</v>
      </c>
      <c r="C104" s="1" t="s">
        <v>1006</v>
      </c>
      <c r="D104" s="3" t="s">
        <v>373</v>
      </c>
      <c r="E104" s="42" t="str">
        <f>+VLOOKUP(D104,KarlEagleman!A:B,2,FALSE)</f>
        <v>Norcross GA</v>
      </c>
      <c r="F104" s="1" t="str">
        <f>+IF(ISNA(VLOOKUP($D104,'2015outdoor'!E:F,2,FALSE)),"",VLOOKUP($D104,'2015outdoor'!E:F,2,FALSE))</f>
        <v>Norcross GA</v>
      </c>
      <c r="G104" s="1" t="str">
        <f>+IF(ISNA(VLOOKUP($D104,'2014outdoor'!A:K,11,FALSE)),"",VLOOKUP($D104,'2014outdoor'!A:K,11,FALSE))</f>
        <v>Norcross GA</v>
      </c>
      <c r="H104" s="1" t="str">
        <f>+IF(ISNA(VLOOKUP($D104,'2013indoor'!M:N,2,FALSE)),"",VLOOKUP($D104,'2013indoor'!M:N,2,FALSE))</f>
        <v>Norcross GA</v>
      </c>
      <c r="I104" s="1" t="str">
        <f>+IF(ISNA(VLOOKUP($D104,'2010kamloops'!A:B,2,FALSE)),"",VLOOKUP($D104,'2010kamloops'!A:B,2,FALSE))</f>
        <v>Lawrenceville GA</v>
      </c>
      <c r="J104" s="35" t="str">
        <f t="shared" si="10"/>
        <v>Norcross GA</v>
      </c>
      <c r="K104">
        <f t="shared" si="6"/>
        <v>1</v>
      </c>
      <c r="L104" t="str">
        <f t="shared" si="7"/>
        <v/>
      </c>
      <c r="M104" t="str">
        <f t="shared" si="8"/>
        <v/>
      </c>
      <c r="N104" t="str">
        <f t="shared" si="9"/>
        <v/>
      </c>
    </row>
    <row r="105" spans="1:14" ht="15.75" thickBot="1" x14ac:dyDescent="0.3">
      <c r="A105" t="s">
        <v>1293</v>
      </c>
      <c r="B105" s="1" t="s">
        <v>1014</v>
      </c>
      <c r="C105" s="1" t="s">
        <v>1006</v>
      </c>
      <c r="D105" s="3" t="s">
        <v>191</v>
      </c>
      <c r="E105" s="42" t="str">
        <f>+VLOOKUP(D105,KarlEagleman!A:B,2,FALSE)</f>
        <v>Fresno CA</v>
      </c>
      <c r="F105" s="1" t="str">
        <f>+IF(ISNA(VLOOKUP($D105,'2015outdoor'!E:F,2,FALSE)),"",VLOOKUP($D105,'2015outdoor'!E:F,2,FALSE))</f>
        <v/>
      </c>
      <c r="G105" s="1" t="str">
        <f>+IF(ISNA(VLOOKUP($D105,'2014outdoor'!A:K,11,FALSE)),"",VLOOKUP($D105,'2014outdoor'!A:K,11,FALSE))</f>
        <v>Fresno CA</v>
      </c>
      <c r="H105" s="1" t="str">
        <f>+IF(ISNA(VLOOKUP($D105,'2013indoor'!M:N,2,FALSE)),"",VLOOKUP($D105,'2013indoor'!M:N,2,FALSE))</f>
        <v>Fresno CA</v>
      </c>
      <c r="I105" s="1" t="str">
        <f>+IF(ISNA(VLOOKUP($D105,'2010kamloops'!A:B,2,FALSE)),"",VLOOKUP($D105,'2010kamloops'!A:B,2,FALSE))</f>
        <v>Fresno CA</v>
      </c>
      <c r="J105" s="35" t="str">
        <f t="shared" si="10"/>
        <v>Fresno CA</v>
      </c>
      <c r="K105" t="str">
        <f t="shared" si="6"/>
        <v/>
      </c>
      <c r="L105">
        <f t="shared" si="7"/>
        <v>1</v>
      </c>
      <c r="M105" t="str">
        <f t="shared" si="8"/>
        <v/>
      </c>
      <c r="N105" t="str">
        <f t="shared" si="9"/>
        <v/>
      </c>
    </row>
    <row r="106" spans="1:14" ht="15.75" thickBot="1" x14ac:dyDescent="0.3">
      <c r="A106" t="s">
        <v>1217</v>
      </c>
      <c r="B106" s="1" t="s">
        <v>1012</v>
      </c>
      <c r="C106" s="1" t="s">
        <v>1006</v>
      </c>
      <c r="D106" s="3" t="s">
        <v>404</v>
      </c>
      <c r="E106" s="42" t="str">
        <f>+VLOOKUP(D106,KarlEagleman!A:B,2,FALSE)</f>
        <v>Richardson TX</v>
      </c>
      <c r="F106" s="1" t="str">
        <f>+IF(ISNA(VLOOKUP($D106,'2015outdoor'!E:F,2,FALSE)),"",VLOOKUP($D106,'2015outdoor'!E:F,2,FALSE))</f>
        <v>Richardson TX</v>
      </c>
      <c r="G106" s="1" t="str">
        <f>+IF(ISNA(VLOOKUP($D106,'2014outdoor'!A:K,11,FALSE)),"",VLOOKUP($D106,'2014outdoor'!A:K,11,FALSE))</f>
        <v>Richardson TX</v>
      </c>
      <c r="H106" s="1" t="str">
        <f>+IF(ISNA(VLOOKUP($D106,'2013indoor'!M:N,2,FALSE)),"",VLOOKUP($D106,'2013indoor'!M:N,2,FALSE))</f>
        <v/>
      </c>
      <c r="I106" s="1" t="str">
        <f>+IF(ISNA(VLOOKUP($D106,'2010kamloops'!A:B,2,FALSE)),"",VLOOKUP($D106,'2010kamloops'!A:B,2,FALSE))</f>
        <v/>
      </c>
      <c r="J106" s="35" t="str">
        <f t="shared" si="10"/>
        <v>Richardson TX</v>
      </c>
      <c r="K106">
        <f t="shared" si="6"/>
        <v>1</v>
      </c>
      <c r="L106" t="str">
        <f t="shared" si="7"/>
        <v/>
      </c>
      <c r="M106" t="str">
        <f t="shared" si="8"/>
        <v/>
      </c>
      <c r="N106" t="str">
        <f t="shared" si="9"/>
        <v/>
      </c>
    </row>
    <row r="107" spans="1:14" ht="15.75" thickBot="1" x14ac:dyDescent="0.3">
      <c r="A107" t="s">
        <v>1327</v>
      </c>
      <c r="B107" s="1" t="s">
        <v>1016</v>
      </c>
      <c r="C107" s="1" t="s">
        <v>1006</v>
      </c>
      <c r="D107" s="3" t="s">
        <v>195</v>
      </c>
      <c r="E107" s="42" t="str">
        <f>+VLOOKUP(D107,KarlEagleman!A:B,2,FALSE)</f>
        <v>Kitty Hawk NC</v>
      </c>
      <c r="F107" s="1" t="str">
        <f>+IF(ISNA(VLOOKUP($D107,'2015outdoor'!E:F,2,FALSE)),"",VLOOKUP($D107,'2015outdoor'!E:F,2,FALSE))</f>
        <v/>
      </c>
      <c r="G107" s="1" t="str">
        <f>+IF(ISNA(VLOOKUP($D107,'2014outdoor'!A:K,11,FALSE)),"",VLOOKUP($D107,'2014outdoor'!A:K,11,FALSE))</f>
        <v/>
      </c>
      <c r="H107" s="1" t="str">
        <f>+IF(ISNA(VLOOKUP($D107,'2013indoor'!M:N,2,FALSE)),"",VLOOKUP($D107,'2013indoor'!M:N,2,FALSE))</f>
        <v/>
      </c>
      <c r="I107" s="1" t="str">
        <f>+IF(ISNA(VLOOKUP($D107,'2010kamloops'!A:B,2,FALSE)),"",VLOOKUP($D107,'2010kamloops'!A:B,2,FALSE))</f>
        <v/>
      </c>
      <c r="J107" s="35" t="str">
        <f t="shared" si="10"/>
        <v/>
      </c>
      <c r="K107" t="str">
        <f t="shared" si="6"/>
        <v/>
      </c>
      <c r="L107" t="str">
        <f t="shared" si="7"/>
        <v/>
      </c>
      <c r="M107" t="str">
        <f t="shared" si="8"/>
        <v/>
      </c>
      <c r="N107" t="str">
        <f t="shared" si="9"/>
        <v/>
      </c>
    </row>
    <row r="108" spans="1:14" ht="15.75" thickBot="1" x14ac:dyDescent="0.3">
      <c r="A108" t="s">
        <v>1059</v>
      </c>
      <c r="B108" s="1" t="s">
        <v>1005</v>
      </c>
      <c r="C108" s="1" t="s">
        <v>1006</v>
      </c>
      <c r="D108" s="3" t="s">
        <v>104</v>
      </c>
      <c r="E108" s="42" t="str">
        <f>+VLOOKUP(D108,KarlEagleman!A:B,2,FALSE)</f>
        <v>Peoria IL</v>
      </c>
      <c r="F108" s="1" t="str">
        <f>+IF(ISNA(VLOOKUP($D108,'2015outdoor'!E:F,2,FALSE)),"",VLOOKUP($D108,'2015outdoor'!E:F,2,FALSE))</f>
        <v>Peoria IL</v>
      </c>
      <c r="G108" s="1" t="str">
        <f>+IF(ISNA(VLOOKUP($D108,'2014outdoor'!A:K,11,FALSE)),"",VLOOKUP($D108,'2014outdoor'!A:K,11,FALSE))</f>
        <v>Peoria IL</v>
      </c>
      <c r="H108" s="1" t="str">
        <f>+IF(ISNA(VLOOKUP($D108,'2013indoor'!M:N,2,FALSE)),"",VLOOKUP($D108,'2013indoor'!M:N,2,FALSE))</f>
        <v>Peoria IL</v>
      </c>
      <c r="I108" s="1" t="str">
        <f>+IF(ISNA(VLOOKUP($D108,'2010kamloops'!A:B,2,FALSE)),"",VLOOKUP($D108,'2010kamloops'!A:B,2,FALSE))</f>
        <v/>
      </c>
      <c r="J108" s="35" t="str">
        <f t="shared" si="10"/>
        <v>Peoria IL</v>
      </c>
      <c r="K108">
        <f t="shared" si="6"/>
        <v>1</v>
      </c>
      <c r="L108" t="str">
        <f t="shared" si="7"/>
        <v/>
      </c>
      <c r="M108" t="str">
        <f t="shared" si="8"/>
        <v/>
      </c>
      <c r="N108" t="str">
        <f t="shared" si="9"/>
        <v/>
      </c>
    </row>
    <row r="109" spans="1:14" ht="15.75" thickBot="1" x14ac:dyDescent="0.3">
      <c r="A109" t="s">
        <v>1425</v>
      </c>
      <c r="B109" s="1" t="s">
        <v>1014</v>
      </c>
      <c r="C109" s="1" t="s">
        <v>1007</v>
      </c>
      <c r="D109" s="3" t="s">
        <v>452</v>
      </c>
      <c r="E109" s="42" t="str">
        <f>+VLOOKUP(D109,KarlEagleman!A:B,2,FALSE)</f>
        <v>Upland CA</v>
      </c>
      <c r="F109" s="1" t="str">
        <f>+IF(ISNA(VLOOKUP($D109,'2015outdoor'!E:F,2,FALSE)),"",VLOOKUP($D109,'2015outdoor'!E:F,2,FALSE))</f>
        <v/>
      </c>
      <c r="G109" s="1" t="str">
        <f>+IF(ISNA(VLOOKUP($D109,'2014outdoor'!A:K,11,FALSE)),"",VLOOKUP($D109,'2014outdoor'!A:K,11,FALSE))</f>
        <v/>
      </c>
      <c r="H109" s="1" t="str">
        <f>+IF(ISNA(VLOOKUP($D109,'2013indoor'!M:N,2,FALSE)),"",VLOOKUP($D109,'2013indoor'!M:N,2,FALSE))</f>
        <v/>
      </c>
      <c r="I109" s="1" t="str">
        <f>+IF(ISNA(VLOOKUP($D109,'2010kamloops'!A:B,2,FALSE)),"",VLOOKUP($D109,'2010kamloops'!A:B,2,FALSE))</f>
        <v/>
      </c>
      <c r="J109" s="35" t="str">
        <f t="shared" si="10"/>
        <v/>
      </c>
      <c r="K109" t="str">
        <f t="shared" si="6"/>
        <v/>
      </c>
      <c r="L109" t="str">
        <f t="shared" si="7"/>
        <v/>
      </c>
      <c r="M109" t="str">
        <f t="shared" si="8"/>
        <v/>
      </c>
      <c r="N109" t="str">
        <f t="shared" si="9"/>
        <v/>
      </c>
    </row>
    <row r="110" spans="1:14" ht="15.75" thickBot="1" x14ac:dyDescent="0.3">
      <c r="A110" t="s">
        <v>1243</v>
      </c>
      <c r="B110" s="1" t="s">
        <v>1012</v>
      </c>
      <c r="C110" s="1" t="s">
        <v>1006</v>
      </c>
      <c r="D110" s="3" t="s">
        <v>179</v>
      </c>
      <c r="E110" s="42" t="str">
        <f>+VLOOKUP(D110,KarlEagleman!A:B,2,FALSE)</f>
        <v>Greenville TX</v>
      </c>
      <c r="F110" s="1" t="str">
        <f>+IF(ISNA(VLOOKUP($D110,'2015outdoor'!E:F,2,FALSE)),"",VLOOKUP($D110,'2015outdoor'!E:F,2,FALSE))</f>
        <v/>
      </c>
      <c r="G110" s="1" t="str">
        <f>+IF(ISNA(VLOOKUP($D110,'2014outdoor'!A:K,11,FALSE)),"",VLOOKUP($D110,'2014outdoor'!A:K,11,FALSE))</f>
        <v/>
      </c>
      <c r="H110" s="1" t="str">
        <f>+IF(ISNA(VLOOKUP($D110,'2013indoor'!M:N,2,FALSE)),"",VLOOKUP($D110,'2013indoor'!M:N,2,FALSE))</f>
        <v/>
      </c>
      <c r="I110" s="1" t="str">
        <f>+IF(ISNA(VLOOKUP($D110,'2010kamloops'!A:B,2,FALSE)),"",VLOOKUP($D110,'2010kamloops'!A:B,2,FALSE))</f>
        <v/>
      </c>
      <c r="J110" s="35" t="str">
        <f t="shared" si="10"/>
        <v/>
      </c>
      <c r="K110" t="str">
        <f t="shared" si="6"/>
        <v/>
      </c>
      <c r="L110" t="str">
        <f t="shared" si="7"/>
        <v/>
      </c>
      <c r="M110" t="str">
        <f t="shared" si="8"/>
        <v/>
      </c>
      <c r="N110" t="str">
        <f t="shared" si="9"/>
        <v/>
      </c>
    </row>
    <row r="111" spans="1:14" ht="15.75" thickBot="1" x14ac:dyDescent="0.3">
      <c r="A111" t="s">
        <v>1361</v>
      </c>
      <c r="B111" s="1" t="s">
        <v>1009</v>
      </c>
      <c r="C111" s="1" t="s">
        <v>1007</v>
      </c>
      <c r="D111" s="3" t="s">
        <v>119</v>
      </c>
      <c r="E111" s="42" t="str">
        <f>+VLOOKUP(D111,KarlEagleman!A:B,2,FALSE)</f>
        <v>Los Angeles CA</v>
      </c>
      <c r="F111" s="1" t="str">
        <f>+IF(ISNA(VLOOKUP($D111,'2015outdoor'!E:F,2,FALSE)),"",VLOOKUP($D111,'2015outdoor'!E:F,2,FALSE))</f>
        <v/>
      </c>
      <c r="G111" s="1" t="str">
        <f>+IF(ISNA(VLOOKUP($D111,'2014outdoor'!A:K,11,FALSE)),"",VLOOKUP($D111,'2014outdoor'!A:K,11,FALSE))</f>
        <v/>
      </c>
      <c r="H111" s="1" t="str">
        <f>+IF(ISNA(VLOOKUP($D111,'2013indoor'!M:N,2,FALSE)),"",VLOOKUP($D111,'2013indoor'!M:N,2,FALSE))</f>
        <v/>
      </c>
      <c r="I111" s="1" t="str">
        <f>+IF(ISNA(VLOOKUP($D111,'2010kamloops'!A:B,2,FALSE)),"",VLOOKUP($D111,'2010kamloops'!A:B,2,FALSE))</f>
        <v/>
      </c>
      <c r="J111" s="35" t="str">
        <f t="shared" si="10"/>
        <v/>
      </c>
      <c r="K111" t="str">
        <f t="shared" si="6"/>
        <v/>
      </c>
      <c r="L111" t="str">
        <f t="shared" si="7"/>
        <v/>
      </c>
      <c r="M111" t="str">
        <f t="shared" si="8"/>
        <v/>
      </c>
      <c r="N111" t="str">
        <f t="shared" si="9"/>
        <v/>
      </c>
    </row>
    <row r="112" spans="1:14" ht="15.75" thickBot="1" x14ac:dyDescent="0.3">
      <c r="A112" t="s">
        <v>1231</v>
      </c>
      <c r="B112" s="1" t="s">
        <v>1012</v>
      </c>
      <c r="C112" s="1" t="s">
        <v>1006</v>
      </c>
      <c r="D112" s="3" t="s">
        <v>832</v>
      </c>
      <c r="E112" s="42" t="str">
        <f>+VLOOKUP(D112,KarlEagleman!A:B,2,FALSE)</f>
        <v>San Marino CA</v>
      </c>
      <c r="F112" s="1" t="str">
        <f>+IF(ISNA(VLOOKUP($D112,'2015outdoor'!E:F,2,FALSE)),"",VLOOKUP($D112,'2015outdoor'!E:F,2,FALSE))</f>
        <v>San Marino CA</v>
      </c>
      <c r="G112" s="1" t="str">
        <f>+IF(ISNA(VLOOKUP($D112,'2014outdoor'!A:K,11,FALSE)),"",VLOOKUP($D112,'2014outdoor'!A:K,11,FALSE))</f>
        <v>San Marino CA</v>
      </c>
      <c r="H112" s="1" t="str">
        <f>+IF(ISNA(VLOOKUP($D112,'2013indoor'!M:N,2,FALSE)),"",VLOOKUP($D112,'2013indoor'!M:N,2,FALSE))</f>
        <v/>
      </c>
      <c r="I112" s="1" t="str">
        <f>+IF(ISNA(VLOOKUP($D112,'2010kamloops'!A:B,2,FALSE)),"",VLOOKUP($D112,'2010kamloops'!A:B,2,FALSE))</f>
        <v/>
      </c>
      <c r="J112" s="35" t="str">
        <f t="shared" si="10"/>
        <v>San Marino CA</v>
      </c>
      <c r="K112">
        <f t="shared" si="6"/>
        <v>1</v>
      </c>
      <c r="L112" t="str">
        <f t="shared" si="7"/>
        <v/>
      </c>
      <c r="M112" t="str">
        <f t="shared" si="8"/>
        <v/>
      </c>
      <c r="N112" t="str">
        <f t="shared" si="9"/>
        <v/>
      </c>
    </row>
    <row r="113" spans="1:14" ht="15.75" thickBot="1" x14ac:dyDescent="0.3">
      <c r="A113" t="s">
        <v>1423</v>
      </c>
      <c r="B113" s="1" t="s">
        <v>1013</v>
      </c>
      <c r="C113" s="1" t="s">
        <v>1007</v>
      </c>
      <c r="D113" s="3" t="s">
        <v>442</v>
      </c>
      <c r="E113" s="42" t="str">
        <f>+VLOOKUP(D113,KarlEagleman!A:B,2,FALSE)</f>
        <v>Woodland Hills CA</v>
      </c>
      <c r="F113" s="1" t="str">
        <f>+IF(ISNA(VLOOKUP($D113,'2015outdoor'!E:F,2,FALSE)),"",VLOOKUP($D113,'2015outdoor'!E:F,2,FALSE))</f>
        <v/>
      </c>
      <c r="G113" s="1" t="str">
        <f>+IF(ISNA(VLOOKUP($D113,'2014outdoor'!A:K,11,FALSE)),"",VLOOKUP($D113,'2014outdoor'!A:K,11,FALSE))</f>
        <v/>
      </c>
      <c r="H113" s="1" t="str">
        <f>+IF(ISNA(VLOOKUP($D113,'2013indoor'!M:N,2,FALSE)),"",VLOOKUP($D113,'2013indoor'!M:N,2,FALSE))</f>
        <v>Woodland Hills CA</v>
      </c>
      <c r="I113" s="1" t="str">
        <f>+IF(ISNA(VLOOKUP($D113,'2010kamloops'!A:B,2,FALSE)),"",VLOOKUP($D113,'2010kamloops'!A:B,2,FALSE))</f>
        <v>Woodland Hills CA</v>
      </c>
      <c r="J113" s="35" t="str">
        <f t="shared" si="10"/>
        <v>Woodland Hills CA</v>
      </c>
      <c r="K113" t="str">
        <f t="shared" si="6"/>
        <v/>
      </c>
      <c r="L113" t="str">
        <f t="shared" si="7"/>
        <v/>
      </c>
      <c r="M113">
        <f t="shared" si="8"/>
        <v>1</v>
      </c>
      <c r="N113" t="str">
        <f t="shared" si="9"/>
        <v/>
      </c>
    </row>
    <row r="114" spans="1:14" ht="15.75" thickBot="1" x14ac:dyDescent="0.3">
      <c r="A114" t="s">
        <v>1173</v>
      </c>
      <c r="B114" s="1" t="s">
        <v>1011</v>
      </c>
      <c r="C114" s="1" t="s">
        <v>1006</v>
      </c>
      <c r="D114" s="3" t="s">
        <v>414</v>
      </c>
      <c r="E114" s="42" t="str">
        <f>+VLOOKUP(D114,KarlEagleman!A:B,2,FALSE)</f>
        <v>Menlo Park CA</v>
      </c>
      <c r="F114" s="1" t="str">
        <f>+IF(ISNA(VLOOKUP($D114,'2015outdoor'!E:F,2,FALSE)),"",VLOOKUP($D114,'2015outdoor'!E:F,2,FALSE))</f>
        <v/>
      </c>
      <c r="G114" s="1" t="str">
        <f>+IF(ISNA(VLOOKUP($D114,'2014outdoor'!A:K,11,FALSE)),"",VLOOKUP($D114,'2014outdoor'!A:K,11,FALSE))</f>
        <v/>
      </c>
      <c r="H114" s="1" t="str">
        <f>+IF(ISNA(VLOOKUP($D114,'2013indoor'!M:N,2,FALSE)),"",VLOOKUP($D114,'2013indoor'!M:N,2,FALSE))</f>
        <v/>
      </c>
      <c r="I114" s="1" t="str">
        <f>+IF(ISNA(VLOOKUP($D114,'2010kamloops'!A:B,2,FALSE)),"",VLOOKUP($D114,'2010kamloops'!A:B,2,FALSE))</f>
        <v/>
      </c>
      <c r="J114" s="35" t="str">
        <f t="shared" si="10"/>
        <v/>
      </c>
      <c r="K114" t="str">
        <f t="shared" si="6"/>
        <v/>
      </c>
      <c r="L114" t="str">
        <f t="shared" si="7"/>
        <v/>
      </c>
      <c r="M114" t="str">
        <f t="shared" si="8"/>
        <v/>
      </c>
      <c r="N114" t="str">
        <f t="shared" si="9"/>
        <v/>
      </c>
    </row>
    <row r="115" spans="1:14" ht="15.75" thickBot="1" x14ac:dyDescent="0.3">
      <c r="A115" t="s">
        <v>1067</v>
      </c>
      <c r="B115" s="1" t="s">
        <v>1005</v>
      </c>
      <c r="C115" s="1" t="s">
        <v>1006</v>
      </c>
      <c r="D115" s="3" t="s">
        <v>850</v>
      </c>
      <c r="E115" s="42" t="str">
        <f>+VLOOKUP(D115,KarlEagleman!A:B,2,FALSE)</f>
        <v>Kent OH</v>
      </c>
      <c r="F115" s="1" t="str">
        <f>+IF(ISNA(VLOOKUP($D115,'2015outdoor'!E:F,2,FALSE)),"",VLOOKUP($D115,'2015outdoor'!E:F,2,FALSE))</f>
        <v/>
      </c>
      <c r="G115" s="1" t="str">
        <f>+IF(ISNA(VLOOKUP($D115,'2014outdoor'!A:K,11,FALSE)),"",VLOOKUP($D115,'2014outdoor'!A:K,11,FALSE))</f>
        <v/>
      </c>
      <c r="H115" s="1" t="str">
        <f>+IF(ISNA(VLOOKUP($D115,'2013indoor'!M:N,2,FALSE)),"",VLOOKUP($D115,'2013indoor'!M:N,2,FALSE))</f>
        <v/>
      </c>
      <c r="I115" s="1" t="str">
        <f>+IF(ISNA(VLOOKUP($D115,'2010kamloops'!A:B,2,FALSE)),"",VLOOKUP($D115,'2010kamloops'!A:B,2,FALSE))</f>
        <v/>
      </c>
      <c r="J115" s="35" t="str">
        <f t="shared" si="10"/>
        <v/>
      </c>
      <c r="K115" t="str">
        <f t="shared" si="6"/>
        <v/>
      </c>
      <c r="L115" t="str">
        <f t="shared" si="7"/>
        <v/>
      </c>
      <c r="M115" t="str">
        <f t="shared" si="8"/>
        <v/>
      </c>
      <c r="N115" t="str">
        <f t="shared" si="9"/>
        <v/>
      </c>
    </row>
    <row r="116" spans="1:14" ht="15.75" thickBot="1" x14ac:dyDescent="0.3">
      <c r="A116" t="s">
        <v>1402</v>
      </c>
      <c r="B116" s="1" t="s">
        <v>1011</v>
      </c>
      <c r="C116" s="1" t="s">
        <v>1007</v>
      </c>
      <c r="D116" s="3" t="s">
        <v>537</v>
      </c>
      <c r="E116" s="42" t="str">
        <f>+VLOOKUP(D116,KarlEagleman!A:B,2,FALSE)</f>
        <v>Austin TX</v>
      </c>
      <c r="F116" s="1" t="str">
        <f>+IF(ISNA(VLOOKUP($D116,'2015outdoor'!E:F,2,FALSE)),"",VLOOKUP($D116,'2015outdoor'!E:F,2,FALSE))</f>
        <v/>
      </c>
      <c r="G116" s="1" t="str">
        <f>+IF(ISNA(VLOOKUP($D116,'2014outdoor'!A:K,11,FALSE)),"",VLOOKUP($D116,'2014outdoor'!A:K,11,FALSE))</f>
        <v/>
      </c>
      <c r="H116" s="1" t="str">
        <f>+IF(ISNA(VLOOKUP($D116,'2013indoor'!M:N,2,FALSE)),"",VLOOKUP($D116,'2013indoor'!M:N,2,FALSE))</f>
        <v/>
      </c>
      <c r="I116" s="1" t="str">
        <f>+IF(ISNA(VLOOKUP($D116,'2010kamloops'!A:B,2,FALSE)),"",VLOOKUP($D116,'2010kamloops'!A:B,2,FALSE))</f>
        <v/>
      </c>
      <c r="J116" s="35" t="str">
        <f t="shared" si="10"/>
        <v/>
      </c>
      <c r="K116" t="str">
        <f t="shared" si="6"/>
        <v/>
      </c>
      <c r="L116" t="str">
        <f t="shared" si="7"/>
        <v/>
      </c>
      <c r="M116" t="str">
        <f t="shared" si="8"/>
        <v/>
      </c>
      <c r="N116" t="str">
        <f t="shared" si="9"/>
        <v/>
      </c>
    </row>
    <row r="117" spans="1:14" ht="15.75" thickBot="1" x14ac:dyDescent="0.3">
      <c r="A117" t="s">
        <v>1108</v>
      </c>
      <c r="B117" s="1" t="s">
        <v>1008</v>
      </c>
      <c r="C117" s="1" t="s">
        <v>1007</v>
      </c>
      <c r="D117" s="3" t="s">
        <v>505</v>
      </c>
      <c r="E117" s="42" t="str">
        <f>+VLOOKUP(D117,KarlEagleman!A:B,2,FALSE)</f>
        <v>Marion AR</v>
      </c>
      <c r="F117" s="1" t="str">
        <f>+IF(ISNA(VLOOKUP($D117,'2015outdoor'!E:F,2,FALSE)),"",VLOOKUP($D117,'2015outdoor'!E:F,2,FALSE))</f>
        <v/>
      </c>
      <c r="G117" s="1" t="str">
        <f>+IF(ISNA(VLOOKUP($D117,'2014outdoor'!A:K,11,FALSE)),"",VLOOKUP($D117,'2014outdoor'!A:K,11,FALSE))</f>
        <v/>
      </c>
      <c r="H117" s="1" t="str">
        <f>+IF(ISNA(VLOOKUP($D117,'2013indoor'!M:N,2,FALSE)),"",VLOOKUP($D117,'2013indoor'!M:N,2,FALSE))</f>
        <v/>
      </c>
      <c r="I117" s="1" t="str">
        <f>+IF(ISNA(VLOOKUP($D117,'2010kamloops'!A:B,2,FALSE)),"",VLOOKUP($D117,'2010kamloops'!A:B,2,FALSE))</f>
        <v/>
      </c>
      <c r="J117" s="35" t="str">
        <f t="shared" si="10"/>
        <v/>
      </c>
      <c r="K117" t="str">
        <f t="shared" si="6"/>
        <v/>
      </c>
      <c r="L117" t="str">
        <f t="shared" si="7"/>
        <v/>
      </c>
      <c r="M117" t="str">
        <f t="shared" si="8"/>
        <v/>
      </c>
      <c r="N117" t="str">
        <f t="shared" si="9"/>
        <v/>
      </c>
    </row>
    <row r="118" spans="1:14" ht="15.75" thickBot="1" x14ac:dyDescent="0.3">
      <c r="A118" t="s">
        <v>1108</v>
      </c>
      <c r="B118" s="1" t="s">
        <v>1009</v>
      </c>
      <c r="C118" s="1" t="s">
        <v>1006</v>
      </c>
      <c r="D118" s="3" t="s">
        <v>989</v>
      </c>
      <c r="E118" s="42" t="str">
        <f>+VLOOKUP(D118,KarlEagleman!A:B,2,FALSE)</f>
        <v>Marion AR</v>
      </c>
      <c r="F118" s="1" t="str">
        <f>+IF(ISNA(VLOOKUP($D118,'2015outdoor'!E:F,2,FALSE)),"",VLOOKUP($D118,'2015outdoor'!E:F,2,FALSE))</f>
        <v>Marion AR</v>
      </c>
      <c r="G118" s="1" t="str">
        <f>+IF(ISNA(VLOOKUP($D118,'2014outdoor'!A:K,11,FALSE)),"",VLOOKUP($D118,'2014outdoor'!A:K,11,FALSE))</f>
        <v>Marion AR</v>
      </c>
      <c r="H118" s="1" t="str">
        <f>+IF(ISNA(VLOOKUP($D118,'2013indoor'!M:N,2,FALSE)),"",VLOOKUP($D118,'2013indoor'!M:N,2,FALSE))</f>
        <v/>
      </c>
      <c r="I118" s="1" t="str">
        <f>+IF(ISNA(VLOOKUP($D118,'2010kamloops'!A:B,2,FALSE)),"",VLOOKUP($D118,'2010kamloops'!A:B,2,FALSE))</f>
        <v>Marion AR</v>
      </c>
      <c r="J118" s="35" t="str">
        <f t="shared" si="10"/>
        <v>Marion AR</v>
      </c>
      <c r="K118">
        <f t="shared" si="6"/>
        <v>1</v>
      </c>
      <c r="L118" t="str">
        <f t="shared" si="7"/>
        <v/>
      </c>
      <c r="M118" t="str">
        <f t="shared" si="8"/>
        <v/>
      </c>
      <c r="N118" t="str">
        <f t="shared" si="9"/>
        <v/>
      </c>
    </row>
    <row r="119" spans="1:14" ht="15.75" thickBot="1" x14ac:dyDescent="0.3">
      <c r="A119" t="s">
        <v>1206</v>
      </c>
      <c r="B119" s="1" t="s">
        <v>1011</v>
      </c>
      <c r="C119" s="1" t="s">
        <v>1006</v>
      </c>
      <c r="D119" s="3" t="s">
        <v>556</v>
      </c>
      <c r="E119" s="42" t="str">
        <f>+VLOOKUP(D119,KarlEagleman!A:B,2,FALSE)</f>
        <v>Danville VA</v>
      </c>
      <c r="F119" s="1" t="str">
        <f>+IF(ISNA(VLOOKUP($D119,'2015outdoor'!E:F,2,FALSE)),"",VLOOKUP($D119,'2015outdoor'!E:F,2,FALSE))</f>
        <v/>
      </c>
      <c r="G119" s="1" t="str">
        <f>+IF(ISNA(VLOOKUP($D119,'2014outdoor'!A:K,11,FALSE)),"",VLOOKUP($D119,'2014outdoor'!A:K,11,FALSE))</f>
        <v/>
      </c>
      <c r="H119" s="1" t="str">
        <f>+IF(ISNA(VLOOKUP($D119,'2013indoor'!M:N,2,FALSE)),"",VLOOKUP($D119,'2013indoor'!M:N,2,FALSE))</f>
        <v/>
      </c>
      <c r="I119" s="1" t="str">
        <f>+IF(ISNA(VLOOKUP($D119,'2010kamloops'!A:B,2,FALSE)),"",VLOOKUP($D119,'2010kamloops'!A:B,2,FALSE))</f>
        <v/>
      </c>
      <c r="J119" s="35" t="str">
        <f t="shared" si="10"/>
        <v/>
      </c>
      <c r="K119" t="str">
        <f t="shared" si="6"/>
        <v/>
      </c>
      <c r="L119" t="str">
        <f t="shared" si="7"/>
        <v/>
      </c>
      <c r="M119" t="str">
        <f t="shared" si="8"/>
        <v/>
      </c>
      <c r="N119" t="str">
        <f t="shared" si="9"/>
        <v/>
      </c>
    </row>
    <row r="120" spans="1:14" ht="15.75" thickBot="1" x14ac:dyDescent="0.3">
      <c r="A120" t="s">
        <v>1388</v>
      </c>
      <c r="B120" s="1" t="s">
        <v>1011</v>
      </c>
      <c r="C120" s="1" t="s">
        <v>1007</v>
      </c>
      <c r="D120" s="3" t="s">
        <v>787</v>
      </c>
      <c r="E120" s="42" t="str">
        <f>+VLOOKUP(D120,KarlEagleman!A:B,2,FALSE)</f>
        <v>Lockhart TX</v>
      </c>
      <c r="F120" s="1" t="str">
        <f>+IF(ISNA(VLOOKUP($D120,'2015outdoor'!E:F,2,FALSE)),"",VLOOKUP($D120,'2015outdoor'!E:F,2,FALSE))</f>
        <v>Lockhart TX</v>
      </c>
      <c r="G120" s="1" t="str">
        <f>+IF(ISNA(VLOOKUP($D120,'2014outdoor'!A:K,11,FALSE)),"",VLOOKUP($D120,'2014outdoor'!A:K,11,FALSE))</f>
        <v>Lockhart TX</v>
      </c>
      <c r="H120" s="1" t="str">
        <f>+IF(ISNA(VLOOKUP($D120,'2013indoor'!M:N,2,FALSE)),"",VLOOKUP($D120,'2013indoor'!M:N,2,FALSE))</f>
        <v>Lockhart TX</v>
      </c>
      <c r="I120" s="1" t="str">
        <f>+IF(ISNA(VLOOKUP($D120,'2010kamloops'!A:B,2,FALSE)),"",VLOOKUP($D120,'2010kamloops'!A:B,2,FALSE))</f>
        <v/>
      </c>
      <c r="J120" s="35" t="str">
        <f t="shared" si="10"/>
        <v>Lockhart TX</v>
      </c>
      <c r="K120">
        <f t="shared" si="6"/>
        <v>1</v>
      </c>
      <c r="L120" t="str">
        <f t="shared" si="7"/>
        <v/>
      </c>
      <c r="M120" t="str">
        <f t="shared" si="8"/>
        <v/>
      </c>
      <c r="N120" t="str">
        <f t="shared" si="9"/>
        <v/>
      </c>
    </row>
    <row r="121" spans="1:14" ht="15.75" thickBot="1" x14ac:dyDescent="0.3">
      <c r="A121" t="s">
        <v>1112</v>
      </c>
      <c r="B121" s="1" t="s">
        <v>1009</v>
      </c>
      <c r="C121" s="1" t="s">
        <v>1006</v>
      </c>
      <c r="D121" s="3" t="s">
        <v>158</v>
      </c>
      <c r="E121" s="42" t="str">
        <f>+VLOOKUP(D121,KarlEagleman!A:B,2,FALSE)</f>
        <v>Bronx NY</v>
      </c>
      <c r="F121" s="1" t="str">
        <f>+IF(ISNA(VLOOKUP($D121,'2015outdoor'!E:F,2,FALSE)),"",VLOOKUP($D121,'2015outdoor'!E:F,2,FALSE))</f>
        <v/>
      </c>
      <c r="G121" s="1" t="str">
        <f>+IF(ISNA(VLOOKUP($D121,'2014outdoor'!A:K,11,FALSE)),"",VLOOKUP($D121,'2014outdoor'!A:K,11,FALSE))</f>
        <v/>
      </c>
      <c r="H121" s="1" t="str">
        <f>+IF(ISNA(VLOOKUP($D121,'2013indoor'!M:N,2,FALSE)),"",VLOOKUP($D121,'2013indoor'!M:N,2,FALSE))</f>
        <v>New York NY</v>
      </c>
      <c r="I121" s="1" t="str">
        <f>+IF(ISNA(VLOOKUP($D121,'2010kamloops'!A:B,2,FALSE)),"",VLOOKUP($D121,'2010kamloops'!A:B,2,FALSE))</f>
        <v/>
      </c>
      <c r="J121" s="35" t="str">
        <f t="shared" si="10"/>
        <v>New York NY</v>
      </c>
      <c r="K121" t="str">
        <f t="shared" si="6"/>
        <v/>
      </c>
      <c r="L121" t="str">
        <f t="shared" si="7"/>
        <v/>
      </c>
      <c r="M121">
        <f t="shared" si="8"/>
        <v>1</v>
      </c>
      <c r="N121" t="str">
        <f t="shared" si="9"/>
        <v/>
      </c>
    </row>
    <row r="122" spans="1:14" ht="15.75" thickBot="1" x14ac:dyDescent="0.3">
      <c r="A122" t="s">
        <v>1199</v>
      </c>
      <c r="B122" s="1" t="s">
        <v>1011</v>
      </c>
      <c r="C122" s="1" t="s">
        <v>1006</v>
      </c>
      <c r="D122" s="3" t="s">
        <v>533</v>
      </c>
      <c r="E122" s="42" t="str">
        <f>+VLOOKUP(D122,KarlEagleman!A:B,2,FALSE)</f>
        <v>Houston TX</v>
      </c>
      <c r="F122" s="1" t="str">
        <f>+IF(ISNA(VLOOKUP($D122,'2015outdoor'!E:F,2,FALSE)),"",VLOOKUP($D122,'2015outdoor'!E:F,2,FALSE))</f>
        <v/>
      </c>
      <c r="G122" s="1" t="str">
        <f>+IF(ISNA(VLOOKUP($D122,'2014outdoor'!A:K,11,FALSE)),"",VLOOKUP($D122,'2014outdoor'!A:K,11,FALSE))</f>
        <v/>
      </c>
      <c r="H122" s="1" t="str">
        <f>+IF(ISNA(VLOOKUP($D122,'2013indoor'!M:N,2,FALSE)),"",VLOOKUP($D122,'2013indoor'!M:N,2,FALSE))</f>
        <v/>
      </c>
      <c r="I122" s="1" t="str">
        <f>+IF(ISNA(VLOOKUP($D122,'2010kamloops'!A:B,2,FALSE)),"",VLOOKUP($D122,'2010kamloops'!A:B,2,FALSE))</f>
        <v/>
      </c>
      <c r="J122" s="35" t="str">
        <f t="shared" si="10"/>
        <v/>
      </c>
      <c r="K122" t="str">
        <f t="shared" si="6"/>
        <v/>
      </c>
      <c r="L122" t="str">
        <f t="shared" si="7"/>
        <v/>
      </c>
      <c r="M122" t="str">
        <f t="shared" si="8"/>
        <v/>
      </c>
      <c r="N122" t="str">
        <f t="shared" si="9"/>
        <v/>
      </c>
    </row>
    <row r="123" spans="1:14" ht="15.75" thickBot="1" x14ac:dyDescent="0.3">
      <c r="A123" t="s">
        <v>1210</v>
      </c>
      <c r="B123" s="1" t="s">
        <v>1011</v>
      </c>
      <c r="C123" s="1" t="s">
        <v>1006</v>
      </c>
      <c r="D123" s="3" t="s">
        <v>629</v>
      </c>
      <c r="E123" s="42" t="str">
        <f>+VLOOKUP(D123,KarlEagleman!A:B,2,FALSE)</f>
        <v>Plymouth MA</v>
      </c>
      <c r="F123" s="1" t="str">
        <f>+IF(ISNA(VLOOKUP($D123,'2015outdoor'!E:F,2,FALSE)),"",VLOOKUP($D123,'2015outdoor'!E:F,2,FALSE))</f>
        <v>Plymouth MA</v>
      </c>
      <c r="G123" s="1" t="str">
        <f>+IF(ISNA(VLOOKUP($D123,'2014outdoor'!A:K,11,FALSE)),"",VLOOKUP($D123,'2014outdoor'!A:K,11,FALSE))</f>
        <v>Plymouth MA</v>
      </c>
      <c r="H123" s="1" t="str">
        <f>+IF(ISNA(VLOOKUP($D123,'2013indoor'!M:N,2,FALSE)),"",VLOOKUP($D123,'2013indoor'!M:N,2,FALSE))</f>
        <v>Plymouth MA</v>
      </c>
      <c r="I123" s="1" t="str">
        <f>+IF(ISNA(VLOOKUP($D123,'2010kamloops'!A:B,2,FALSE)),"",VLOOKUP($D123,'2010kamloops'!A:B,2,FALSE))</f>
        <v/>
      </c>
      <c r="J123" s="35" t="str">
        <f t="shared" si="10"/>
        <v>Plymouth MA</v>
      </c>
      <c r="K123">
        <f t="shared" si="6"/>
        <v>1</v>
      </c>
      <c r="L123" t="str">
        <f t="shared" si="7"/>
        <v/>
      </c>
      <c r="M123" t="str">
        <f t="shared" si="8"/>
        <v/>
      </c>
      <c r="N123" t="str">
        <f t="shared" si="9"/>
        <v/>
      </c>
    </row>
    <row r="124" spans="1:14" ht="15.75" thickBot="1" x14ac:dyDescent="0.3">
      <c r="A124" t="s">
        <v>1274</v>
      </c>
      <c r="B124" s="1" t="s">
        <v>1013</v>
      </c>
      <c r="C124" s="1" t="s">
        <v>1006</v>
      </c>
      <c r="D124" s="3" t="s">
        <v>688</v>
      </c>
      <c r="E124" s="42" t="str">
        <f>+VLOOKUP(D124,KarlEagleman!A:B,2,FALSE)</f>
        <v>Bartlett TN</v>
      </c>
      <c r="F124" s="1" t="str">
        <f>+IF(ISNA(VLOOKUP($D124,'2015outdoor'!E:F,2,FALSE)),"",VLOOKUP($D124,'2015outdoor'!E:F,2,FALSE))</f>
        <v/>
      </c>
      <c r="G124" s="1" t="str">
        <f>+IF(ISNA(VLOOKUP($D124,'2014outdoor'!A:K,11,FALSE)),"",VLOOKUP($D124,'2014outdoor'!A:K,11,FALSE))</f>
        <v/>
      </c>
      <c r="H124" s="1" t="str">
        <f>+IF(ISNA(VLOOKUP($D124,'2013indoor'!M:N,2,FALSE)),"",VLOOKUP($D124,'2013indoor'!M:N,2,FALSE))</f>
        <v/>
      </c>
      <c r="I124" s="1" t="str">
        <f>+IF(ISNA(VLOOKUP($D124,'2010kamloops'!A:B,2,FALSE)),"",VLOOKUP($D124,'2010kamloops'!A:B,2,FALSE))</f>
        <v/>
      </c>
      <c r="J124" s="35" t="str">
        <f t="shared" si="10"/>
        <v/>
      </c>
      <c r="K124" t="str">
        <f t="shared" si="6"/>
        <v/>
      </c>
      <c r="L124" t="str">
        <f t="shared" si="7"/>
        <v/>
      </c>
      <c r="M124" t="str">
        <f t="shared" si="8"/>
        <v/>
      </c>
      <c r="N124" t="str">
        <f t="shared" si="9"/>
        <v/>
      </c>
    </row>
    <row r="125" spans="1:14" ht="15.75" thickBot="1" x14ac:dyDescent="0.3">
      <c r="A125" t="s">
        <v>1149</v>
      </c>
      <c r="B125" s="1" t="s">
        <v>1010</v>
      </c>
      <c r="C125" s="1" t="s">
        <v>1006</v>
      </c>
      <c r="D125" s="3" t="s">
        <v>262</v>
      </c>
      <c r="E125" s="42" t="str">
        <f>+VLOOKUP(D125,KarlEagleman!A:B,2,FALSE)</f>
        <v>Philadelphia PA</v>
      </c>
      <c r="F125" s="1" t="str">
        <f>+IF(ISNA(VLOOKUP($D125,'2015outdoor'!E:F,2,FALSE)),"",VLOOKUP($D125,'2015outdoor'!E:F,2,FALSE))</f>
        <v>Philadelphia PA</v>
      </c>
      <c r="G125" s="1" t="str">
        <f>+IF(ISNA(VLOOKUP($D125,'2014outdoor'!A:K,11,FALSE)),"",VLOOKUP($D125,'2014outdoor'!A:K,11,FALSE))</f>
        <v>Philadelphia PA</v>
      </c>
      <c r="H125" s="1" t="str">
        <f>+IF(ISNA(VLOOKUP($D125,'2013indoor'!M:N,2,FALSE)),"",VLOOKUP($D125,'2013indoor'!M:N,2,FALSE))</f>
        <v/>
      </c>
      <c r="I125" s="1" t="str">
        <f>+IF(ISNA(VLOOKUP($D125,'2010kamloops'!A:B,2,FALSE)),"",VLOOKUP($D125,'2010kamloops'!A:B,2,FALSE))</f>
        <v/>
      </c>
      <c r="J125" s="35" t="str">
        <f t="shared" si="10"/>
        <v>Philadelphia PA</v>
      </c>
      <c r="K125">
        <f t="shared" si="6"/>
        <v>1</v>
      </c>
      <c r="L125" t="str">
        <f t="shared" si="7"/>
        <v/>
      </c>
      <c r="M125" t="str">
        <f t="shared" si="8"/>
        <v/>
      </c>
      <c r="N125" t="str">
        <f t="shared" si="9"/>
        <v/>
      </c>
    </row>
    <row r="126" spans="1:14" ht="15.75" thickBot="1" x14ac:dyDescent="0.3">
      <c r="A126" t="s">
        <v>1236</v>
      </c>
      <c r="B126" s="1" t="s">
        <v>1012</v>
      </c>
      <c r="C126" s="1" t="s">
        <v>1006</v>
      </c>
      <c r="D126" s="3" t="s">
        <v>874</v>
      </c>
      <c r="E126" s="42" t="str">
        <f>+VLOOKUP(D126,KarlEagleman!A:B,2,FALSE)</f>
        <v>Greenwich NY</v>
      </c>
      <c r="F126" s="1" t="str">
        <f>+IF(ISNA(VLOOKUP($D126,'2015outdoor'!E:F,2,FALSE)),"",VLOOKUP($D126,'2015outdoor'!E:F,2,FALSE))</f>
        <v/>
      </c>
      <c r="G126" s="1" t="str">
        <f>+IF(ISNA(VLOOKUP($D126,'2014outdoor'!A:K,11,FALSE)),"",VLOOKUP($D126,'2014outdoor'!A:K,11,FALSE))</f>
        <v/>
      </c>
      <c r="H126" s="1" t="str">
        <f>+IF(ISNA(VLOOKUP($D126,'2013indoor'!M:N,2,FALSE)),"",VLOOKUP($D126,'2013indoor'!M:N,2,FALSE))</f>
        <v/>
      </c>
      <c r="I126" s="1" t="str">
        <f>+IF(ISNA(VLOOKUP($D126,'2010kamloops'!A:B,2,FALSE)),"",VLOOKUP($D126,'2010kamloops'!A:B,2,FALSE))</f>
        <v/>
      </c>
      <c r="J126" s="35" t="str">
        <f t="shared" si="10"/>
        <v/>
      </c>
      <c r="K126" t="str">
        <f t="shared" si="6"/>
        <v/>
      </c>
      <c r="L126" t="str">
        <f t="shared" si="7"/>
        <v/>
      </c>
      <c r="M126" t="str">
        <f t="shared" si="8"/>
        <v/>
      </c>
      <c r="N126" t="str">
        <f t="shared" si="9"/>
        <v/>
      </c>
    </row>
    <row r="127" spans="1:14" ht="15.75" thickBot="1" x14ac:dyDescent="0.3">
      <c r="A127" t="s">
        <v>1406</v>
      </c>
      <c r="B127" s="1" t="s">
        <v>1011</v>
      </c>
      <c r="C127" s="1" t="s">
        <v>1007</v>
      </c>
      <c r="D127" s="3" t="s">
        <v>177</v>
      </c>
      <c r="E127" s="42" t="str">
        <f>+VLOOKUP(D127,KarlEagleman!A:B,2,FALSE)</f>
        <v>Huntington NY</v>
      </c>
      <c r="F127" s="1" t="str">
        <f>+IF(ISNA(VLOOKUP($D127,'2015outdoor'!E:F,2,FALSE)),"",VLOOKUP($D127,'2015outdoor'!E:F,2,FALSE))</f>
        <v>Centerport NY</v>
      </c>
      <c r="G127" s="1" t="str">
        <f>+IF(ISNA(VLOOKUP($D127,'2014outdoor'!A:K,11,FALSE)),"",VLOOKUP($D127,'2014outdoor'!A:K,11,FALSE))</f>
        <v>Huntington NY</v>
      </c>
      <c r="H127" s="1" t="str">
        <f>+IF(ISNA(VLOOKUP($D127,'2013indoor'!M:N,2,FALSE)),"",VLOOKUP($D127,'2013indoor'!M:N,2,FALSE))</f>
        <v>Huntington NY</v>
      </c>
      <c r="I127" s="1" t="str">
        <f>+IF(ISNA(VLOOKUP($D127,'2010kamloops'!A:B,2,FALSE)),"",VLOOKUP($D127,'2010kamloops'!A:B,2,FALSE))</f>
        <v/>
      </c>
      <c r="J127" s="35" t="str">
        <f t="shared" si="10"/>
        <v>Centerport NY</v>
      </c>
      <c r="K127">
        <f t="shared" si="6"/>
        <v>1</v>
      </c>
      <c r="L127" t="str">
        <f t="shared" si="7"/>
        <v/>
      </c>
      <c r="M127" t="str">
        <f t="shared" si="8"/>
        <v/>
      </c>
      <c r="N127" t="str">
        <f t="shared" si="9"/>
        <v/>
      </c>
    </row>
    <row r="128" spans="1:14" ht="15.75" thickBot="1" x14ac:dyDescent="0.3">
      <c r="A128" t="s">
        <v>1277</v>
      </c>
      <c r="B128" s="1" t="s">
        <v>1013</v>
      </c>
      <c r="C128" s="1" t="s">
        <v>1007</v>
      </c>
      <c r="D128" s="3" t="s">
        <v>443</v>
      </c>
      <c r="E128" s="42" t="str">
        <f>+VLOOKUP(D128,KarlEagleman!A:B,2,FALSE)</f>
        <v>Ivins UT</v>
      </c>
      <c r="F128" s="1" t="str">
        <f>+IF(ISNA(VLOOKUP($D128,'2015outdoor'!E:F,2,FALSE)),"",VLOOKUP($D128,'2015outdoor'!E:F,2,FALSE))</f>
        <v/>
      </c>
      <c r="G128" s="1" t="str">
        <f>+IF(ISNA(VLOOKUP($D128,'2014outdoor'!A:K,11,FALSE)),"",VLOOKUP($D128,'2014outdoor'!A:K,11,FALSE))</f>
        <v>Ivins UT</v>
      </c>
      <c r="H128" s="1" t="str">
        <f>+IF(ISNA(VLOOKUP($D128,'2013indoor'!M:N,2,FALSE)),"",VLOOKUP($D128,'2013indoor'!M:N,2,FALSE))</f>
        <v>Ivins UT</v>
      </c>
      <c r="I128" s="1" t="str">
        <f>+IF(ISNA(VLOOKUP($D128,'2010kamloops'!A:B,2,FALSE)),"",VLOOKUP($D128,'2010kamloops'!A:B,2,FALSE))</f>
        <v>Ivins UT</v>
      </c>
      <c r="J128" s="35" t="str">
        <f t="shared" si="10"/>
        <v>Ivins UT</v>
      </c>
      <c r="K128" t="str">
        <f t="shared" si="6"/>
        <v/>
      </c>
      <c r="L128">
        <f t="shared" si="7"/>
        <v>1</v>
      </c>
      <c r="M128" t="str">
        <f t="shared" si="8"/>
        <v/>
      </c>
      <c r="N128" t="str">
        <f t="shared" si="9"/>
        <v/>
      </c>
    </row>
    <row r="129" spans="1:14" ht="15.75" thickBot="1" x14ac:dyDescent="0.3">
      <c r="A129" t="s">
        <v>1277</v>
      </c>
      <c r="B129" s="1" t="s">
        <v>1013</v>
      </c>
      <c r="C129" s="1" t="s">
        <v>1006</v>
      </c>
      <c r="D129" s="3" t="s">
        <v>436</v>
      </c>
      <c r="E129" s="42" t="str">
        <f>+VLOOKUP(D129,KarlEagleman!A:B,2,FALSE)</f>
        <v>Ivins UT</v>
      </c>
      <c r="F129" s="1" t="str">
        <f>+IF(ISNA(VLOOKUP($D129,'2015outdoor'!E:F,2,FALSE)),"",VLOOKUP($D129,'2015outdoor'!E:F,2,FALSE))</f>
        <v/>
      </c>
      <c r="G129" s="1" t="str">
        <f>+IF(ISNA(VLOOKUP($D129,'2014outdoor'!A:K,11,FALSE)),"",VLOOKUP($D129,'2014outdoor'!A:K,11,FALSE))</f>
        <v>Ivins UT</v>
      </c>
      <c r="H129" s="1" t="str">
        <f>+IF(ISNA(VLOOKUP($D129,'2013indoor'!M:N,2,FALSE)),"",VLOOKUP($D129,'2013indoor'!M:N,2,FALSE))</f>
        <v>Ivins UT</v>
      </c>
      <c r="I129" s="1" t="str">
        <f>+IF(ISNA(VLOOKUP($D129,'2010kamloops'!A:B,2,FALSE)),"",VLOOKUP($D129,'2010kamloops'!A:B,2,FALSE))</f>
        <v>Ivins UT</v>
      </c>
      <c r="J129" s="35" t="str">
        <f t="shared" si="10"/>
        <v>Ivins UT</v>
      </c>
      <c r="K129" t="str">
        <f t="shared" si="6"/>
        <v/>
      </c>
      <c r="L129">
        <f t="shared" si="7"/>
        <v>1</v>
      </c>
      <c r="M129" t="str">
        <f t="shared" si="8"/>
        <v/>
      </c>
      <c r="N129" t="str">
        <f t="shared" si="9"/>
        <v/>
      </c>
    </row>
    <row r="130" spans="1:14" ht="15.75" thickBot="1" x14ac:dyDescent="0.3">
      <c r="A130" t="s">
        <v>1201</v>
      </c>
      <c r="B130" s="1" t="s">
        <v>1011</v>
      </c>
      <c r="C130" s="1" t="s">
        <v>1006</v>
      </c>
      <c r="D130" s="3" t="s">
        <v>217</v>
      </c>
      <c r="E130" s="42" t="str">
        <f>+VLOOKUP(D130,KarlEagleman!A:B,2,FALSE)</f>
        <v>Albuquerque NM</v>
      </c>
      <c r="F130" s="1" t="str">
        <f>+IF(ISNA(VLOOKUP($D130,'2015outdoor'!E:F,2,FALSE)),"",VLOOKUP($D130,'2015outdoor'!E:F,2,FALSE))</f>
        <v/>
      </c>
      <c r="G130" s="1" t="str">
        <f>+IF(ISNA(VLOOKUP($D130,'2014outdoor'!A:K,11,FALSE)),"",VLOOKUP($D130,'2014outdoor'!A:K,11,FALSE))</f>
        <v>Albuquerque NM</v>
      </c>
      <c r="H130" s="1" t="str">
        <f>+IF(ISNA(VLOOKUP($D130,'2013indoor'!M:N,2,FALSE)),"",VLOOKUP($D130,'2013indoor'!M:N,2,FALSE))</f>
        <v>Albuquerque NM</v>
      </c>
      <c r="I130" s="1" t="str">
        <f>+IF(ISNA(VLOOKUP($D130,'2010kamloops'!A:B,2,FALSE)),"",VLOOKUP($D130,'2010kamloops'!A:B,2,FALSE))</f>
        <v/>
      </c>
      <c r="J130" s="35" t="str">
        <f t="shared" si="10"/>
        <v>Albuquerque NM</v>
      </c>
      <c r="K130" t="str">
        <f t="shared" si="6"/>
        <v/>
      </c>
      <c r="L130">
        <f t="shared" si="7"/>
        <v>1</v>
      </c>
      <c r="M130" t="str">
        <f t="shared" si="8"/>
        <v/>
      </c>
      <c r="N130" t="str">
        <f t="shared" si="9"/>
        <v/>
      </c>
    </row>
    <row r="131" spans="1:14" ht="15.75" thickBot="1" x14ac:dyDescent="0.3">
      <c r="A131" t="s">
        <v>1114</v>
      </c>
      <c r="B131" s="1" t="s">
        <v>1009</v>
      </c>
      <c r="C131" s="1" t="s">
        <v>1006</v>
      </c>
      <c r="D131" s="3" t="s">
        <v>204</v>
      </c>
      <c r="E131" s="42" t="str">
        <f>+VLOOKUP(D131,KarlEagleman!A:B,2,FALSE)</f>
        <v>New York NY</v>
      </c>
      <c r="F131" s="1" t="str">
        <f>+IF(ISNA(VLOOKUP($D131,'2015outdoor'!E:F,2,FALSE)),"",VLOOKUP($D131,'2015outdoor'!E:F,2,FALSE))</f>
        <v/>
      </c>
      <c r="G131" s="1" t="str">
        <f>+IF(ISNA(VLOOKUP($D131,'2014outdoor'!A:K,11,FALSE)),"",VLOOKUP($D131,'2014outdoor'!A:K,11,FALSE))</f>
        <v/>
      </c>
      <c r="H131" s="1" t="str">
        <f>+IF(ISNA(VLOOKUP($D131,'2013indoor'!M:N,2,FALSE)),"",VLOOKUP($D131,'2013indoor'!M:N,2,FALSE))</f>
        <v/>
      </c>
      <c r="I131" s="1" t="str">
        <f>+IF(ISNA(VLOOKUP($D131,'2010kamloops'!A:B,2,FALSE)),"",VLOOKUP($D131,'2010kamloops'!A:B,2,FALSE))</f>
        <v/>
      </c>
      <c r="J131" s="35" t="str">
        <f t="shared" si="10"/>
        <v/>
      </c>
      <c r="K131" t="str">
        <f t="shared" ref="K131:K194" si="11">+IF(F131="","",1)</f>
        <v/>
      </c>
      <c r="L131" t="str">
        <f t="shared" ref="L131:L194" si="12">+IF(AND(F131="",G131&lt;&gt;""),1,"")</f>
        <v/>
      </c>
      <c r="M131" t="str">
        <f t="shared" ref="M131:M194" si="13">+IF(AND(F131="",G131="",H131&lt;&gt;""),1,"")</f>
        <v/>
      </c>
      <c r="N131" t="str">
        <f t="shared" ref="N131:N194" si="14">+IF(AND(F131="",G131="",H131="",I131&lt;&gt;""),1,"")</f>
        <v/>
      </c>
    </row>
    <row r="132" spans="1:14" ht="15.75" thickBot="1" x14ac:dyDescent="0.3">
      <c r="A132" t="s">
        <v>1400</v>
      </c>
      <c r="B132" s="1" t="s">
        <v>1011</v>
      </c>
      <c r="C132" s="1" t="s">
        <v>1007</v>
      </c>
      <c r="D132" s="3" t="s">
        <v>132</v>
      </c>
      <c r="E132" s="42" t="str">
        <f>+VLOOKUP(D132,KarlEagleman!A:B,2,FALSE)</f>
        <v>Largo MD</v>
      </c>
      <c r="F132" s="1" t="str">
        <f>+IF(ISNA(VLOOKUP($D132,'2015outdoor'!E:F,2,FALSE)),"",VLOOKUP($D132,'2015outdoor'!E:F,2,FALSE))</f>
        <v>Largo MD</v>
      </c>
      <c r="G132" s="1" t="str">
        <f>+IF(ISNA(VLOOKUP($D132,'2014outdoor'!A:K,11,FALSE)),"",VLOOKUP($D132,'2014outdoor'!A:K,11,FALSE))</f>
        <v/>
      </c>
      <c r="H132" s="1" t="str">
        <f>+IF(ISNA(VLOOKUP($D132,'2013indoor'!M:N,2,FALSE)),"",VLOOKUP($D132,'2013indoor'!M:N,2,FALSE))</f>
        <v/>
      </c>
      <c r="I132" s="1" t="str">
        <f>+IF(ISNA(VLOOKUP($D132,'2010kamloops'!A:B,2,FALSE)),"",VLOOKUP($D132,'2010kamloops'!A:B,2,FALSE))</f>
        <v/>
      </c>
      <c r="J132" s="35" t="str">
        <f t="shared" ref="J132:J195" si="15">+IF(F132&lt;&gt;"",F132,IF(G132&lt;&gt;"",G132,IF(H132&lt;&gt;"",H132,IF(I132&lt;&gt;"",I132,""))))</f>
        <v>Largo MD</v>
      </c>
      <c r="K132">
        <f t="shared" si="11"/>
        <v>1</v>
      </c>
      <c r="L132" t="str">
        <f t="shared" si="12"/>
        <v/>
      </c>
      <c r="M132" t="str">
        <f t="shared" si="13"/>
        <v/>
      </c>
      <c r="N132" t="str">
        <f t="shared" si="14"/>
        <v/>
      </c>
    </row>
    <row r="133" spans="1:14" ht="15.75" thickBot="1" x14ac:dyDescent="0.3">
      <c r="A133" t="s">
        <v>1084</v>
      </c>
      <c r="B133" s="1" t="s">
        <v>1008</v>
      </c>
      <c r="C133" s="1" t="s">
        <v>1006</v>
      </c>
      <c r="D133" s="3" t="s">
        <v>20</v>
      </c>
      <c r="E133" s="42" t="str">
        <f>+VLOOKUP(D133,KarlEagleman!A:B,2,FALSE)</f>
        <v>Robbinsdale MN</v>
      </c>
      <c r="F133" s="1" t="str">
        <f>+IF(ISNA(VLOOKUP($D133,'2015outdoor'!E:F,2,FALSE)),"",VLOOKUP($D133,'2015outdoor'!E:F,2,FALSE))</f>
        <v/>
      </c>
      <c r="G133" s="1" t="str">
        <f>+IF(ISNA(VLOOKUP($D133,'2014outdoor'!A:K,11,FALSE)),"",VLOOKUP($D133,'2014outdoor'!A:K,11,FALSE))</f>
        <v/>
      </c>
      <c r="H133" s="1" t="str">
        <f>+IF(ISNA(VLOOKUP($D133,'2013indoor'!M:N,2,FALSE)),"",VLOOKUP($D133,'2013indoor'!M:N,2,FALSE))</f>
        <v/>
      </c>
      <c r="I133" s="1" t="str">
        <f>+IF(ISNA(VLOOKUP($D133,'2010kamloops'!A:B,2,FALSE)),"",VLOOKUP($D133,'2010kamloops'!A:B,2,FALSE))</f>
        <v/>
      </c>
      <c r="J133" s="35" t="str">
        <f t="shared" si="15"/>
        <v/>
      </c>
      <c r="K133" t="str">
        <f t="shared" si="11"/>
        <v/>
      </c>
      <c r="L133" t="str">
        <f t="shared" si="12"/>
        <v/>
      </c>
      <c r="M133" t="str">
        <f t="shared" si="13"/>
        <v/>
      </c>
      <c r="N133" t="str">
        <f t="shared" si="14"/>
        <v/>
      </c>
    </row>
    <row r="134" spans="1:14" ht="15.75" thickBot="1" x14ac:dyDescent="0.3">
      <c r="A134" t="s">
        <v>1426</v>
      </c>
      <c r="B134" s="1" t="s">
        <v>1014</v>
      </c>
      <c r="C134" s="1" t="s">
        <v>1007</v>
      </c>
      <c r="D134" s="3" t="s">
        <v>810</v>
      </c>
      <c r="E134" s="42" t="str">
        <f>+VLOOKUP(D134,KarlEagleman!A:B,2,FALSE)</f>
        <v>Ashland NE</v>
      </c>
      <c r="F134" s="1" t="str">
        <f>+IF(ISNA(VLOOKUP($D134,'2015outdoor'!E:F,2,FALSE)),"",VLOOKUP($D134,'2015outdoor'!E:F,2,FALSE))</f>
        <v/>
      </c>
      <c r="G134" s="1" t="str">
        <f>+IF(ISNA(VLOOKUP($D134,'2014outdoor'!A:K,11,FALSE)),"",VLOOKUP($D134,'2014outdoor'!A:K,11,FALSE))</f>
        <v/>
      </c>
      <c r="H134" s="1" t="str">
        <f>+IF(ISNA(VLOOKUP($D134,'2013indoor'!M:N,2,FALSE)),"",VLOOKUP($D134,'2013indoor'!M:N,2,FALSE))</f>
        <v/>
      </c>
      <c r="I134" s="1" t="str">
        <f>+IF(ISNA(VLOOKUP($D134,'2010kamloops'!A:B,2,FALSE)),"",VLOOKUP($D134,'2010kamloops'!A:B,2,FALSE))</f>
        <v/>
      </c>
      <c r="J134" s="35" t="str">
        <f t="shared" si="15"/>
        <v/>
      </c>
      <c r="K134" t="str">
        <f t="shared" si="11"/>
        <v/>
      </c>
      <c r="L134" t="str">
        <f t="shared" si="12"/>
        <v/>
      </c>
      <c r="M134" t="str">
        <f t="shared" si="13"/>
        <v/>
      </c>
      <c r="N134" t="str">
        <f t="shared" si="14"/>
        <v/>
      </c>
    </row>
    <row r="135" spans="1:14" ht="15.75" thickBot="1" x14ac:dyDescent="0.3">
      <c r="A135" t="s">
        <v>1241</v>
      </c>
      <c r="B135" s="1" t="s">
        <v>1012</v>
      </c>
      <c r="C135" s="1" t="s">
        <v>1006</v>
      </c>
      <c r="D135" s="3" t="s">
        <v>876</v>
      </c>
      <c r="E135" s="42" t="str">
        <f>+VLOOKUP(D135,KarlEagleman!A:B,2,FALSE)</f>
        <v>Bakersfield CA</v>
      </c>
      <c r="F135" s="1" t="str">
        <f>+IF(ISNA(VLOOKUP($D135,'2015outdoor'!E:F,2,FALSE)),"",VLOOKUP($D135,'2015outdoor'!E:F,2,FALSE))</f>
        <v/>
      </c>
      <c r="G135" s="1" t="str">
        <f>+IF(ISNA(VLOOKUP($D135,'2014outdoor'!A:K,11,FALSE)),"",VLOOKUP($D135,'2014outdoor'!A:K,11,FALSE))</f>
        <v/>
      </c>
      <c r="H135" s="1" t="str">
        <f>+IF(ISNA(VLOOKUP($D135,'2013indoor'!M:N,2,FALSE)),"",VLOOKUP($D135,'2013indoor'!M:N,2,FALSE))</f>
        <v/>
      </c>
      <c r="I135" s="1" t="str">
        <f>+IF(ISNA(VLOOKUP($D135,'2010kamloops'!A:B,2,FALSE)),"",VLOOKUP($D135,'2010kamloops'!A:B,2,FALSE))</f>
        <v/>
      </c>
      <c r="J135" s="35" t="str">
        <f t="shared" si="15"/>
        <v/>
      </c>
      <c r="K135" t="str">
        <f t="shared" si="11"/>
        <v/>
      </c>
      <c r="L135" t="str">
        <f t="shared" si="12"/>
        <v/>
      </c>
      <c r="M135" t="str">
        <f t="shared" si="13"/>
        <v/>
      </c>
      <c r="N135" t="str">
        <f t="shared" si="14"/>
        <v/>
      </c>
    </row>
    <row r="136" spans="1:14" ht="15.75" thickBot="1" x14ac:dyDescent="0.3">
      <c r="A136" t="s">
        <v>1255</v>
      </c>
      <c r="B136" s="1" t="s">
        <v>1013</v>
      </c>
      <c r="C136" s="1" t="s">
        <v>1006</v>
      </c>
      <c r="D136" s="3" t="s">
        <v>954</v>
      </c>
      <c r="E136" s="42" t="str">
        <f>+VLOOKUP(D136,KarlEagleman!A:B,2,FALSE)</f>
        <v>Concord NH</v>
      </c>
      <c r="F136" s="1" t="str">
        <f>+IF(ISNA(VLOOKUP($D136,'2015outdoor'!E:F,2,FALSE)),"",VLOOKUP($D136,'2015outdoor'!E:F,2,FALSE))</f>
        <v>Concord NH</v>
      </c>
      <c r="G136" s="1" t="str">
        <f>+IF(ISNA(VLOOKUP($D136,'2014outdoor'!A:K,11,FALSE)),"",VLOOKUP($D136,'2014outdoor'!A:K,11,FALSE))</f>
        <v>Concord NH</v>
      </c>
      <c r="H136" s="1" t="str">
        <f>+IF(ISNA(VLOOKUP($D136,'2013indoor'!M:N,2,FALSE)),"",VLOOKUP($D136,'2013indoor'!M:N,2,FALSE))</f>
        <v/>
      </c>
      <c r="I136" s="1" t="str">
        <f>+IF(ISNA(VLOOKUP($D136,'2010kamloops'!A:B,2,FALSE)),"",VLOOKUP($D136,'2010kamloops'!A:B,2,FALSE))</f>
        <v/>
      </c>
      <c r="J136" s="35" t="str">
        <f t="shared" si="15"/>
        <v>Concord NH</v>
      </c>
      <c r="K136">
        <f t="shared" si="11"/>
        <v>1</v>
      </c>
      <c r="L136" t="str">
        <f t="shared" si="12"/>
        <v/>
      </c>
      <c r="M136" t="str">
        <f t="shared" si="13"/>
        <v/>
      </c>
      <c r="N136" t="str">
        <f t="shared" si="14"/>
        <v/>
      </c>
    </row>
    <row r="137" spans="1:14" ht="15.75" thickBot="1" x14ac:dyDescent="0.3">
      <c r="A137" t="s">
        <v>1179</v>
      </c>
      <c r="B137" s="1" t="s">
        <v>1011</v>
      </c>
      <c r="C137" s="1" t="s">
        <v>1006</v>
      </c>
      <c r="D137" s="3" t="s">
        <v>398</v>
      </c>
      <c r="E137" s="42" t="str">
        <f>+VLOOKUP(D137,KarlEagleman!A:B,2,FALSE)</f>
        <v>Bronx NY</v>
      </c>
      <c r="F137" s="1" t="str">
        <f>+IF(ISNA(VLOOKUP($D137,'2015outdoor'!E:F,2,FALSE)),"",VLOOKUP($D137,'2015outdoor'!E:F,2,FALSE))</f>
        <v>Bronx NY</v>
      </c>
      <c r="G137" s="1" t="str">
        <f>+IF(ISNA(VLOOKUP($D137,'2014outdoor'!A:K,11,FALSE)),"",VLOOKUP($D137,'2014outdoor'!A:K,11,FALSE))</f>
        <v>Bronx NY</v>
      </c>
      <c r="H137" s="1" t="str">
        <f>+IF(ISNA(VLOOKUP($D137,'2013indoor'!M:N,2,FALSE)),"",VLOOKUP($D137,'2013indoor'!M:N,2,FALSE))</f>
        <v>Bronx NY</v>
      </c>
      <c r="I137" s="1" t="str">
        <f>+IF(ISNA(VLOOKUP($D137,'2010kamloops'!A:B,2,FALSE)),"",VLOOKUP($D137,'2010kamloops'!A:B,2,FALSE))</f>
        <v/>
      </c>
      <c r="J137" s="35" t="str">
        <f t="shared" si="15"/>
        <v>Bronx NY</v>
      </c>
      <c r="K137">
        <f t="shared" si="11"/>
        <v>1</v>
      </c>
      <c r="L137" t="str">
        <f t="shared" si="12"/>
        <v/>
      </c>
      <c r="M137" t="str">
        <f t="shared" si="13"/>
        <v/>
      </c>
      <c r="N137" t="str">
        <f t="shared" si="14"/>
        <v/>
      </c>
    </row>
    <row r="138" spans="1:14" ht="15.75" thickBot="1" x14ac:dyDescent="0.3">
      <c r="A138" t="s">
        <v>1121</v>
      </c>
      <c r="B138" s="1" t="s">
        <v>1013</v>
      </c>
      <c r="C138" s="1" t="s">
        <v>1007</v>
      </c>
      <c r="D138" s="3" t="s">
        <v>444</v>
      </c>
      <c r="E138" s="42" t="str">
        <f>+VLOOKUP(D138,KarlEagleman!A:B,2,FALSE)</f>
        <v>Hazlet NJ</v>
      </c>
      <c r="F138" s="1" t="str">
        <f>+IF(ISNA(VLOOKUP($D138,'2015outdoor'!E:F,2,FALSE)),"",VLOOKUP($D138,'2015outdoor'!E:F,2,FALSE))</f>
        <v/>
      </c>
      <c r="G138" s="1" t="str">
        <f>+IF(ISNA(VLOOKUP($D138,'2014outdoor'!A:K,11,FALSE)),"",VLOOKUP($D138,'2014outdoor'!A:K,11,FALSE))</f>
        <v>Hazlet NJ</v>
      </c>
      <c r="H138" s="1" t="str">
        <f>+IF(ISNA(VLOOKUP($D138,'2013indoor'!M:N,2,FALSE)),"",VLOOKUP($D138,'2013indoor'!M:N,2,FALSE))</f>
        <v>Hazlet NJ</v>
      </c>
      <c r="I138" s="1" t="str">
        <f>+IF(ISNA(VLOOKUP($D138,'2010kamloops'!A:B,2,FALSE)),"",VLOOKUP($D138,'2010kamloops'!A:B,2,FALSE))</f>
        <v/>
      </c>
      <c r="J138" s="35" t="str">
        <f t="shared" si="15"/>
        <v>Hazlet NJ</v>
      </c>
      <c r="K138" t="str">
        <f t="shared" si="11"/>
        <v/>
      </c>
      <c r="L138">
        <f t="shared" si="12"/>
        <v>1</v>
      </c>
      <c r="M138" t="str">
        <f t="shared" si="13"/>
        <v/>
      </c>
      <c r="N138" t="str">
        <f t="shared" si="14"/>
        <v/>
      </c>
    </row>
    <row r="139" spans="1:14" ht="15.75" thickBot="1" x14ac:dyDescent="0.3">
      <c r="A139" t="s">
        <v>1121</v>
      </c>
      <c r="B139" s="1" t="s">
        <v>1009</v>
      </c>
      <c r="C139" s="1" t="s">
        <v>1006</v>
      </c>
      <c r="D139" s="3" t="s">
        <v>551</v>
      </c>
      <c r="E139" s="42" t="str">
        <f>+VLOOKUP(D139,KarlEagleman!A:B,2,FALSE)</f>
        <v>Boulder CO</v>
      </c>
      <c r="F139" s="1" t="str">
        <f>+IF(ISNA(VLOOKUP($D139,'2015outdoor'!E:F,2,FALSE)),"",VLOOKUP($D139,'2015outdoor'!E:F,2,FALSE))</f>
        <v/>
      </c>
      <c r="G139" s="1" t="str">
        <f>+IF(ISNA(VLOOKUP($D139,'2014outdoor'!A:K,11,FALSE)),"",VLOOKUP($D139,'2014outdoor'!A:K,11,FALSE))</f>
        <v/>
      </c>
      <c r="H139" s="1" t="str">
        <f>+IF(ISNA(VLOOKUP($D139,'2013indoor'!M:N,2,FALSE)),"",VLOOKUP($D139,'2013indoor'!M:N,2,FALSE))</f>
        <v/>
      </c>
      <c r="I139" s="1" t="str">
        <f>+IF(ISNA(VLOOKUP($D139,'2010kamloops'!A:B,2,FALSE)),"",VLOOKUP($D139,'2010kamloops'!A:B,2,FALSE))</f>
        <v/>
      </c>
      <c r="J139" s="35" t="str">
        <f t="shared" si="15"/>
        <v/>
      </c>
      <c r="K139" t="str">
        <f t="shared" si="11"/>
        <v/>
      </c>
      <c r="L139" t="str">
        <f t="shared" si="12"/>
        <v/>
      </c>
      <c r="M139" t="str">
        <f t="shared" si="13"/>
        <v/>
      </c>
      <c r="N139" t="str">
        <f t="shared" si="14"/>
        <v/>
      </c>
    </row>
    <row r="140" spans="1:14" ht="15.75" thickBot="1" x14ac:dyDescent="0.3">
      <c r="A140" t="s">
        <v>1357</v>
      </c>
      <c r="B140" s="1" t="s">
        <v>1009</v>
      </c>
      <c r="C140" s="1" t="s">
        <v>1007</v>
      </c>
      <c r="D140" s="3" t="s">
        <v>209</v>
      </c>
      <c r="E140" s="42" t="str">
        <f>+VLOOKUP(D140,KarlEagleman!A:B,2,FALSE)</f>
        <v>Castle Rock CO</v>
      </c>
      <c r="F140" s="1" t="str">
        <f>+IF(ISNA(VLOOKUP($D140,'2015outdoor'!E:F,2,FALSE)),"",VLOOKUP($D140,'2015outdoor'!E:F,2,FALSE))</f>
        <v/>
      </c>
      <c r="G140" s="1" t="str">
        <f>+IF(ISNA(VLOOKUP($D140,'2014outdoor'!A:K,11,FALSE)),"",VLOOKUP($D140,'2014outdoor'!A:K,11,FALSE))</f>
        <v/>
      </c>
      <c r="H140" s="1" t="str">
        <f>+IF(ISNA(VLOOKUP($D140,'2013indoor'!M:N,2,FALSE)),"",VLOOKUP($D140,'2013indoor'!M:N,2,FALSE))</f>
        <v/>
      </c>
      <c r="I140" s="1" t="str">
        <f>+IF(ISNA(VLOOKUP($D140,'2010kamloops'!A:B,2,FALSE)),"",VLOOKUP($D140,'2010kamloops'!A:B,2,FALSE))</f>
        <v/>
      </c>
      <c r="J140" s="35" t="str">
        <f t="shared" si="15"/>
        <v/>
      </c>
      <c r="K140" t="str">
        <f t="shared" si="11"/>
        <v/>
      </c>
      <c r="L140" t="str">
        <f t="shared" si="12"/>
        <v/>
      </c>
      <c r="M140" t="str">
        <f t="shared" si="13"/>
        <v/>
      </c>
      <c r="N140" t="str">
        <f t="shared" si="14"/>
        <v/>
      </c>
    </row>
    <row r="141" spans="1:14" ht="15.75" thickBot="1" x14ac:dyDescent="0.3">
      <c r="A141" t="s">
        <v>1376</v>
      </c>
      <c r="B141" s="1" t="s">
        <v>1010</v>
      </c>
      <c r="C141" s="1" t="s">
        <v>1007</v>
      </c>
      <c r="D141" s="3" t="s">
        <v>345</v>
      </c>
      <c r="E141" s="42" t="str">
        <f>+VLOOKUP(D141,KarlEagleman!A:B,2,FALSE)</f>
        <v>Washington DC</v>
      </c>
      <c r="F141" s="1" t="str">
        <f>+IF(ISNA(VLOOKUP($D141,'2015outdoor'!E:F,2,FALSE)),"",VLOOKUP($D141,'2015outdoor'!E:F,2,FALSE))</f>
        <v/>
      </c>
      <c r="G141" s="1" t="str">
        <f>+IF(ISNA(VLOOKUP($D141,'2014outdoor'!A:K,11,FALSE)),"",VLOOKUP($D141,'2014outdoor'!A:K,11,FALSE))</f>
        <v/>
      </c>
      <c r="H141" s="1" t="str">
        <f>+IF(ISNA(VLOOKUP($D141,'2013indoor'!M:N,2,FALSE)),"",VLOOKUP($D141,'2013indoor'!M:N,2,FALSE))</f>
        <v/>
      </c>
      <c r="I141" s="1" t="str">
        <f>+IF(ISNA(VLOOKUP($D141,'2010kamloops'!A:B,2,FALSE)),"",VLOOKUP($D141,'2010kamloops'!A:B,2,FALSE))</f>
        <v/>
      </c>
      <c r="J141" s="35" t="str">
        <f t="shared" si="15"/>
        <v/>
      </c>
      <c r="K141" t="str">
        <f t="shared" si="11"/>
        <v/>
      </c>
      <c r="L141" t="str">
        <f t="shared" si="12"/>
        <v/>
      </c>
      <c r="M141" t="str">
        <f t="shared" si="13"/>
        <v/>
      </c>
      <c r="N141" t="str">
        <f t="shared" si="14"/>
        <v/>
      </c>
    </row>
    <row r="142" spans="1:14" ht="15.75" thickBot="1" x14ac:dyDescent="0.3">
      <c r="A142" t="s">
        <v>1417</v>
      </c>
      <c r="B142" s="1" t="s">
        <v>1013</v>
      </c>
      <c r="C142" s="1" t="s">
        <v>1007</v>
      </c>
      <c r="D142" s="3" t="s">
        <v>73</v>
      </c>
      <c r="E142" s="42" t="str">
        <f>+VLOOKUP(D142,KarlEagleman!A:B,2,FALSE)</f>
        <v>Seal Beach CA</v>
      </c>
      <c r="F142" s="1" t="str">
        <f>+IF(ISNA(VLOOKUP($D142,'2015outdoor'!E:F,2,FALSE)),"",VLOOKUP($D142,'2015outdoor'!E:F,2,FALSE))</f>
        <v/>
      </c>
      <c r="G142" s="1" t="str">
        <f>+IF(ISNA(VLOOKUP($D142,'2014outdoor'!A:K,11,FALSE)),"",VLOOKUP($D142,'2014outdoor'!A:K,11,FALSE))</f>
        <v>Seal Beach CA</v>
      </c>
      <c r="H142" s="1" t="str">
        <f>+IF(ISNA(VLOOKUP($D142,'2013indoor'!M:N,2,FALSE)),"",VLOOKUP($D142,'2013indoor'!M:N,2,FALSE))</f>
        <v/>
      </c>
      <c r="I142" s="1" t="str">
        <f>+IF(ISNA(VLOOKUP($D142,'2010kamloops'!A:B,2,FALSE)),"",VLOOKUP($D142,'2010kamloops'!A:B,2,FALSE))</f>
        <v/>
      </c>
      <c r="J142" s="35" t="str">
        <f t="shared" si="15"/>
        <v>Seal Beach CA</v>
      </c>
      <c r="K142" t="str">
        <f t="shared" si="11"/>
        <v/>
      </c>
      <c r="L142">
        <f t="shared" si="12"/>
        <v>1</v>
      </c>
      <c r="M142" t="str">
        <f t="shared" si="13"/>
        <v/>
      </c>
      <c r="N142" t="str">
        <f t="shared" si="14"/>
        <v/>
      </c>
    </row>
    <row r="143" spans="1:14" ht="15.75" thickBot="1" x14ac:dyDescent="0.3">
      <c r="A143" t="s">
        <v>1232</v>
      </c>
      <c r="B143" s="1" t="s">
        <v>1012</v>
      </c>
      <c r="C143" s="1" t="s">
        <v>1006</v>
      </c>
      <c r="D143" s="3" t="s">
        <v>792</v>
      </c>
      <c r="E143" s="42" t="str">
        <f>+VLOOKUP(D143,KarlEagleman!A:B,2,FALSE)</f>
        <v>Claremont CA</v>
      </c>
      <c r="F143" s="1" t="str">
        <f>+IF(ISNA(VLOOKUP($D143,'2015outdoor'!E:F,2,FALSE)),"",VLOOKUP($D143,'2015outdoor'!E:F,2,FALSE))</f>
        <v/>
      </c>
      <c r="G143" s="1" t="str">
        <f>+IF(ISNA(VLOOKUP($D143,'2014outdoor'!A:K,11,FALSE)),"",VLOOKUP($D143,'2014outdoor'!A:K,11,FALSE))</f>
        <v>Claremont CA</v>
      </c>
      <c r="H143" s="1" t="str">
        <f>+IF(ISNA(VLOOKUP($D143,'2013indoor'!M:N,2,FALSE)),"",VLOOKUP($D143,'2013indoor'!M:N,2,FALSE))</f>
        <v/>
      </c>
      <c r="I143" s="1" t="str">
        <f>+IF(ISNA(VLOOKUP($D143,'2010kamloops'!A:B,2,FALSE)),"",VLOOKUP($D143,'2010kamloops'!A:B,2,FALSE))</f>
        <v/>
      </c>
      <c r="J143" s="35" t="str">
        <f t="shared" si="15"/>
        <v>Claremont CA</v>
      </c>
      <c r="K143" t="str">
        <f t="shared" si="11"/>
        <v/>
      </c>
      <c r="L143">
        <f t="shared" si="12"/>
        <v>1</v>
      </c>
      <c r="M143" t="str">
        <f t="shared" si="13"/>
        <v/>
      </c>
      <c r="N143" t="str">
        <f t="shared" si="14"/>
        <v/>
      </c>
    </row>
    <row r="144" spans="1:14" ht="15.75" thickBot="1" x14ac:dyDescent="0.3">
      <c r="A144" t="s">
        <v>1088</v>
      </c>
      <c r="B144" s="1" t="s">
        <v>1008</v>
      </c>
      <c r="C144" s="1" t="s">
        <v>1006</v>
      </c>
      <c r="D144" s="3" t="s">
        <v>709</v>
      </c>
      <c r="E144" s="42" t="str">
        <f>+VLOOKUP(D144,KarlEagleman!A:B,2,FALSE)</f>
        <v>Omaha NE</v>
      </c>
      <c r="F144" s="1" t="str">
        <f>+IF(ISNA(VLOOKUP($D144,'2015outdoor'!E:F,2,FALSE)),"",VLOOKUP($D144,'2015outdoor'!E:F,2,FALSE))</f>
        <v/>
      </c>
      <c r="G144" s="1" t="str">
        <f>+IF(ISNA(VLOOKUP($D144,'2014outdoor'!A:K,11,FALSE)),"",VLOOKUP($D144,'2014outdoor'!A:K,11,FALSE))</f>
        <v/>
      </c>
      <c r="H144" s="1" t="str">
        <f>+IF(ISNA(VLOOKUP($D144,'2013indoor'!M:N,2,FALSE)),"",VLOOKUP($D144,'2013indoor'!M:N,2,FALSE))</f>
        <v/>
      </c>
      <c r="I144" s="1" t="str">
        <f>+IF(ISNA(VLOOKUP($D144,'2010kamloops'!A:B,2,FALSE)),"",VLOOKUP($D144,'2010kamloops'!A:B,2,FALSE))</f>
        <v/>
      </c>
      <c r="J144" s="35" t="str">
        <f t="shared" si="15"/>
        <v/>
      </c>
      <c r="K144" t="str">
        <f t="shared" si="11"/>
        <v/>
      </c>
      <c r="L144" t="str">
        <f t="shared" si="12"/>
        <v/>
      </c>
      <c r="M144" t="str">
        <f t="shared" si="13"/>
        <v/>
      </c>
      <c r="N144" t="str">
        <f t="shared" si="14"/>
        <v/>
      </c>
    </row>
    <row r="145" spans="1:14" ht="15.75" thickBot="1" x14ac:dyDescent="0.3">
      <c r="A145" t="s">
        <v>1101</v>
      </c>
      <c r="B145" s="1" t="s">
        <v>1009</v>
      </c>
      <c r="C145" s="1" t="s">
        <v>1006</v>
      </c>
      <c r="D145" s="3" t="s">
        <v>32</v>
      </c>
      <c r="E145" s="42" t="str">
        <f>+VLOOKUP(D145,KarlEagleman!A:B,2,FALSE)</f>
        <v>Pickerington OH</v>
      </c>
      <c r="F145" s="1" t="str">
        <f>+IF(ISNA(VLOOKUP($D145,'2015outdoor'!E:F,2,FALSE)),"",VLOOKUP($D145,'2015outdoor'!E:F,2,FALSE))</f>
        <v/>
      </c>
      <c r="G145" s="1" t="str">
        <f>+IF(ISNA(VLOOKUP($D145,'2014outdoor'!A:K,11,FALSE)),"",VLOOKUP($D145,'2014outdoor'!A:K,11,FALSE))</f>
        <v/>
      </c>
      <c r="H145" s="1" t="str">
        <f>+IF(ISNA(VLOOKUP($D145,'2013indoor'!M:N,2,FALSE)),"",VLOOKUP($D145,'2013indoor'!M:N,2,FALSE))</f>
        <v/>
      </c>
      <c r="I145" s="1" t="str">
        <f>+IF(ISNA(VLOOKUP($D145,'2010kamloops'!A:B,2,FALSE)),"",VLOOKUP($D145,'2010kamloops'!A:B,2,FALSE))</f>
        <v/>
      </c>
      <c r="J145" s="35" t="str">
        <f t="shared" si="15"/>
        <v/>
      </c>
      <c r="K145" t="str">
        <f t="shared" si="11"/>
        <v/>
      </c>
      <c r="L145" t="str">
        <f t="shared" si="12"/>
        <v/>
      </c>
      <c r="M145" t="str">
        <f t="shared" si="13"/>
        <v/>
      </c>
      <c r="N145" t="str">
        <f t="shared" si="14"/>
        <v/>
      </c>
    </row>
    <row r="146" spans="1:14" ht="15.75" thickBot="1" x14ac:dyDescent="0.3">
      <c r="A146" t="s">
        <v>1416</v>
      </c>
      <c r="B146" s="1" t="s">
        <v>1013</v>
      </c>
      <c r="C146" s="1" t="s">
        <v>1007</v>
      </c>
      <c r="D146" s="3" t="s">
        <v>445</v>
      </c>
      <c r="E146" s="42" t="str">
        <f>+VLOOKUP(D146,KarlEagleman!A:B,2,FALSE)</f>
        <v>Lowell OH</v>
      </c>
      <c r="F146" s="1" t="str">
        <f>+IF(ISNA(VLOOKUP($D146,'2015outdoor'!E:F,2,FALSE)),"",VLOOKUP($D146,'2015outdoor'!E:F,2,FALSE))</f>
        <v/>
      </c>
      <c r="G146" s="1" t="str">
        <f>+IF(ISNA(VLOOKUP($D146,'2014outdoor'!A:K,11,FALSE)),"",VLOOKUP($D146,'2014outdoor'!A:K,11,FALSE))</f>
        <v/>
      </c>
      <c r="H146" s="1" t="str">
        <f>+IF(ISNA(VLOOKUP($D146,'2013indoor'!M:N,2,FALSE)),"",VLOOKUP($D146,'2013indoor'!M:N,2,FALSE))</f>
        <v/>
      </c>
      <c r="I146" s="1" t="str">
        <f>+IF(ISNA(VLOOKUP($D146,'2010kamloops'!A:B,2,FALSE)),"",VLOOKUP($D146,'2010kamloops'!A:B,2,FALSE))</f>
        <v/>
      </c>
      <c r="J146" s="35" t="str">
        <f t="shared" si="15"/>
        <v/>
      </c>
      <c r="K146" t="str">
        <f t="shared" si="11"/>
        <v/>
      </c>
      <c r="L146" t="str">
        <f t="shared" si="12"/>
        <v/>
      </c>
      <c r="M146" t="str">
        <f t="shared" si="13"/>
        <v/>
      </c>
      <c r="N146" t="str">
        <f t="shared" si="14"/>
        <v/>
      </c>
    </row>
    <row r="147" spans="1:14" ht="15.75" thickBot="1" x14ac:dyDescent="0.3">
      <c r="A147" t="s">
        <v>1323</v>
      </c>
      <c r="B147" s="1" t="s">
        <v>1015</v>
      </c>
      <c r="C147" s="1" t="s">
        <v>1006</v>
      </c>
      <c r="D147" s="3" t="s">
        <v>813</v>
      </c>
      <c r="E147" s="42" t="str">
        <f>+VLOOKUP(D147,KarlEagleman!A:B,2,FALSE)</f>
        <v>Lewisville NC</v>
      </c>
      <c r="F147" s="1" t="str">
        <f>+IF(ISNA(VLOOKUP($D147,'2015outdoor'!E:F,2,FALSE)),"",VLOOKUP($D147,'2015outdoor'!E:F,2,FALSE))</f>
        <v/>
      </c>
      <c r="G147" s="1" t="str">
        <f>+IF(ISNA(VLOOKUP($D147,'2014outdoor'!A:K,11,FALSE)),"",VLOOKUP($D147,'2014outdoor'!A:K,11,FALSE))</f>
        <v>Lewisville NC</v>
      </c>
      <c r="H147" s="1" t="str">
        <f>+IF(ISNA(VLOOKUP($D147,'2013indoor'!M:N,2,FALSE)),"",VLOOKUP($D147,'2013indoor'!M:N,2,FALSE))</f>
        <v>Lewisville NC</v>
      </c>
      <c r="I147" s="1" t="str">
        <f>+IF(ISNA(VLOOKUP($D147,'2010kamloops'!A:B,2,FALSE)),"",VLOOKUP($D147,'2010kamloops'!A:B,2,FALSE))</f>
        <v/>
      </c>
      <c r="J147" s="35" t="str">
        <f t="shared" si="15"/>
        <v>Lewisville NC</v>
      </c>
      <c r="K147" t="str">
        <f t="shared" si="11"/>
        <v/>
      </c>
      <c r="L147">
        <f t="shared" si="12"/>
        <v>1</v>
      </c>
      <c r="M147" t="str">
        <f t="shared" si="13"/>
        <v/>
      </c>
      <c r="N147" t="str">
        <f t="shared" si="14"/>
        <v/>
      </c>
    </row>
    <row r="148" spans="1:14" ht="15.75" thickBot="1" x14ac:dyDescent="0.3">
      <c r="A148" t="s">
        <v>1192</v>
      </c>
      <c r="B148" s="1" t="s">
        <v>1012</v>
      </c>
      <c r="C148" s="1" t="s">
        <v>1007</v>
      </c>
      <c r="D148" s="3" t="s">
        <v>431</v>
      </c>
      <c r="E148" s="42" t="str">
        <f>+VLOOKUP(D148,KarlEagleman!A:B,2,FALSE)</f>
        <v>Woodridge IL</v>
      </c>
      <c r="F148" s="1" t="str">
        <f>+IF(ISNA(VLOOKUP($D148,'2015outdoor'!E:F,2,FALSE)),"",VLOOKUP($D148,'2015outdoor'!E:F,2,FALSE))</f>
        <v/>
      </c>
      <c r="G148" s="1" t="str">
        <f>+IF(ISNA(VLOOKUP($D148,'2014outdoor'!A:K,11,FALSE)),"",VLOOKUP($D148,'2014outdoor'!A:K,11,FALSE))</f>
        <v>Woodridge IL</v>
      </c>
      <c r="H148" s="1" t="str">
        <f>+IF(ISNA(VLOOKUP($D148,'2013indoor'!M:N,2,FALSE)),"",VLOOKUP($D148,'2013indoor'!M:N,2,FALSE))</f>
        <v>Woodridge IL</v>
      </c>
      <c r="I148" s="1" t="str">
        <f>+IF(ISNA(VLOOKUP($D148,'2010kamloops'!A:B,2,FALSE)),"",VLOOKUP($D148,'2010kamloops'!A:B,2,FALSE))</f>
        <v/>
      </c>
      <c r="J148" s="35" t="str">
        <f t="shared" si="15"/>
        <v>Woodridge IL</v>
      </c>
      <c r="K148" t="str">
        <f t="shared" si="11"/>
        <v/>
      </c>
      <c r="L148">
        <f t="shared" si="12"/>
        <v>1</v>
      </c>
      <c r="M148" t="str">
        <f t="shared" si="13"/>
        <v/>
      </c>
      <c r="N148" t="str">
        <f t="shared" si="14"/>
        <v/>
      </c>
    </row>
    <row r="149" spans="1:14" ht="15.75" thickBot="1" x14ac:dyDescent="0.3">
      <c r="A149" t="s">
        <v>1192</v>
      </c>
      <c r="B149" s="1" t="s">
        <v>1011</v>
      </c>
      <c r="C149" s="1" t="s">
        <v>1006</v>
      </c>
      <c r="D149" s="3" t="s">
        <v>423</v>
      </c>
      <c r="E149" s="42" t="str">
        <f>+VLOOKUP(D149,KarlEagleman!A:B,2,FALSE)</f>
        <v>Reno NV</v>
      </c>
      <c r="F149" s="1" t="str">
        <f>+IF(ISNA(VLOOKUP($D149,'2015outdoor'!E:F,2,FALSE)),"",VLOOKUP($D149,'2015outdoor'!E:F,2,FALSE))</f>
        <v/>
      </c>
      <c r="G149" s="1" t="str">
        <f>+IF(ISNA(VLOOKUP($D149,'2014outdoor'!A:K,11,FALSE)),"",VLOOKUP($D149,'2014outdoor'!A:K,11,FALSE))</f>
        <v/>
      </c>
      <c r="H149" s="1" t="str">
        <f>+IF(ISNA(VLOOKUP($D149,'2013indoor'!M:N,2,FALSE)),"",VLOOKUP($D149,'2013indoor'!M:N,2,FALSE))</f>
        <v/>
      </c>
      <c r="I149" s="1" t="str">
        <f>+IF(ISNA(VLOOKUP($D149,'2010kamloops'!A:B,2,FALSE)),"",VLOOKUP($D149,'2010kamloops'!A:B,2,FALSE))</f>
        <v/>
      </c>
      <c r="J149" s="35" t="str">
        <f t="shared" si="15"/>
        <v/>
      </c>
      <c r="K149" t="str">
        <f t="shared" si="11"/>
        <v/>
      </c>
      <c r="L149" t="str">
        <f t="shared" si="12"/>
        <v/>
      </c>
      <c r="M149" t="str">
        <f t="shared" si="13"/>
        <v/>
      </c>
      <c r="N149" t="str">
        <f t="shared" si="14"/>
        <v/>
      </c>
    </row>
    <row r="150" spans="1:14" ht="15.75" thickBot="1" x14ac:dyDescent="0.3">
      <c r="A150" t="s">
        <v>1192</v>
      </c>
      <c r="B150" s="1" t="s">
        <v>1016</v>
      </c>
      <c r="C150" s="1" t="s">
        <v>1006</v>
      </c>
      <c r="D150" s="3" t="s">
        <v>467</v>
      </c>
      <c r="E150" s="42" t="str">
        <f>+VLOOKUP(D150,KarlEagleman!A:B,2,FALSE)</f>
        <v>Taylor MI</v>
      </c>
      <c r="F150" s="1" t="str">
        <f>+IF(ISNA(VLOOKUP($D150,'2015outdoor'!E:F,2,FALSE)),"",VLOOKUP($D150,'2015outdoor'!E:F,2,FALSE))</f>
        <v/>
      </c>
      <c r="G150" s="1" t="str">
        <f>+IF(ISNA(VLOOKUP($D150,'2014outdoor'!A:K,11,FALSE)),"",VLOOKUP($D150,'2014outdoor'!A:K,11,FALSE))</f>
        <v/>
      </c>
      <c r="H150" s="1" t="str">
        <f>+IF(ISNA(VLOOKUP($D150,'2013indoor'!M:N,2,FALSE)),"",VLOOKUP($D150,'2013indoor'!M:N,2,FALSE))</f>
        <v/>
      </c>
      <c r="I150" s="1" t="str">
        <f>+IF(ISNA(VLOOKUP($D150,'2010kamloops'!A:B,2,FALSE)),"",VLOOKUP($D150,'2010kamloops'!A:B,2,FALSE))</f>
        <v/>
      </c>
      <c r="J150" s="35" t="str">
        <f t="shared" si="15"/>
        <v/>
      </c>
      <c r="K150" t="str">
        <f t="shared" si="11"/>
        <v/>
      </c>
      <c r="L150" t="str">
        <f t="shared" si="12"/>
        <v/>
      </c>
      <c r="M150" t="str">
        <f t="shared" si="13"/>
        <v/>
      </c>
      <c r="N150" t="str">
        <f t="shared" si="14"/>
        <v/>
      </c>
    </row>
    <row r="151" spans="1:14" ht="15.75" thickBot="1" x14ac:dyDescent="0.3">
      <c r="A151" t="s">
        <v>1411</v>
      </c>
      <c r="B151" s="1" t="s">
        <v>1012</v>
      </c>
      <c r="C151" s="1" t="s">
        <v>1007</v>
      </c>
      <c r="D151" s="3" t="s">
        <v>544</v>
      </c>
      <c r="E151" s="42" t="str">
        <f>+VLOOKUP(D151,KarlEagleman!A:B,2,FALSE)</f>
        <v>Houston TX</v>
      </c>
      <c r="F151" s="1" t="str">
        <f>+IF(ISNA(VLOOKUP($D151,'2015outdoor'!E:F,2,FALSE)),"",VLOOKUP($D151,'2015outdoor'!E:F,2,FALSE))</f>
        <v/>
      </c>
      <c r="G151" s="1" t="str">
        <f>+IF(ISNA(VLOOKUP($D151,'2014outdoor'!A:K,11,FALSE)),"",VLOOKUP($D151,'2014outdoor'!A:K,11,FALSE))</f>
        <v/>
      </c>
      <c r="H151" s="1" t="str">
        <f>+IF(ISNA(VLOOKUP($D151,'2013indoor'!M:N,2,FALSE)),"",VLOOKUP($D151,'2013indoor'!M:N,2,FALSE))</f>
        <v/>
      </c>
      <c r="I151" s="1" t="str">
        <f>+IF(ISNA(VLOOKUP($D151,'2010kamloops'!A:B,2,FALSE)),"",VLOOKUP($D151,'2010kamloops'!A:B,2,FALSE))</f>
        <v/>
      </c>
      <c r="J151" s="35" t="str">
        <f t="shared" si="15"/>
        <v/>
      </c>
      <c r="K151" t="str">
        <f t="shared" si="11"/>
        <v/>
      </c>
      <c r="L151" t="str">
        <f t="shared" si="12"/>
        <v/>
      </c>
      <c r="M151" t="str">
        <f t="shared" si="13"/>
        <v/>
      </c>
      <c r="N151" t="str">
        <f t="shared" si="14"/>
        <v/>
      </c>
    </row>
    <row r="152" spans="1:14" ht="15.75" thickBot="1" x14ac:dyDescent="0.3">
      <c r="A152" t="s">
        <v>1085</v>
      </c>
      <c r="B152" s="1" t="s">
        <v>1008</v>
      </c>
      <c r="C152" s="1" t="s">
        <v>1006</v>
      </c>
      <c r="D152" s="3" t="s">
        <v>523</v>
      </c>
      <c r="E152" s="42" t="str">
        <f>+VLOOKUP(D152,KarlEagleman!A:B,2,FALSE)</f>
        <v>Houston TX</v>
      </c>
      <c r="F152" s="1" t="str">
        <f>+IF(ISNA(VLOOKUP($D152,'2015outdoor'!E:F,2,FALSE)),"",VLOOKUP($D152,'2015outdoor'!E:F,2,FALSE))</f>
        <v/>
      </c>
      <c r="G152" s="1" t="str">
        <f>+IF(ISNA(VLOOKUP($D152,'2014outdoor'!A:K,11,FALSE)),"",VLOOKUP($D152,'2014outdoor'!A:K,11,FALSE))</f>
        <v/>
      </c>
      <c r="H152" s="1" t="str">
        <f>+IF(ISNA(VLOOKUP($D152,'2013indoor'!M:N,2,FALSE)),"",VLOOKUP($D152,'2013indoor'!M:N,2,FALSE))</f>
        <v/>
      </c>
      <c r="I152" s="1" t="str">
        <f>+IF(ISNA(VLOOKUP($D152,'2010kamloops'!A:B,2,FALSE)),"",VLOOKUP($D152,'2010kamloops'!A:B,2,FALSE))</f>
        <v/>
      </c>
      <c r="J152" s="35" t="str">
        <f t="shared" si="15"/>
        <v/>
      </c>
      <c r="K152" t="str">
        <f t="shared" si="11"/>
        <v/>
      </c>
      <c r="L152" t="str">
        <f t="shared" si="12"/>
        <v/>
      </c>
      <c r="M152" t="str">
        <f t="shared" si="13"/>
        <v/>
      </c>
      <c r="N152" t="str">
        <f t="shared" si="14"/>
        <v/>
      </c>
    </row>
    <row r="153" spans="1:14" ht="15.75" thickBot="1" x14ac:dyDescent="0.3">
      <c r="A153" t="s">
        <v>1352</v>
      </c>
      <c r="B153" s="1" t="s">
        <v>1008</v>
      </c>
      <c r="C153" s="1" t="s">
        <v>1007</v>
      </c>
      <c r="D153" s="3" t="s">
        <v>339</v>
      </c>
      <c r="E153" s="42" t="str">
        <f>+VLOOKUP(D153,KarlEagleman!A:B,2,FALSE)</f>
        <v>Suprise AZ</v>
      </c>
      <c r="F153" s="1" t="str">
        <f>+IF(ISNA(VLOOKUP($D153,'2015outdoor'!E:F,2,FALSE)),"",VLOOKUP($D153,'2015outdoor'!E:F,2,FALSE))</f>
        <v/>
      </c>
      <c r="G153" s="1" t="str">
        <f>+IF(ISNA(VLOOKUP($D153,'2014outdoor'!A:K,11,FALSE)),"",VLOOKUP($D153,'2014outdoor'!A:K,11,FALSE))</f>
        <v>Surprise AZ</v>
      </c>
      <c r="H153" s="1" t="str">
        <f>+IF(ISNA(VLOOKUP($D153,'2013indoor'!M:N,2,FALSE)),"",VLOOKUP($D153,'2013indoor'!M:N,2,FALSE))</f>
        <v/>
      </c>
      <c r="I153" s="1" t="str">
        <f>+IF(ISNA(VLOOKUP($D153,'2010kamloops'!A:B,2,FALSE)),"",VLOOKUP($D153,'2010kamloops'!A:B,2,FALSE))</f>
        <v/>
      </c>
      <c r="J153" s="35" t="str">
        <f t="shared" si="15"/>
        <v>Surprise AZ</v>
      </c>
      <c r="K153" t="str">
        <f t="shared" si="11"/>
        <v/>
      </c>
      <c r="L153">
        <f t="shared" si="12"/>
        <v>1</v>
      </c>
      <c r="M153" t="str">
        <f t="shared" si="13"/>
        <v/>
      </c>
      <c r="N153" t="str">
        <f t="shared" si="14"/>
        <v/>
      </c>
    </row>
    <row r="154" spans="1:14" ht="15.75" thickBot="1" x14ac:dyDescent="0.3">
      <c r="A154" t="s">
        <v>1098</v>
      </c>
      <c r="B154" s="1" t="s">
        <v>1009</v>
      </c>
      <c r="C154" s="1" t="s">
        <v>1006</v>
      </c>
      <c r="D154" s="3" t="s">
        <v>990</v>
      </c>
      <c r="E154" s="42" t="str">
        <f>+VLOOKUP(D154,KarlEagleman!A:B,2,FALSE)</f>
        <v>Narberth PA</v>
      </c>
      <c r="F154" s="1" t="str">
        <f>+IF(ISNA(VLOOKUP($D154,'2015outdoor'!E:F,2,FALSE)),"",VLOOKUP($D154,'2015outdoor'!E:F,2,FALSE))</f>
        <v/>
      </c>
      <c r="G154" s="1" t="str">
        <f>+IF(ISNA(VLOOKUP($D154,'2014outdoor'!A:K,11,FALSE)),"",VLOOKUP($D154,'2014outdoor'!A:K,11,FALSE))</f>
        <v/>
      </c>
      <c r="H154" s="1" t="str">
        <f>+IF(ISNA(VLOOKUP($D154,'2013indoor'!M:N,2,FALSE)),"",VLOOKUP($D154,'2013indoor'!M:N,2,FALSE))</f>
        <v/>
      </c>
      <c r="I154" s="1" t="str">
        <f>+IF(ISNA(VLOOKUP($D154,'2010kamloops'!A:B,2,FALSE)),"",VLOOKUP($D154,'2010kamloops'!A:B,2,FALSE))</f>
        <v/>
      </c>
      <c r="J154" s="35" t="str">
        <f t="shared" si="15"/>
        <v/>
      </c>
      <c r="K154" t="str">
        <f t="shared" si="11"/>
        <v/>
      </c>
      <c r="L154" t="str">
        <f t="shared" si="12"/>
        <v/>
      </c>
      <c r="M154" t="str">
        <f t="shared" si="13"/>
        <v/>
      </c>
      <c r="N154" t="str">
        <f t="shared" si="14"/>
        <v/>
      </c>
    </row>
    <row r="155" spans="1:14" ht="15.75" thickBot="1" x14ac:dyDescent="0.3">
      <c r="A155" t="s">
        <v>1209</v>
      </c>
      <c r="B155" s="1" t="s">
        <v>1011</v>
      </c>
      <c r="C155" s="1" t="s">
        <v>1006</v>
      </c>
      <c r="D155" s="3" t="s">
        <v>940</v>
      </c>
      <c r="E155" s="42" t="str">
        <f>+VLOOKUP(D155,KarlEagleman!A:B,2,FALSE)</f>
        <v>Waitsfield VT</v>
      </c>
      <c r="F155" s="1" t="str">
        <f>+IF(ISNA(VLOOKUP($D155,'2015outdoor'!E:F,2,FALSE)),"",VLOOKUP($D155,'2015outdoor'!E:F,2,FALSE))</f>
        <v/>
      </c>
      <c r="G155" s="1" t="str">
        <f>+IF(ISNA(VLOOKUP($D155,'2014outdoor'!A:K,11,FALSE)),"",VLOOKUP($D155,'2014outdoor'!A:K,11,FALSE))</f>
        <v/>
      </c>
      <c r="H155" s="1" t="str">
        <f>+IF(ISNA(VLOOKUP($D155,'2013indoor'!M:N,2,FALSE)),"",VLOOKUP($D155,'2013indoor'!M:N,2,FALSE))</f>
        <v/>
      </c>
      <c r="I155" s="1" t="str">
        <f>+IF(ISNA(VLOOKUP($D155,'2010kamloops'!A:B,2,FALSE)),"",VLOOKUP($D155,'2010kamloops'!A:B,2,FALSE))</f>
        <v/>
      </c>
      <c r="J155" s="35" t="str">
        <f t="shared" si="15"/>
        <v/>
      </c>
      <c r="K155" t="str">
        <f t="shared" si="11"/>
        <v/>
      </c>
      <c r="L155" t="str">
        <f t="shared" si="12"/>
        <v/>
      </c>
      <c r="M155" t="str">
        <f t="shared" si="13"/>
        <v/>
      </c>
      <c r="N155" t="str">
        <f t="shared" si="14"/>
        <v/>
      </c>
    </row>
    <row r="156" spans="1:14" ht="15.75" thickBot="1" x14ac:dyDescent="0.3">
      <c r="A156" t="s">
        <v>1089</v>
      </c>
      <c r="B156" s="1" t="s">
        <v>1008</v>
      </c>
      <c r="C156" s="1" t="s">
        <v>1006</v>
      </c>
      <c r="D156" s="3" t="s">
        <v>248</v>
      </c>
      <c r="E156" s="42" t="str">
        <f>+VLOOKUP(D156,KarlEagleman!A:B,2,FALSE)</f>
        <v xml:space="preserve">Praha </v>
      </c>
      <c r="F156" s="1" t="str">
        <f>+IF(ISNA(VLOOKUP($D156,'2015outdoor'!E:F,2,FALSE)),"",VLOOKUP($D156,'2015outdoor'!E:F,2,FALSE))</f>
        <v/>
      </c>
      <c r="G156" s="1" t="str">
        <f>+IF(ISNA(VLOOKUP($D156,'2014outdoor'!A:K,11,FALSE)),"",VLOOKUP($D156,'2014outdoor'!A:K,11,FALSE))</f>
        <v/>
      </c>
      <c r="H156" s="1" t="str">
        <f>+IF(ISNA(VLOOKUP($D156,'2013indoor'!M:N,2,FALSE)),"",VLOOKUP($D156,'2013indoor'!M:N,2,FALSE))</f>
        <v/>
      </c>
      <c r="I156" s="1" t="str">
        <f>+IF(ISNA(VLOOKUP($D156,'2010kamloops'!A:B,2,FALSE)),"",VLOOKUP($D156,'2010kamloops'!A:B,2,FALSE))</f>
        <v/>
      </c>
      <c r="J156" s="35" t="str">
        <f t="shared" si="15"/>
        <v/>
      </c>
      <c r="K156" t="str">
        <f t="shared" si="11"/>
        <v/>
      </c>
      <c r="L156" t="str">
        <f t="shared" si="12"/>
        <v/>
      </c>
      <c r="M156" t="str">
        <f t="shared" si="13"/>
        <v/>
      </c>
      <c r="N156" t="str">
        <f t="shared" si="14"/>
        <v/>
      </c>
    </row>
    <row r="157" spans="1:14" ht="15.75" thickBot="1" x14ac:dyDescent="0.3">
      <c r="A157" t="s">
        <v>1166</v>
      </c>
      <c r="B157" s="1" t="s">
        <v>1011</v>
      </c>
      <c r="C157" s="1" t="s">
        <v>1006</v>
      </c>
      <c r="D157" s="3" t="s">
        <v>941</v>
      </c>
      <c r="E157" s="42" t="str">
        <f>+VLOOKUP(D157,KarlEagleman!A:B,2,FALSE)</f>
        <v>Ellington CT</v>
      </c>
      <c r="F157" s="1" t="str">
        <f>+IF(ISNA(VLOOKUP($D157,'2015outdoor'!E:F,2,FALSE)),"",VLOOKUP($D157,'2015outdoor'!E:F,2,FALSE))</f>
        <v>Ellington CT</v>
      </c>
      <c r="G157" s="1" t="str">
        <f>+IF(ISNA(VLOOKUP($D157,'2014outdoor'!A:K,11,FALSE)),"",VLOOKUP($D157,'2014outdoor'!A:K,11,FALSE))</f>
        <v>Ellington CT</v>
      </c>
      <c r="H157" s="1" t="str">
        <f>+IF(ISNA(VLOOKUP($D157,'2013indoor'!M:N,2,FALSE)),"",VLOOKUP($D157,'2013indoor'!M:N,2,FALSE))</f>
        <v/>
      </c>
      <c r="I157" s="1" t="str">
        <f>+IF(ISNA(VLOOKUP($D157,'2010kamloops'!A:B,2,FALSE)),"",VLOOKUP($D157,'2010kamloops'!A:B,2,FALSE))</f>
        <v/>
      </c>
      <c r="J157" s="35" t="str">
        <f t="shared" si="15"/>
        <v>Ellington CT</v>
      </c>
      <c r="K157">
        <f t="shared" si="11"/>
        <v>1</v>
      </c>
      <c r="L157" t="str">
        <f t="shared" si="12"/>
        <v/>
      </c>
      <c r="M157" t="str">
        <f t="shared" si="13"/>
        <v/>
      </c>
      <c r="N157" t="str">
        <f t="shared" si="14"/>
        <v/>
      </c>
    </row>
    <row r="158" spans="1:14" ht="15.75" thickBot="1" x14ac:dyDescent="0.3">
      <c r="A158" t="s">
        <v>1166</v>
      </c>
      <c r="B158" s="1" t="s">
        <v>1011</v>
      </c>
      <c r="C158" s="1" t="s">
        <v>1007</v>
      </c>
      <c r="D158" s="3" t="s">
        <v>947</v>
      </c>
      <c r="E158" s="42" t="str">
        <f>+VLOOKUP(D158,KarlEagleman!A:B,2,FALSE)</f>
        <v>Ellington CT</v>
      </c>
      <c r="F158" s="1" t="str">
        <f>+IF(ISNA(VLOOKUP($D158,'2015outdoor'!E:F,2,FALSE)),"",VLOOKUP($D158,'2015outdoor'!E:F,2,FALSE))</f>
        <v>Ellington CT</v>
      </c>
      <c r="G158" s="1" t="str">
        <f>+IF(ISNA(VLOOKUP($D158,'2014outdoor'!A:K,11,FALSE)),"",VLOOKUP($D158,'2014outdoor'!A:K,11,FALSE))</f>
        <v>Ellington CT</v>
      </c>
      <c r="H158" s="1" t="str">
        <f>+IF(ISNA(VLOOKUP($D158,'2013indoor'!M:N,2,FALSE)),"",VLOOKUP($D158,'2013indoor'!M:N,2,FALSE))</f>
        <v/>
      </c>
      <c r="I158" s="1" t="str">
        <f>+IF(ISNA(VLOOKUP($D158,'2010kamloops'!A:B,2,FALSE)),"",VLOOKUP($D158,'2010kamloops'!A:B,2,FALSE))</f>
        <v/>
      </c>
      <c r="J158" s="35" t="str">
        <f t="shared" si="15"/>
        <v>Ellington CT</v>
      </c>
      <c r="K158">
        <f t="shared" si="11"/>
        <v>1</v>
      </c>
      <c r="L158" t="str">
        <f t="shared" si="12"/>
        <v/>
      </c>
      <c r="M158" t="str">
        <f t="shared" si="13"/>
        <v/>
      </c>
      <c r="N158" t="str">
        <f t="shared" si="14"/>
        <v/>
      </c>
    </row>
    <row r="159" spans="1:14" ht="15.75" thickBot="1" x14ac:dyDescent="0.3">
      <c r="A159" t="s">
        <v>1412</v>
      </c>
      <c r="B159" s="1" t="s">
        <v>1012</v>
      </c>
      <c r="C159" s="1" t="s">
        <v>1007</v>
      </c>
      <c r="D159" s="3" t="s">
        <v>347</v>
      </c>
      <c r="E159" s="42" t="str">
        <f>+VLOOKUP(D159,KarlEagleman!A:B,2,FALSE)</f>
        <v>San Diego CA</v>
      </c>
      <c r="F159" s="1" t="str">
        <f>+IF(ISNA(VLOOKUP($D159,'2015outdoor'!E:F,2,FALSE)),"",VLOOKUP($D159,'2015outdoor'!E:F,2,FALSE))</f>
        <v>San Diego CA</v>
      </c>
      <c r="G159" s="1" t="str">
        <f>+IF(ISNA(VLOOKUP($D159,'2014outdoor'!A:K,11,FALSE)),"",VLOOKUP($D159,'2014outdoor'!A:K,11,FALSE))</f>
        <v>San Diego CA</v>
      </c>
      <c r="H159" s="1" t="str">
        <f>+IF(ISNA(VLOOKUP($D159,'2013indoor'!M:N,2,FALSE)),"",VLOOKUP($D159,'2013indoor'!M:N,2,FALSE))</f>
        <v>San Diego CA</v>
      </c>
      <c r="I159" s="1" t="str">
        <f>+IF(ISNA(VLOOKUP($D159,'2010kamloops'!A:B,2,FALSE)),"",VLOOKUP($D159,'2010kamloops'!A:B,2,FALSE))</f>
        <v>San Diego CA</v>
      </c>
      <c r="J159" s="35" t="str">
        <f t="shared" si="15"/>
        <v>San Diego CA</v>
      </c>
      <c r="K159">
        <f t="shared" si="11"/>
        <v>1</v>
      </c>
      <c r="L159" t="str">
        <f t="shared" si="12"/>
        <v/>
      </c>
      <c r="M159" t="str">
        <f t="shared" si="13"/>
        <v/>
      </c>
      <c r="N159" t="str">
        <f t="shared" si="14"/>
        <v/>
      </c>
    </row>
    <row r="160" spans="1:14" ht="15.75" thickBot="1" x14ac:dyDescent="0.3">
      <c r="A160" t="s">
        <v>1403</v>
      </c>
      <c r="B160" s="1" t="s">
        <v>1011</v>
      </c>
      <c r="C160" s="1" t="s">
        <v>1007</v>
      </c>
      <c r="D160" s="3" t="s">
        <v>677</v>
      </c>
      <c r="E160" s="42" t="str">
        <f>+VLOOKUP(D160,KarlEagleman!A:B,2,FALSE)</f>
        <v>Littleton CO</v>
      </c>
      <c r="F160" s="1" t="str">
        <f>+IF(ISNA(VLOOKUP($D160,'2015outdoor'!E:F,2,FALSE)),"",VLOOKUP($D160,'2015outdoor'!E:F,2,FALSE))</f>
        <v/>
      </c>
      <c r="G160" s="1" t="str">
        <f>+IF(ISNA(VLOOKUP($D160,'2014outdoor'!A:K,11,FALSE)),"",VLOOKUP($D160,'2014outdoor'!A:K,11,FALSE))</f>
        <v/>
      </c>
      <c r="H160" s="1" t="str">
        <f>+IF(ISNA(VLOOKUP($D160,'2013indoor'!M:N,2,FALSE)),"",VLOOKUP($D160,'2013indoor'!M:N,2,FALSE))</f>
        <v/>
      </c>
      <c r="I160" s="1" t="str">
        <f>+IF(ISNA(VLOOKUP($D160,'2010kamloops'!A:B,2,FALSE)),"",VLOOKUP($D160,'2010kamloops'!A:B,2,FALSE))</f>
        <v/>
      </c>
      <c r="J160" s="35" t="str">
        <f t="shared" si="15"/>
        <v/>
      </c>
      <c r="K160" t="str">
        <f t="shared" si="11"/>
        <v/>
      </c>
      <c r="L160" t="str">
        <f t="shared" si="12"/>
        <v/>
      </c>
      <c r="M160" t="str">
        <f t="shared" si="13"/>
        <v/>
      </c>
      <c r="N160" t="str">
        <f t="shared" si="14"/>
        <v/>
      </c>
    </row>
    <row r="161" spans="1:14" ht="15.75" thickBot="1" x14ac:dyDescent="0.3">
      <c r="A161" t="s">
        <v>1444</v>
      </c>
      <c r="B161" s="1" t="s">
        <v>1016</v>
      </c>
      <c r="C161" s="1" t="s">
        <v>1007</v>
      </c>
      <c r="D161" s="3" t="s">
        <v>242</v>
      </c>
      <c r="E161" s="42" t="str">
        <f>+VLOOKUP(D161,KarlEagleman!A:B,2,FALSE)</f>
        <v>West Newbury MA</v>
      </c>
      <c r="F161" s="1" t="str">
        <f>+IF(ISNA(VLOOKUP($D161,'2015outdoor'!E:F,2,FALSE)),"",VLOOKUP($D161,'2015outdoor'!E:F,2,FALSE))</f>
        <v/>
      </c>
      <c r="G161" s="1" t="str">
        <f>+IF(ISNA(VLOOKUP($D161,'2014outdoor'!A:K,11,FALSE)),"",VLOOKUP($D161,'2014outdoor'!A:K,11,FALSE))</f>
        <v/>
      </c>
      <c r="H161" s="1" t="str">
        <f>+IF(ISNA(VLOOKUP($D161,'2013indoor'!M:N,2,FALSE)),"",VLOOKUP($D161,'2013indoor'!M:N,2,FALSE))</f>
        <v/>
      </c>
      <c r="I161" s="1" t="str">
        <f>+IF(ISNA(VLOOKUP($D161,'2010kamloops'!A:B,2,FALSE)),"",VLOOKUP($D161,'2010kamloops'!A:B,2,FALSE))</f>
        <v>West Newbury MA</v>
      </c>
      <c r="J161" s="35" t="str">
        <f t="shared" si="15"/>
        <v>West Newbury MA</v>
      </c>
      <c r="K161" t="str">
        <f t="shared" si="11"/>
        <v/>
      </c>
      <c r="L161" t="str">
        <f t="shared" si="12"/>
        <v/>
      </c>
      <c r="M161" t="str">
        <f t="shared" si="13"/>
        <v/>
      </c>
      <c r="N161">
        <f t="shared" si="14"/>
        <v>1</v>
      </c>
    </row>
    <row r="162" spans="1:14" ht="15.75" thickBot="1" x14ac:dyDescent="0.3">
      <c r="A162" t="s">
        <v>1288</v>
      </c>
      <c r="B162" s="1" t="s">
        <v>1014</v>
      </c>
      <c r="C162" s="1" t="s">
        <v>1007</v>
      </c>
      <c r="D162" s="3" t="s">
        <v>693</v>
      </c>
      <c r="E162" s="42" t="str">
        <f>+VLOOKUP(D162,KarlEagleman!A:B,2,FALSE)</f>
        <v>Topanga CA</v>
      </c>
      <c r="F162" s="1" t="str">
        <f>+IF(ISNA(VLOOKUP($D162,'2015outdoor'!E:F,2,FALSE)),"",VLOOKUP($D162,'2015outdoor'!E:F,2,FALSE))</f>
        <v/>
      </c>
      <c r="G162" s="1" t="str">
        <f>+IF(ISNA(VLOOKUP($D162,'2014outdoor'!A:K,11,FALSE)),"",VLOOKUP($D162,'2014outdoor'!A:K,11,FALSE))</f>
        <v/>
      </c>
      <c r="H162" s="1" t="str">
        <f>+IF(ISNA(VLOOKUP($D162,'2013indoor'!M:N,2,FALSE)),"",VLOOKUP($D162,'2013indoor'!M:N,2,FALSE))</f>
        <v/>
      </c>
      <c r="I162" s="1" t="str">
        <f>+IF(ISNA(VLOOKUP($D162,'2010kamloops'!A:B,2,FALSE)),"",VLOOKUP($D162,'2010kamloops'!A:B,2,FALSE))</f>
        <v/>
      </c>
      <c r="J162" s="35" t="str">
        <f t="shared" si="15"/>
        <v/>
      </c>
      <c r="K162" t="str">
        <f t="shared" si="11"/>
        <v/>
      </c>
      <c r="L162" t="str">
        <f t="shared" si="12"/>
        <v/>
      </c>
      <c r="M162" t="str">
        <f t="shared" si="13"/>
        <v/>
      </c>
      <c r="N162" t="str">
        <f t="shared" si="14"/>
        <v/>
      </c>
    </row>
    <row r="163" spans="1:14" ht="15.75" thickBot="1" x14ac:dyDescent="0.3">
      <c r="A163" t="s">
        <v>1288</v>
      </c>
      <c r="B163" s="1" t="s">
        <v>1013</v>
      </c>
      <c r="C163" s="1" t="s">
        <v>1006</v>
      </c>
      <c r="D163" s="3" t="s">
        <v>185</v>
      </c>
      <c r="E163" s="42" t="str">
        <f>+VLOOKUP(D163,KarlEagleman!A:B,2,FALSE)</f>
        <v>Fresno CA</v>
      </c>
      <c r="F163" s="1" t="str">
        <f>+IF(ISNA(VLOOKUP($D163,'2015outdoor'!E:F,2,FALSE)),"",VLOOKUP($D163,'2015outdoor'!E:F,2,FALSE))</f>
        <v/>
      </c>
      <c r="G163" s="1" t="str">
        <f>+IF(ISNA(VLOOKUP($D163,'2014outdoor'!A:K,11,FALSE)),"",VLOOKUP($D163,'2014outdoor'!A:K,11,FALSE))</f>
        <v/>
      </c>
      <c r="H163" s="1" t="str">
        <f>+IF(ISNA(VLOOKUP($D163,'2013indoor'!M:N,2,FALSE)),"",VLOOKUP($D163,'2013indoor'!M:N,2,FALSE))</f>
        <v/>
      </c>
      <c r="I163" s="1" t="str">
        <f>+IF(ISNA(VLOOKUP($D163,'2010kamloops'!A:B,2,FALSE)),"",VLOOKUP($D163,'2010kamloops'!A:B,2,FALSE))</f>
        <v/>
      </c>
      <c r="J163" s="35" t="str">
        <f t="shared" si="15"/>
        <v/>
      </c>
      <c r="K163" t="str">
        <f t="shared" si="11"/>
        <v/>
      </c>
      <c r="L163" t="str">
        <f t="shared" si="12"/>
        <v/>
      </c>
      <c r="M163" t="str">
        <f t="shared" si="13"/>
        <v/>
      </c>
      <c r="N163" t="str">
        <f t="shared" si="14"/>
        <v/>
      </c>
    </row>
    <row r="164" spans="1:14" ht="15.75" thickBot="1" x14ac:dyDescent="0.3">
      <c r="A164" t="s">
        <v>1090</v>
      </c>
      <c r="B164" s="1" t="s">
        <v>1009</v>
      </c>
      <c r="C164" s="1" t="s">
        <v>1006</v>
      </c>
      <c r="D164" s="3" t="s">
        <v>821</v>
      </c>
      <c r="E164" s="42" t="str">
        <f>+VLOOKUP(D164,KarlEagleman!A:B,2,FALSE)</f>
        <v>Downers Grove IL</v>
      </c>
      <c r="F164" s="1" t="str">
        <f>+IF(ISNA(VLOOKUP($D164,'2015outdoor'!E:F,2,FALSE)),"",VLOOKUP($D164,'2015outdoor'!E:F,2,FALSE))</f>
        <v/>
      </c>
      <c r="G164" s="1" t="str">
        <f>+IF(ISNA(VLOOKUP($D164,'2014outdoor'!A:K,11,FALSE)),"",VLOOKUP($D164,'2014outdoor'!A:K,11,FALSE))</f>
        <v/>
      </c>
      <c r="H164" s="1" t="str">
        <f>+IF(ISNA(VLOOKUP($D164,'2013indoor'!M:N,2,FALSE)),"",VLOOKUP($D164,'2013indoor'!M:N,2,FALSE))</f>
        <v/>
      </c>
      <c r="I164" s="1" t="str">
        <f>+IF(ISNA(VLOOKUP($D164,'2010kamloops'!A:B,2,FALSE)),"",VLOOKUP($D164,'2010kamloops'!A:B,2,FALSE))</f>
        <v/>
      </c>
      <c r="J164" s="35" t="str">
        <f t="shared" si="15"/>
        <v/>
      </c>
      <c r="K164" t="str">
        <f t="shared" si="11"/>
        <v/>
      </c>
      <c r="L164" t="str">
        <f t="shared" si="12"/>
        <v/>
      </c>
      <c r="M164" t="str">
        <f t="shared" si="13"/>
        <v/>
      </c>
      <c r="N164" t="str">
        <f t="shared" si="14"/>
        <v/>
      </c>
    </row>
    <row r="165" spans="1:14" ht="15.75" thickBot="1" x14ac:dyDescent="0.3">
      <c r="A165" t="s">
        <v>1399</v>
      </c>
      <c r="B165" s="1" t="s">
        <v>1011</v>
      </c>
      <c r="C165" s="1" t="s">
        <v>1007</v>
      </c>
      <c r="D165" s="3" t="s">
        <v>538</v>
      </c>
      <c r="E165" s="42" t="str">
        <f>+VLOOKUP(D165,KarlEagleman!A:B,2,FALSE)</f>
        <v>Houston TX</v>
      </c>
      <c r="F165" s="1" t="str">
        <f>+IF(ISNA(VLOOKUP($D165,'2015outdoor'!E:F,2,FALSE)),"",VLOOKUP($D165,'2015outdoor'!E:F,2,FALSE))</f>
        <v/>
      </c>
      <c r="G165" s="1" t="str">
        <f>+IF(ISNA(VLOOKUP($D165,'2014outdoor'!A:K,11,FALSE)),"",VLOOKUP($D165,'2014outdoor'!A:K,11,FALSE))</f>
        <v/>
      </c>
      <c r="H165" s="1" t="str">
        <f>+IF(ISNA(VLOOKUP($D165,'2013indoor'!M:N,2,FALSE)),"",VLOOKUP($D165,'2013indoor'!M:N,2,FALSE))</f>
        <v/>
      </c>
      <c r="I165" s="1" t="str">
        <f>+IF(ISNA(VLOOKUP($D165,'2010kamloops'!A:B,2,FALSE)),"",VLOOKUP($D165,'2010kamloops'!A:B,2,FALSE))</f>
        <v/>
      </c>
      <c r="J165" s="35" t="str">
        <f t="shared" si="15"/>
        <v/>
      </c>
      <c r="K165" t="str">
        <f t="shared" si="11"/>
        <v/>
      </c>
      <c r="L165" t="str">
        <f t="shared" si="12"/>
        <v/>
      </c>
      <c r="M165" t="str">
        <f t="shared" si="13"/>
        <v/>
      </c>
      <c r="N165" t="str">
        <f t="shared" si="14"/>
        <v/>
      </c>
    </row>
    <row r="166" spans="1:14" ht="15.75" thickBot="1" x14ac:dyDescent="0.3">
      <c r="A166" t="s">
        <v>1249</v>
      </c>
      <c r="B166" s="1" t="s">
        <v>1012</v>
      </c>
      <c r="C166" s="1" t="s">
        <v>1006</v>
      </c>
      <c r="D166" s="3" t="s">
        <v>226</v>
      </c>
      <c r="E166" s="42" t="str">
        <f>+VLOOKUP(D166,KarlEagleman!A:B,2,FALSE)</f>
        <v>Ithaca NY</v>
      </c>
      <c r="F166" s="1" t="str">
        <f>+IF(ISNA(VLOOKUP($D166,'2015outdoor'!E:F,2,FALSE)),"",VLOOKUP($D166,'2015outdoor'!E:F,2,FALSE))</f>
        <v>Ithaca NY</v>
      </c>
      <c r="G166" s="1" t="str">
        <f>+IF(ISNA(VLOOKUP($D166,'2014outdoor'!A:K,11,FALSE)),"",VLOOKUP($D166,'2014outdoor'!A:K,11,FALSE))</f>
        <v/>
      </c>
      <c r="H166" s="1" t="str">
        <f>+IF(ISNA(VLOOKUP($D166,'2013indoor'!M:N,2,FALSE)),"",VLOOKUP($D166,'2013indoor'!M:N,2,FALSE))</f>
        <v>Ithaca NY</v>
      </c>
      <c r="I166" s="1" t="str">
        <f>+IF(ISNA(VLOOKUP($D166,'2010kamloops'!A:B,2,FALSE)),"",VLOOKUP($D166,'2010kamloops'!A:B,2,FALSE))</f>
        <v/>
      </c>
      <c r="J166" s="35" t="str">
        <f t="shared" si="15"/>
        <v>Ithaca NY</v>
      </c>
      <c r="K166">
        <f t="shared" si="11"/>
        <v>1</v>
      </c>
      <c r="L166" t="str">
        <f t="shared" si="12"/>
        <v/>
      </c>
      <c r="M166" t="str">
        <f t="shared" si="13"/>
        <v/>
      </c>
      <c r="N166" t="str">
        <f t="shared" si="14"/>
        <v/>
      </c>
    </row>
    <row r="167" spans="1:14" ht="15.75" thickBot="1" x14ac:dyDescent="0.3">
      <c r="A167" t="s">
        <v>1253</v>
      </c>
      <c r="B167" s="1" t="s">
        <v>1013</v>
      </c>
      <c r="C167" s="1" t="s">
        <v>1006</v>
      </c>
      <c r="D167" s="3" t="s">
        <v>561</v>
      </c>
      <c r="E167" s="42" t="str">
        <f>+VLOOKUP(D167,KarlEagleman!A:B,2,FALSE)</f>
        <v>Kemah TX</v>
      </c>
      <c r="F167" s="1" t="str">
        <f>+IF(ISNA(VLOOKUP($D167,'2015outdoor'!E:F,2,FALSE)),"",VLOOKUP($D167,'2015outdoor'!E:F,2,FALSE))</f>
        <v/>
      </c>
      <c r="G167" s="1" t="str">
        <f>+IF(ISNA(VLOOKUP($D167,'2014outdoor'!A:K,11,FALSE)),"",VLOOKUP($D167,'2014outdoor'!A:K,11,FALSE))</f>
        <v/>
      </c>
      <c r="H167" s="1" t="str">
        <f>+IF(ISNA(VLOOKUP($D167,'2013indoor'!M:N,2,FALSE)),"",VLOOKUP($D167,'2013indoor'!M:N,2,FALSE))</f>
        <v/>
      </c>
      <c r="I167" s="1" t="str">
        <f>+IF(ISNA(VLOOKUP($D167,'2010kamloops'!A:B,2,FALSE)),"",VLOOKUP($D167,'2010kamloops'!A:B,2,FALSE))</f>
        <v/>
      </c>
      <c r="J167" s="35" t="str">
        <f t="shared" si="15"/>
        <v/>
      </c>
      <c r="K167" t="str">
        <f t="shared" si="11"/>
        <v/>
      </c>
      <c r="L167" t="str">
        <f t="shared" si="12"/>
        <v/>
      </c>
      <c r="M167" t="str">
        <f t="shared" si="13"/>
        <v/>
      </c>
      <c r="N167" t="str">
        <f t="shared" si="14"/>
        <v/>
      </c>
    </row>
    <row r="168" spans="1:14" ht="15.75" thickBot="1" x14ac:dyDescent="0.3">
      <c r="A168" t="s">
        <v>1074</v>
      </c>
      <c r="B168" s="1" t="s">
        <v>1008</v>
      </c>
      <c r="C168" s="1" t="s">
        <v>1006</v>
      </c>
      <c r="D168" s="3" t="s">
        <v>609</v>
      </c>
      <c r="E168" s="42" t="str">
        <f>+VLOOKUP(D168,KarlEagleman!A:B,2,FALSE)</f>
        <v>Webster MN</v>
      </c>
      <c r="F168" s="1" t="str">
        <f>+IF(ISNA(VLOOKUP($D168,'2015outdoor'!E:F,2,FALSE)),"",VLOOKUP($D168,'2015outdoor'!E:F,2,FALSE))</f>
        <v>Webster MN</v>
      </c>
      <c r="G168" s="1" t="str">
        <f>+IF(ISNA(VLOOKUP($D168,'2014outdoor'!A:K,11,FALSE)),"",VLOOKUP($D168,'2014outdoor'!A:K,11,FALSE))</f>
        <v>Webster MN</v>
      </c>
      <c r="H168" s="1" t="str">
        <f>+IF(ISNA(VLOOKUP($D168,'2013indoor'!M:N,2,FALSE)),"",VLOOKUP($D168,'2013indoor'!M:N,2,FALSE))</f>
        <v/>
      </c>
      <c r="I168" s="1" t="str">
        <f>+IF(ISNA(VLOOKUP($D168,'2010kamloops'!A:B,2,FALSE)),"",VLOOKUP($D168,'2010kamloops'!A:B,2,FALSE))</f>
        <v/>
      </c>
      <c r="J168" s="35" t="str">
        <f t="shared" si="15"/>
        <v>Webster MN</v>
      </c>
      <c r="K168">
        <f t="shared" si="11"/>
        <v>1</v>
      </c>
      <c r="L168" t="str">
        <f t="shared" si="12"/>
        <v/>
      </c>
      <c r="M168" t="str">
        <f t="shared" si="13"/>
        <v/>
      </c>
      <c r="N168" t="str">
        <f t="shared" si="14"/>
        <v/>
      </c>
    </row>
    <row r="169" spans="1:14" ht="15.75" thickBot="1" x14ac:dyDescent="0.3">
      <c r="A169" t="s">
        <v>1105</v>
      </c>
      <c r="B169" s="1" t="s">
        <v>1009</v>
      </c>
      <c r="C169" s="1" t="s">
        <v>1006</v>
      </c>
      <c r="D169" s="3" t="s">
        <v>617</v>
      </c>
      <c r="E169" s="42" t="str">
        <f>+VLOOKUP(D169,KarlEagleman!A:B,2,FALSE)</f>
        <v>New York NY</v>
      </c>
      <c r="F169" s="1" t="str">
        <f>+IF(ISNA(VLOOKUP($D169,'2015outdoor'!E:F,2,FALSE)),"",VLOOKUP($D169,'2015outdoor'!E:F,2,FALSE))</f>
        <v/>
      </c>
      <c r="G169" s="1" t="str">
        <f>+IF(ISNA(VLOOKUP($D169,'2014outdoor'!A:K,11,FALSE)),"",VLOOKUP($D169,'2014outdoor'!A:K,11,FALSE))</f>
        <v>New York NY</v>
      </c>
      <c r="H169" s="1" t="str">
        <f>+IF(ISNA(VLOOKUP($D169,'2013indoor'!M:N,2,FALSE)),"",VLOOKUP($D169,'2013indoor'!M:N,2,FALSE))</f>
        <v>New York NY</v>
      </c>
      <c r="I169" s="1" t="str">
        <f>+IF(ISNA(VLOOKUP($D169,'2010kamloops'!A:B,2,FALSE)),"",VLOOKUP($D169,'2010kamloops'!A:B,2,FALSE))</f>
        <v/>
      </c>
      <c r="J169" s="35" t="str">
        <f t="shared" si="15"/>
        <v>New York NY</v>
      </c>
      <c r="K169" t="str">
        <f t="shared" si="11"/>
        <v/>
      </c>
      <c r="L169">
        <f t="shared" si="12"/>
        <v>1</v>
      </c>
      <c r="M169" t="str">
        <f t="shared" si="13"/>
        <v/>
      </c>
      <c r="N169" t="str">
        <f t="shared" si="14"/>
        <v/>
      </c>
    </row>
    <row r="170" spans="1:14" ht="15.75" thickBot="1" x14ac:dyDescent="0.3">
      <c r="A170" t="s">
        <v>1096</v>
      </c>
      <c r="B170" s="1" t="s">
        <v>1009</v>
      </c>
      <c r="C170" s="1" t="s">
        <v>1006</v>
      </c>
      <c r="D170" s="3" t="s">
        <v>374</v>
      </c>
      <c r="E170" s="42" t="str">
        <f>+VLOOKUP(D170,KarlEagleman!A:B,2,FALSE)</f>
        <v>Sugar Land TX</v>
      </c>
      <c r="F170" s="1" t="str">
        <f>+IF(ISNA(VLOOKUP($D170,'2015outdoor'!E:F,2,FALSE)),"",VLOOKUP($D170,'2015outdoor'!E:F,2,FALSE))</f>
        <v>Houston TX</v>
      </c>
      <c r="G170" s="1" t="str">
        <f>+IF(ISNA(VLOOKUP($D170,'2014outdoor'!A:K,11,FALSE)),"",VLOOKUP($D170,'2014outdoor'!A:K,11,FALSE))</f>
        <v/>
      </c>
      <c r="H170" s="1" t="str">
        <f>+IF(ISNA(VLOOKUP($D170,'2013indoor'!M:N,2,FALSE)),"",VLOOKUP($D170,'2013indoor'!M:N,2,FALSE))</f>
        <v/>
      </c>
      <c r="I170" s="1" t="str">
        <f>+IF(ISNA(VLOOKUP($D170,'2010kamloops'!A:B,2,FALSE)),"",VLOOKUP($D170,'2010kamloops'!A:B,2,FALSE))</f>
        <v/>
      </c>
      <c r="J170" s="35" t="str">
        <f t="shared" si="15"/>
        <v>Houston TX</v>
      </c>
      <c r="K170">
        <f t="shared" si="11"/>
        <v>1</v>
      </c>
      <c r="L170" t="str">
        <f t="shared" si="12"/>
        <v/>
      </c>
      <c r="M170" t="str">
        <f t="shared" si="13"/>
        <v/>
      </c>
      <c r="N170" t="str">
        <f t="shared" si="14"/>
        <v/>
      </c>
    </row>
    <row r="171" spans="1:14" ht="15.75" thickBot="1" x14ac:dyDescent="0.3">
      <c r="A171" t="s">
        <v>1227</v>
      </c>
      <c r="B171" s="1" t="s">
        <v>1012</v>
      </c>
      <c r="C171" s="1" t="s">
        <v>1006</v>
      </c>
      <c r="D171" s="3" t="s">
        <v>180</v>
      </c>
      <c r="E171" s="42" t="str">
        <f>+VLOOKUP(D171,KarlEagleman!A:B,2,FALSE)</f>
        <v>Washington DC</v>
      </c>
      <c r="F171" s="1" t="str">
        <f>+IF(ISNA(VLOOKUP($D171,'2015outdoor'!E:F,2,FALSE)),"",VLOOKUP($D171,'2015outdoor'!E:F,2,FALSE))</f>
        <v>Washington DC</v>
      </c>
      <c r="G171" s="1" t="str">
        <f>+IF(ISNA(VLOOKUP($D171,'2014outdoor'!A:K,11,FALSE)),"",VLOOKUP($D171,'2014outdoor'!A:K,11,FALSE))</f>
        <v>Washington DC</v>
      </c>
      <c r="H171" s="1" t="str">
        <f>+IF(ISNA(VLOOKUP($D171,'2013indoor'!M:N,2,FALSE)),"",VLOOKUP($D171,'2013indoor'!M:N,2,FALSE))</f>
        <v>Washington DC</v>
      </c>
      <c r="I171" s="1" t="str">
        <f>+IF(ISNA(VLOOKUP($D171,'2010kamloops'!A:B,2,FALSE)),"",VLOOKUP($D171,'2010kamloops'!A:B,2,FALSE))</f>
        <v>Washington DC</v>
      </c>
      <c r="J171" s="35" t="str">
        <f t="shared" si="15"/>
        <v>Washington DC</v>
      </c>
      <c r="K171">
        <f t="shared" si="11"/>
        <v>1</v>
      </c>
      <c r="L171" t="str">
        <f t="shared" si="12"/>
        <v/>
      </c>
      <c r="M171" t="str">
        <f t="shared" si="13"/>
        <v/>
      </c>
      <c r="N171" t="str">
        <f t="shared" si="14"/>
        <v/>
      </c>
    </row>
    <row r="172" spans="1:14" ht="15.75" thickBot="1" x14ac:dyDescent="0.3">
      <c r="A172" t="s">
        <v>1266</v>
      </c>
      <c r="B172" s="1" t="s">
        <v>1013</v>
      </c>
      <c r="C172" s="1" t="s">
        <v>1006</v>
      </c>
      <c r="D172" s="3" t="s">
        <v>802</v>
      </c>
      <c r="E172" s="42" t="str">
        <f>+VLOOKUP(D172,KarlEagleman!A:B,2,FALSE)</f>
        <v>Wilmington NC</v>
      </c>
      <c r="F172" s="1" t="str">
        <f>+IF(ISNA(VLOOKUP($D172,'2015outdoor'!E:F,2,FALSE)),"",VLOOKUP($D172,'2015outdoor'!E:F,2,FALSE))</f>
        <v>Wilmington NC</v>
      </c>
      <c r="G172" s="1" t="str">
        <f>+IF(ISNA(VLOOKUP($D172,'2014outdoor'!A:K,11,FALSE)),"",VLOOKUP($D172,'2014outdoor'!A:K,11,FALSE))</f>
        <v>Wilmington NC</v>
      </c>
      <c r="H172" s="1" t="str">
        <f>+IF(ISNA(VLOOKUP($D172,'2013indoor'!M:N,2,FALSE)),"",VLOOKUP($D172,'2013indoor'!M:N,2,FALSE))</f>
        <v>Wilmington NC</v>
      </c>
      <c r="I172" s="1" t="str">
        <f>+IF(ISNA(VLOOKUP($D172,'2010kamloops'!A:B,2,FALSE)),"",VLOOKUP($D172,'2010kamloops'!A:B,2,FALSE))</f>
        <v/>
      </c>
      <c r="J172" s="35" t="str">
        <f t="shared" si="15"/>
        <v>Wilmington NC</v>
      </c>
      <c r="K172">
        <f t="shared" si="11"/>
        <v>1</v>
      </c>
      <c r="L172" t="str">
        <f t="shared" si="12"/>
        <v/>
      </c>
      <c r="M172" t="str">
        <f t="shared" si="13"/>
        <v/>
      </c>
      <c r="N172" t="str">
        <f t="shared" si="14"/>
        <v/>
      </c>
    </row>
    <row r="173" spans="1:14" ht="15.75" thickBot="1" x14ac:dyDescent="0.3">
      <c r="A173" t="s">
        <v>1363</v>
      </c>
      <c r="B173" s="1" t="s">
        <v>1009</v>
      </c>
      <c r="C173" s="1" t="s">
        <v>1007</v>
      </c>
      <c r="D173" s="3" t="s">
        <v>210</v>
      </c>
      <c r="E173" s="42" t="str">
        <f>+VLOOKUP(D173,KarlEagleman!A:B,2,FALSE)</f>
        <v>Wakefield MA</v>
      </c>
      <c r="F173" s="1" t="str">
        <f>+IF(ISNA(VLOOKUP($D173,'2015outdoor'!E:F,2,FALSE)),"",VLOOKUP($D173,'2015outdoor'!E:F,2,FALSE))</f>
        <v/>
      </c>
      <c r="G173" s="1" t="str">
        <f>+IF(ISNA(VLOOKUP($D173,'2014outdoor'!A:K,11,FALSE)),"",VLOOKUP($D173,'2014outdoor'!A:K,11,FALSE))</f>
        <v>Wakefield MA</v>
      </c>
      <c r="H173" s="1" t="str">
        <f>+IF(ISNA(VLOOKUP($D173,'2013indoor'!M:N,2,FALSE)),"",VLOOKUP($D173,'2013indoor'!M:N,2,FALSE))</f>
        <v/>
      </c>
      <c r="I173" s="1" t="str">
        <f>+IF(ISNA(VLOOKUP($D173,'2010kamloops'!A:B,2,FALSE)),"",VLOOKUP($D173,'2010kamloops'!A:B,2,FALSE))</f>
        <v/>
      </c>
      <c r="J173" s="35" t="str">
        <f t="shared" si="15"/>
        <v>Wakefield MA</v>
      </c>
      <c r="K173" t="str">
        <f t="shared" si="11"/>
        <v/>
      </c>
      <c r="L173">
        <f t="shared" si="12"/>
        <v>1</v>
      </c>
      <c r="M173" t="str">
        <f t="shared" si="13"/>
        <v/>
      </c>
      <c r="N173" t="str">
        <f t="shared" si="14"/>
        <v/>
      </c>
    </row>
    <row r="174" spans="1:14" ht="15.75" thickBot="1" x14ac:dyDescent="0.3">
      <c r="A174" t="s">
        <v>1160</v>
      </c>
      <c r="B174" s="1" t="s">
        <v>1010</v>
      </c>
      <c r="C174" s="1" t="s">
        <v>1006</v>
      </c>
      <c r="D174" s="3" t="s">
        <v>530</v>
      </c>
      <c r="E174" s="42" t="str">
        <f>+VLOOKUP(D174,KarlEagleman!A:B,2,FALSE)</f>
        <v>Houston TX</v>
      </c>
      <c r="F174" s="1" t="str">
        <f>+IF(ISNA(VLOOKUP($D174,'2015outdoor'!E:F,2,FALSE)),"",VLOOKUP($D174,'2015outdoor'!E:F,2,FALSE))</f>
        <v/>
      </c>
      <c r="G174" s="1" t="str">
        <f>+IF(ISNA(VLOOKUP($D174,'2014outdoor'!A:K,11,FALSE)),"",VLOOKUP($D174,'2014outdoor'!A:K,11,FALSE))</f>
        <v/>
      </c>
      <c r="H174" s="1" t="str">
        <f>+IF(ISNA(VLOOKUP($D174,'2013indoor'!M:N,2,FALSE)),"",VLOOKUP($D174,'2013indoor'!M:N,2,FALSE))</f>
        <v/>
      </c>
      <c r="I174" s="1" t="str">
        <f>+IF(ISNA(VLOOKUP($D174,'2010kamloops'!A:B,2,FALSE)),"",VLOOKUP($D174,'2010kamloops'!A:B,2,FALSE))</f>
        <v/>
      </c>
      <c r="J174" s="35" t="str">
        <f t="shared" si="15"/>
        <v/>
      </c>
      <c r="K174" t="str">
        <f t="shared" si="11"/>
        <v/>
      </c>
      <c r="L174" t="str">
        <f t="shared" si="12"/>
        <v/>
      </c>
      <c r="M174" t="str">
        <f t="shared" si="13"/>
        <v/>
      </c>
      <c r="N174" t="str">
        <f t="shared" si="14"/>
        <v/>
      </c>
    </row>
    <row r="175" spans="1:14" ht="15.75" thickBot="1" x14ac:dyDescent="0.3">
      <c r="A175" t="s">
        <v>1344</v>
      </c>
      <c r="B175" s="1" t="s">
        <v>1008</v>
      </c>
      <c r="C175" s="1" t="s">
        <v>1007</v>
      </c>
      <c r="D175" s="3" t="s">
        <v>250</v>
      </c>
      <c r="E175" s="42" t="str">
        <f>+VLOOKUP(D175,KarlEagleman!A:B,2,FALSE)</f>
        <v>Nevada City CA</v>
      </c>
      <c r="F175" s="1" t="str">
        <f>+IF(ISNA(VLOOKUP($D175,'2015outdoor'!E:F,2,FALSE)),"",VLOOKUP($D175,'2015outdoor'!E:F,2,FALSE))</f>
        <v/>
      </c>
      <c r="G175" s="1" t="str">
        <f>+IF(ISNA(VLOOKUP($D175,'2014outdoor'!A:K,11,FALSE)),"",VLOOKUP($D175,'2014outdoor'!A:K,11,FALSE))</f>
        <v/>
      </c>
      <c r="H175" s="1" t="str">
        <f>+IF(ISNA(VLOOKUP($D175,'2013indoor'!M:N,2,FALSE)),"",VLOOKUP($D175,'2013indoor'!M:N,2,FALSE))</f>
        <v/>
      </c>
      <c r="I175" s="1" t="str">
        <f>+IF(ISNA(VLOOKUP($D175,'2010kamloops'!A:B,2,FALSE)),"",VLOOKUP($D175,'2010kamloops'!A:B,2,FALSE))</f>
        <v/>
      </c>
      <c r="J175" s="35" t="str">
        <f t="shared" si="15"/>
        <v/>
      </c>
      <c r="K175" t="str">
        <f t="shared" si="11"/>
        <v/>
      </c>
      <c r="L175" t="str">
        <f t="shared" si="12"/>
        <v/>
      </c>
      <c r="M175" t="str">
        <f t="shared" si="13"/>
        <v/>
      </c>
      <c r="N175" t="str">
        <f t="shared" si="14"/>
        <v/>
      </c>
    </row>
    <row r="176" spans="1:14" ht="15.75" thickBot="1" x14ac:dyDescent="0.3">
      <c r="A176" t="s">
        <v>1260</v>
      </c>
      <c r="B176" s="1" t="s">
        <v>1013</v>
      </c>
      <c r="C176" s="1" t="s">
        <v>1006</v>
      </c>
      <c r="D176" s="3" t="s">
        <v>68</v>
      </c>
      <c r="E176" s="42" t="str">
        <f>+VLOOKUP(D176,KarlEagleman!A:B,2,FALSE)</f>
        <v>Lake Oswego OR</v>
      </c>
      <c r="F176" s="1" t="str">
        <f>+IF(ISNA(VLOOKUP($D176,'2015outdoor'!E:F,2,FALSE)),"",VLOOKUP($D176,'2015outdoor'!E:F,2,FALSE))</f>
        <v>Lake Oswego OR</v>
      </c>
      <c r="G176" s="1" t="str">
        <f>+IF(ISNA(VLOOKUP($D176,'2014outdoor'!A:K,11,FALSE)),"",VLOOKUP($D176,'2014outdoor'!A:K,11,FALSE))</f>
        <v/>
      </c>
      <c r="H176" s="1" t="str">
        <f>+IF(ISNA(VLOOKUP($D176,'2013indoor'!M:N,2,FALSE)),"",VLOOKUP($D176,'2013indoor'!M:N,2,FALSE))</f>
        <v/>
      </c>
      <c r="I176" s="1" t="str">
        <f>+IF(ISNA(VLOOKUP($D176,'2010kamloops'!A:B,2,FALSE)),"",VLOOKUP($D176,'2010kamloops'!A:B,2,FALSE))</f>
        <v/>
      </c>
      <c r="J176" s="35" t="str">
        <f t="shared" si="15"/>
        <v>Lake Oswego OR</v>
      </c>
      <c r="K176">
        <f t="shared" si="11"/>
        <v>1</v>
      </c>
      <c r="L176" t="str">
        <f t="shared" si="12"/>
        <v/>
      </c>
      <c r="M176" t="str">
        <f t="shared" si="13"/>
        <v/>
      </c>
      <c r="N176" t="str">
        <f t="shared" si="14"/>
        <v/>
      </c>
    </row>
    <row r="177" spans="1:14" ht="15.75" thickBot="1" x14ac:dyDescent="0.3">
      <c r="A177" t="s">
        <v>1203</v>
      </c>
      <c r="B177" s="1" t="s">
        <v>1011</v>
      </c>
      <c r="C177" s="1" t="s">
        <v>1006</v>
      </c>
      <c r="D177" s="3" t="s">
        <v>55</v>
      </c>
      <c r="E177" s="42" t="str">
        <f>+VLOOKUP(D177,KarlEagleman!A:B,2,FALSE)</f>
        <v>Long Beach CA</v>
      </c>
      <c r="F177" s="1" t="str">
        <f>+IF(ISNA(VLOOKUP($D177,'2015outdoor'!E:F,2,FALSE)),"",VLOOKUP($D177,'2015outdoor'!E:F,2,FALSE))</f>
        <v/>
      </c>
      <c r="G177" s="1" t="str">
        <f>+IF(ISNA(VLOOKUP($D177,'2014outdoor'!A:K,11,FALSE)),"",VLOOKUP($D177,'2014outdoor'!A:K,11,FALSE))</f>
        <v/>
      </c>
      <c r="H177" s="1" t="str">
        <f>+IF(ISNA(VLOOKUP($D177,'2013indoor'!M:N,2,FALSE)),"",VLOOKUP($D177,'2013indoor'!M:N,2,FALSE))</f>
        <v/>
      </c>
      <c r="I177" s="1" t="str">
        <f>+IF(ISNA(VLOOKUP($D177,'2010kamloops'!A:B,2,FALSE)),"",VLOOKUP($D177,'2010kamloops'!A:B,2,FALSE))</f>
        <v>Long Beach CA</v>
      </c>
      <c r="J177" s="35" t="str">
        <f t="shared" si="15"/>
        <v>Long Beach CA</v>
      </c>
      <c r="K177" t="str">
        <f t="shared" si="11"/>
        <v/>
      </c>
      <c r="L177" t="str">
        <f t="shared" si="12"/>
        <v/>
      </c>
      <c r="M177" t="str">
        <f t="shared" si="13"/>
        <v/>
      </c>
      <c r="N177">
        <f t="shared" si="14"/>
        <v>1</v>
      </c>
    </row>
    <row r="178" spans="1:14" ht="15.75" thickBot="1" x14ac:dyDescent="0.3">
      <c r="A178" t="s">
        <v>1292</v>
      </c>
      <c r="B178" s="1" t="s">
        <v>1014</v>
      </c>
      <c r="C178" s="1" t="s">
        <v>1006</v>
      </c>
      <c r="D178" s="3" t="s">
        <v>806</v>
      </c>
      <c r="E178" s="42" t="str">
        <f>+VLOOKUP(D178,KarlEagleman!A:B,2,FALSE)</f>
        <v>Southold NY</v>
      </c>
      <c r="F178" s="1" t="str">
        <f>+IF(ISNA(VLOOKUP($D178,'2015outdoor'!E:F,2,FALSE)),"",VLOOKUP($D178,'2015outdoor'!E:F,2,FALSE))</f>
        <v/>
      </c>
      <c r="G178" s="1" t="str">
        <f>+IF(ISNA(VLOOKUP($D178,'2014outdoor'!A:K,11,FALSE)),"",VLOOKUP($D178,'2014outdoor'!A:K,11,FALSE))</f>
        <v/>
      </c>
      <c r="H178" s="1" t="str">
        <f>+IF(ISNA(VLOOKUP($D178,'2013indoor'!M:N,2,FALSE)),"",VLOOKUP($D178,'2013indoor'!M:N,2,FALSE))</f>
        <v/>
      </c>
      <c r="I178" s="1" t="str">
        <f>+IF(ISNA(VLOOKUP($D178,'2010kamloops'!A:B,2,FALSE)),"",VLOOKUP($D178,'2010kamloops'!A:B,2,FALSE))</f>
        <v/>
      </c>
      <c r="J178" s="35" t="str">
        <f t="shared" si="15"/>
        <v/>
      </c>
      <c r="K178" t="str">
        <f t="shared" si="11"/>
        <v/>
      </c>
      <c r="L178" t="str">
        <f t="shared" si="12"/>
        <v/>
      </c>
      <c r="M178" t="str">
        <f t="shared" si="13"/>
        <v/>
      </c>
      <c r="N178" t="str">
        <f t="shared" si="14"/>
        <v/>
      </c>
    </row>
    <row r="179" spans="1:14" ht="15.75" thickBot="1" x14ac:dyDescent="0.3">
      <c r="A179" t="s">
        <v>1078</v>
      </c>
      <c r="B179" s="1" t="s">
        <v>1008</v>
      </c>
      <c r="C179" s="1" t="s">
        <v>1006</v>
      </c>
      <c r="D179" s="3" t="s">
        <v>666</v>
      </c>
      <c r="E179" s="42" t="str">
        <f>+VLOOKUP(D179,KarlEagleman!A:B,2,FALSE)</f>
        <v>Belmont CA</v>
      </c>
      <c r="F179" s="1" t="str">
        <f>+IF(ISNA(VLOOKUP($D179,'2015outdoor'!E:F,2,FALSE)),"",VLOOKUP($D179,'2015outdoor'!E:F,2,FALSE))</f>
        <v/>
      </c>
      <c r="G179" s="1" t="str">
        <f>+IF(ISNA(VLOOKUP($D179,'2014outdoor'!A:K,11,FALSE)),"",VLOOKUP($D179,'2014outdoor'!A:K,11,FALSE))</f>
        <v/>
      </c>
      <c r="H179" s="1" t="str">
        <f>+IF(ISNA(VLOOKUP($D179,'2013indoor'!M:N,2,FALSE)),"",VLOOKUP($D179,'2013indoor'!M:N,2,FALSE))</f>
        <v/>
      </c>
      <c r="I179" s="1" t="str">
        <f>+IF(ISNA(VLOOKUP($D179,'2010kamloops'!A:B,2,FALSE)),"",VLOOKUP($D179,'2010kamloops'!A:B,2,FALSE))</f>
        <v/>
      </c>
      <c r="J179" s="35" t="str">
        <f t="shared" si="15"/>
        <v/>
      </c>
      <c r="K179" t="str">
        <f t="shared" si="11"/>
        <v/>
      </c>
      <c r="L179" t="str">
        <f t="shared" si="12"/>
        <v/>
      </c>
      <c r="M179" t="str">
        <f t="shared" si="13"/>
        <v/>
      </c>
      <c r="N179" t="str">
        <f t="shared" si="14"/>
        <v/>
      </c>
    </row>
    <row r="180" spans="1:14" ht="15.75" thickBot="1" x14ac:dyDescent="0.3">
      <c r="A180" t="s">
        <v>1202</v>
      </c>
      <c r="B180" s="1" t="s">
        <v>1011</v>
      </c>
      <c r="C180" s="1" t="s">
        <v>1006</v>
      </c>
      <c r="D180" s="3" t="s">
        <v>630</v>
      </c>
      <c r="E180" s="42" t="str">
        <f>+VLOOKUP(D180,KarlEagleman!A:B,2,FALSE)</f>
        <v>Aliso Viejo CA</v>
      </c>
      <c r="F180" s="1" t="str">
        <f>+IF(ISNA(VLOOKUP($D180,'2015outdoor'!E:F,2,FALSE)),"",VLOOKUP($D180,'2015outdoor'!E:F,2,FALSE))</f>
        <v/>
      </c>
      <c r="G180" s="1" t="str">
        <f>+IF(ISNA(VLOOKUP($D180,'2014outdoor'!A:K,11,FALSE)),"",VLOOKUP($D180,'2014outdoor'!A:K,11,FALSE))</f>
        <v/>
      </c>
      <c r="H180" s="1" t="str">
        <f>+IF(ISNA(VLOOKUP($D180,'2013indoor'!M:N,2,FALSE)),"",VLOOKUP($D180,'2013indoor'!M:N,2,FALSE))</f>
        <v>Lake Forest CA</v>
      </c>
      <c r="I180" s="1" t="str">
        <f>+IF(ISNA(VLOOKUP($D180,'2010kamloops'!A:B,2,FALSE)),"",VLOOKUP($D180,'2010kamloops'!A:B,2,FALSE))</f>
        <v>Trabuco Canyon CA</v>
      </c>
      <c r="J180" s="35" t="str">
        <f t="shared" si="15"/>
        <v>Lake Forest CA</v>
      </c>
      <c r="K180" t="str">
        <f t="shared" si="11"/>
        <v/>
      </c>
      <c r="L180" t="str">
        <f t="shared" si="12"/>
        <v/>
      </c>
      <c r="M180">
        <f t="shared" si="13"/>
        <v>1</v>
      </c>
      <c r="N180" t="str">
        <f t="shared" si="14"/>
        <v/>
      </c>
    </row>
    <row r="181" spans="1:14" ht="15.75" thickBot="1" x14ac:dyDescent="0.3">
      <c r="A181" t="s">
        <v>1251</v>
      </c>
      <c r="B181" s="1" t="s">
        <v>1012</v>
      </c>
      <c r="C181" s="1" t="s">
        <v>1006</v>
      </c>
      <c r="D181" s="3" t="s">
        <v>227</v>
      </c>
      <c r="E181" s="42" t="str">
        <f>+VLOOKUP(D181,KarlEagleman!A:B,2,FALSE)</f>
        <v>Boise ID</v>
      </c>
      <c r="F181" s="1" t="str">
        <f>+IF(ISNA(VLOOKUP($D181,'2015outdoor'!E:F,2,FALSE)),"",VLOOKUP($D181,'2015outdoor'!E:F,2,FALSE))</f>
        <v/>
      </c>
      <c r="G181" s="1" t="str">
        <f>+IF(ISNA(VLOOKUP($D181,'2014outdoor'!A:K,11,FALSE)),"",VLOOKUP($D181,'2014outdoor'!A:K,11,FALSE))</f>
        <v/>
      </c>
      <c r="H181" s="1" t="str">
        <f>+IF(ISNA(VLOOKUP($D181,'2013indoor'!M:N,2,FALSE)),"",VLOOKUP($D181,'2013indoor'!M:N,2,FALSE))</f>
        <v/>
      </c>
      <c r="I181" s="1" t="str">
        <f>+IF(ISNA(VLOOKUP($D181,'2010kamloops'!A:B,2,FALSE)),"",VLOOKUP($D181,'2010kamloops'!A:B,2,FALSE))</f>
        <v/>
      </c>
      <c r="J181" s="35" t="str">
        <f t="shared" si="15"/>
        <v/>
      </c>
      <c r="K181" t="str">
        <f t="shared" si="11"/>
        <v/>
      </c>
      <c r="L181" t="str">
        <f t="shared" si="12"/>
        <v/>
      </c>
      <c r="M181" t="str">
        <f t="shared" si="13"/>
        <v/>
      </c>
      <c r="N181" t="str">
        <f t="shared" si="14"/>
        <v/>
      </c>
    </row>
    <row r="182" spans="1:14" ht="15.75" thickBot="1" x14ac:dyDescent="0.3">
      <c r="A182" t="s">
        <v>1392</v>
      </c>
      <c r="B182" s="1" t="s">
        <v>1011</v>
      </c>
      <c r="C182" s="1" t="s">
        <v>1007</v>
      </c>
      <c r="D182" s="3" t="s">
        <v>133</v>
      </c>
      <c r="E182" s="42" t="str">
        <f>+VLOOKUP(D182,KarlEagleman!A:B,2,FALSE)</f>
        <v>Los Altos CA</v>
      </c>
      <c r="F182" s="1" t="str">
        <f>+IF(ISNA(VLOOKUP($D182,'2015outdoor'!E:F,2,FALSE)),"",VLOOKUP($D182,'2015outdoor'!E:F,2,FALSE))</f>
        <v/>
      </c>
      <c r="G182" s="1" t="str">
        <f>+IF(ISNA(VLOOKUP($D182,'2014outdoor'!A:K,11,FALSE)),"",VLOOKUP($D182,'2014outdoor'!A:K,11,FALSE))</f>
        <v/>
      </c>
      <c r="H182" s="1" t="str">
        <f>+IF(ISNA(VLOOKUP($D182,'2013indoor'!M:N,2,FALSE)),"",VLOOKUP($D182,'2013indoor'!M:N,2,FALSE))</f>
        <v/>
      </c>
      <c r="I182" s="1" t="str">
        <f>+IF(ISNA(VLOOKUP($D182,'2010kamloops'!A:B,2,FALSE)),"",VLOOKUP($D182,'2010kamloops'!A:B,2,FALSE))</f>
        <v/>
      </c>
      <c r="J182" s="35" t="str">
        <f t="shared" si="15"/>
        <v/>
      </c>
      <c r="K182" t="str">
        <f t="shared" si="11"/>
        <v/>
      </c>
      <c r="L182" t="str">
        <f t="shared" si="12"/>
        <v/>
      </c>
      <c r="M182" t="str">
        <f t="shared" si="13"/>
        <v/>
      </c>
      <c r="N182" t="str">
        <f t="shared" si="14"/>
        <v/>
      </c>
    </row>
    <row r="183" spans="1:14" ht="15.75" thickBot="1" x14ac:dyDescent="0.3">
      <c r="A183" t="s">
        <v>1079</v>
      </c>
      <c r="B183" s="1" t="s">
        <v>1008</v>
      </c>
      <c r="C183" s="1" t="s">
        <v>1006</v>
      </c>
      <c r="D183" s="3" t="s">
        <v>610</v>
      </c>
      <c r="E183" s="42" t="str">
        <f>+VLOOKUP(D183,KarlEagleman!A:B,2,FALSE)</f>
        <v xml:space="preserve">Rogne </v>
      </c>
      <c r="F183" s="1" t="str">
        <f>+IF(ISNA(VLOOKUP($D183,'2015outdoor'!E:F,2,FALSE)),"",VLOOKUP($D183,'2015outdoor'!E:F,2,FALSE))</f>
        <v/>
      </c>
      <c r="G183" s="1" t="str">
        <f>+IF(ISNA(VLOOKUP($D183,'2014outdoor'!A:K,11,FALSE)),"",VLOOKUP($D183,'2014outdoor'!A:K,11,FALSE))</f>
        <v/>
      </c>
      <c r="H183" s="1" t="str">
        <f>+IF(ISNA(VLOOKUP($D183,'2013indoor'!M:N,2,FALSE)),"",VLOOKUP($D183,'2013indoor'!M:N,2,FALSE))</f>
        <v/>
      </c>
      <c r="I183" s="1" t="str">
        <f>+IF(ISNA(VLOOKUP($D183,'2010kamloops'!A:B,2,FALSE)),"",VLOOKUP($D183,'2010kamloops'!A:B,2,FALSE))</f>
        <v/>
      </c>
      <c r="J183" s="35" t="str">
        <f t="shared" si="15"/>
        <v/>
      </c>
      <c r="K183" t="str">
        <f t="shared" si="11"/>
        <v/>
      </c>
      <c r="L183" t="str">
        <f t="shared" si="12"/>
        <v/>
      </c>
      <c r="M183" t="str">
        <f t="shared" si="13"/>
        <v/>
      </c>
      <c r="N183" t="str">
        <f t="shared" si="14"/>
        <v/>
      </c>
    </row>
    <row r="184" spans="1:14" ht="15.75" thickBot="1" x14ac:dyDescent="0.3">
      <c r="A184" t="s">
        <v>1073</v>
      </c>
      <c r="B184" s="1" t="s">
        <v>1008</v>
      </c>
      <c r="C184" s="1" t="s">
        <v>1006</v>
      </c>
      <c r="D184" s="3" t="s">
        <v>154</v>
      </c>
      <c r="E184" s="42" t="str">
        <f>+VLOOKUP(D184,KarlEagleman!A:B,2,FALSE)</f>
        <v>Bronxville NY</v>
      </c>
      <c r="F184" s="1" t="str">
        <f>+IF(ISNA(VLOOKUP($D184,'2015outdoor'!E:F,2,FALSE)),"",VLOOKUP($D184,'2015outdoor'!E:F,2,FALSE))</f>
        <v/>
      </c>
      <c r="G184" s="1" t="str">
        <f>+IF(ISNA(VLOOKUP($D184,'2014outdoor'!A:K,11,FALSE)),"",VLOOKUP($D184,'2014outdoor'!A:K,11,FALSE))</f>
        <v>Bronxville NY</v>
      </c>
      <c r="H184" s="1" t="str">
        <f>+IF(ISNA(VLOOKUP($D184,'2013indoor'!M:N,2,FALSE)),"",VLOOKUP($D184,'2013indoor'!M:N,2,FALSE))</f>
        <v>Bronxville NY</v>
      </c>
      <c r="I184" s="1" t="str">
        <f>+IF(ISNA(VLOOKUP($D184,'2010kamloops'!A:B,2,FALSE)),"",VLOOKUP($D184,'2010kamloops'!A:B,2,FALSE))</f>
        <v>New York NY</v>
      </c>
      <c r="J184" s="35" t="str">
        <f t="shared" si="15"/>
        <v>Bronxville NY</v>
      </c>
      <c r="K184" t="str">
        <f t="shared" si="11"/>
        <v/>
      </c>
      <c r="L184">
        <f t="shared" si="12"/>
        <v>1</v>
      </c>
      <c r="M184" t="str">
        <f t="shared" si="13"/>
        <v/>
      </c>
      <c r="N184" t="str">
        <f t="shared" si="14"/>
        <v/>
      </c>
    </row>
    <row r="185" spans="1:14" ht="15.75" thickBot="1" x14ac:dyDescent="0.3">
      <c r="A185" t="s">
        <v>1407</v>
      </c>
      <c r="B185" s="1" t="s">
        <v>1012</v>
      </c>
      <c r="C185" s="1" t="s">
        <v>1007</v>
      </c>
      <c r="D185" s="3" t="s">
        <v>277</v>
      </c>
      <c r="E185" s="42" t="str">
        <f>+VLOOKUP(D185,KarlEagleman!A:B,2,FALSE)</f>
        <v>Wichita KS</v>
      </c>
      <c r="F185" s="1" t="str">
        <f>+IF(ISNA(VLOOKUP($D185,'2015outdoor'!E:F,2,FALSE)),"",VLOOKUP($D185,'2015outdoor'!E:F,2,FALSE))</f>
        <v/>
      </c>
      <c r="G185" s="1" t="str">
        <f>+IF(ISNA(VLOOKUP($D185,'2014outdoor'!A:K,11,FALSE)),"",VLOOKUP($D185,'2014outdoor'!A:K,11,FALSE))</f>
        <v/>
      </c>
      <c r="H185" s="1" t="str">
        <f>+IF(ISNA(VLOOKUP($D185,'2013indoor'!M:N,2,FALSE)),"",VLOOKUP($D185,'2013indoor'!M:N,2,FALSE))</f>
        <v/>
      </c>
      <c r="I185" s="1" t="str">
        <f>+IF(ISNA(VLOOKUP($D185,'2010kamloops'!A:B,2,FALSE)),"",VLOOKUP($D185,'2010kamloops'!A:B,2,FALSE))</f>
        <v/>
      </c>
      <c r="J185" s="35" t="str">
        <f t="shared" si="15"/>
        <v/>
      </c>
      <c r="K185" t="str">
        <f t="shared" si="11"/>
        <v/>
      </c>
      <c r="L185" t="str">
        <f t="shared" si="12"/>
        <v/>
      </c>
      <c r="M185" t="str">
        <f t="shared" si="13"/>
        <v/>
      </c>
      <c r="N185" t="str">
        <f t="shared" si="14"/>
        <v/>
      </c>
    </row>
    <row r="186" spans="1:14" ht="15.75" thickBot="1" x14ac:dyDescent="0.3">
      <c r="A186" t="s">
        <v>1319</v>
      </c>
      <c r="B186" s="1" t="s">
        <v>1015</v>
      </c>
      <c r="C186" s="1" t="s">
        <v>1006</v>
      </c>
      <c r="D186" s="3" t="s">
        <v>844</v>
      </c>
      <c r="E186" s="42" t="str">
        <f>+VLOOKUP(D186,KarlEagleman!A:B,2,FALSE)</f>
        <v>Grass Valley CA</v>
      </c>
      <c r="F186" s="1" t="str">
        <f>+IF(ISNA(VLOOKUP($D186,'2015outdoor'!E:F,2,FALSE)),"",VLOOKUP($D186,'2015outdoor'!E:F,2,FALSE))</f>
        <v/>
      </c>
      <c r="G186" s="1" t="str">
        <f>+IF(ISNA(VLOOKUP($D186,'2014outdoor'!A:K,11,FALSE)),"",VLOOKUP($D186,'2014outdoor'!A:K,11,FALSE))</f>
        <v/>
      </c>
      <c r="H186" s="1" t="str">
        <f>+IF(ISNA(VLOOKUP($D186,'2013indoor'!M:N,2,FALSE)),"",VLOOKUP($D186,'2013indoor'!M:N,2,FALSE))</f>
        <v>Grass Valley CA</v>
      </c>
      <c r="I186" s="1" t="str">
        <f>+IF(ISNA(VLOOKUP($D186,'2010kamloops'!A:B,2,FALSE)),"",VLOOKUP($D186,'2010kamloops'!A:B,2,FALSE))</f>
        <v/>
      </c>
      <c r="J186" s="35" t="str">
        <f t="shared" si="15"/>
        <v>Grass Valley CA</v>
      </c>
      <c r="K186" t="str">
        <f t="shared" si="11"/>
        <v/>
      </c>
      <c r="L186" t="str">
        <f t="shared" si="12"/>
        <v/>
      </c>
      <c r="M186">
        <f t="shared" si="13"/>
        <v>1</v>
      </c>
      <c r="N186" t="str">
        <f t="shared" si="14"/>
        <v/>
      </c>
    </row>
    <row r="187" spans="1:14" ht="15.75" thickBot="1" x14ac:dyDescent="0.3">
      <c r="A187" t="s">
        <v>1299</v>
      </c>
      <c r="B187" s="1" t="s">
        <v>1015</v>
      </c>
      <c r="C187" s="1" t="s">
        <v>1006</v>
      </c>
      <c r="D187" s="3" t="s">
        <v>239</v>
      </c>
      <c r="E187" s="42" t="str">
        <f>+VLOOKUP(D187,KarlEagleman!A:B,2,FALSE)</f>
        <v>Plainfield NJ</v>
      </c>
      <c r="F187" s="1" t="str">
        <f>+IF(ISNA(VLOOKUP($D187,'2015outdoor'!E:F,2,FALSE)),"",VLOOKUP($D187,'2015outdoor'!E:F,2,FALSE))</f>
        <v/>
      </c>
      <c r="G187" s="1" t="str">
        <f>+IF(ISNA(VLOOKUP($D187,'2014outdoor'!A:K,11,FALSE)),"",VLOOKUP($D187,'2014outdoor'!A:K,11,FALSE))</f>
        <v/>
      </c>
      <c r="H187" s="1" t="str">
        <f>+IF(ISNA(VLOOKUP($D187,'2013indoor'!M:N,2,FALSE)),"",VLOOKUP($D187,'2013indoor'!M:N,2,FALSE))</f>
        <v/>
      </c>
      <c r="I187" s="1" t="str">
        <f>+IF(ISNA(VLOOKUP($D187,'2010kamloops'!A:B,2,FALSE)),"",VLOOKUP($D187,'2010kamloops'!A:B,2,FALSE))</f>
        <v/>
      </c>
      <c r="J187" s="35" t="str">
        <f t="shared" si="15"/>
        <v/>
      </c>
      <c r="K187" t="str">
        <f t="shared" si="11"/>
        <v/>
      </c>
      <c r="L187" t="str">
        <f t="shared" si="12"/>
        <v/>
      </c>
      <c r="M187" t="str">
        <f t="shared" si="13"/>
        <v/>
      </c>
      <c r="N187" t="str">
        <f t="shared" si="14"/>
        <v/>
      </c>
    </row>
    <row r="188" spans="1:14" ht="15.75" thickBot="1" x14ac:dyDescent="0.3">
      <c r="A188" t="s">
        <v>1228</v>
      </c>
      <c r="B188" s="1" t="s">
        <v>1012</v>
      </c>
      <c r="C188" s="1" t="s">
        <v>1006</v>
      </c>
      <c r="D188" s="3" t="s">
        <v>386</v>
      </c>
      <c r="E188" s="42" t="str">
        <f>+VLOOKUP(D188,KarlEagleman!A:B,2,FALSE)</f>
        <v>Walworth NY</v>
      </c>
      <c r="F188" s="1" t="str">
        <f>+IF(ISNA(VLOOKUP($D188,'2015outdoor'!E:F,2,FALSE)),"",VLOOKUP($D188,'2015outdoor'!E:F,2,FALSE))</f>
        <v>Walworth NY</v>
      </c>
      <c r="G188" s="1" t="str">
        <f>+IF(ISNA(VLOOKUP($D188,'2014outdoor'!A:K,11,FALSE)),"",VLOOKUP($D188,'2014outdoor'!A:K,11,FALSE))</f>
        <v>Walworth NY</v>
      </c>
      <c r="H188" s="1" t="str">
        <f>+IF(ISNA(VLOOKUP($D188,'2013indoor'!M:N,2,FALSE)),"",VLOOKUP($D188,'2013indoor'!M:N,2,FALSE))</f>
        <v>Walworth NY</v>
      </c>
      <c r="I188" s="1" t="str">
        <f>+IF(ISNA(VLOOKUP($D188,'2010kamloops'!A:B,2,FALSE)),"",VLOOKUP($D188,'2010kamloops'!A:B,2,FALSE))</f>
        <v/>
      </c>
      <c r="J188" s="35" t="str">
        <f t="shared" si="15"/>
        <v>Walworth NY</v>
      </c>
      <c r="K188">
        <f t="shared" si="11"/>
        <v>1</v>
      </c>
      <c r="L188" t="str">
        <f t="shared" si="12"/>
        <v/>
      </c>
      <c r="M188" t="str">
        <f t="shared" si="13"/>
        <v/>
      </c>
      <c r="N188" t="str">
        <f t="shared" si="14"/>
        <v/>
      </c>
    </row>
    <row r="189" spans="1:14" ht="15.75" thickBot="1" x14ac:dyDescent="0.3">
      <c r="A189" t="s">
        <v>1428</v>
      </c>
      <c r="B189" s="1" t="s">
        <v>1014</v>
      </c>
      <c r="C189" s="1" t="s">
        <v>1007</v>
      </c>
      <c r="D189" s="3" t="s">
        <v>811</v>
      </c>
      <c r="E189" s="42" t="str">
        <f>+VLOOKUP(D189,KarlEagleman!A:B,2,FALSE)</f>
        <v>Jackson MS</v>
      </c>
      <c r="F189" s="1" t="str">
        <f>+IF(ISNA(VLOOKUP($D189,'2015outdoor'!E:F,2,FALSE)),"",VLOOKUP($D189,'2015outdoor'!E:F,2,FALSE))</f>
        <v/>
      </c>
      <c r="G189" s="1" t="str">
        <f>+IF(ISNA(VLOOKUP($D189,'2014outdoor'!A:K,11,FALSE)),"",VLOOKUP($D189,'2014outdoor'!A:K,11,FALSE))</f>
        <v/>
      </c>
      <c r="H189" s="1" t="str">
        <f>+IF(ISNA(VLOOKUP($D189,'2013indoor'!M:N,2,FALSE)),"",VLOOKUP($D189,'2013indoor'!M:N,2,FALSE))</f>
        <v/>
      </c>
      <c r="I189" s="1" t="str">
        <f>+IF(ISNA(VLOOKUP($D189,'2010kamloops'!A:B,2,FALSE)),"",VLOOKUP($D189,'2010kamloops'!A:B,2,FALSE))</f>
        <v>Jackson MS</v>
      </c>
      <c r="J189" s="35" t="str">
        <f t="shared" si="15"/>
        <v>Jackson MS</v>
      </c>
      <c r="K189" t="str">
        <f t="shared" si="11"/>
        <v/>
      </c>
      <c r="L189" t="str">
        <f t="shared" si="12"/>
        <v/>
      </c>
      <c r="M189" t="str">
        <f t="shared" si="13"/>
        <v/>
      </c>
      <c r="N189">
        <f t="shared" si="14"/>
        <v>1</v>
      </c>
    </row>
    <row r="190" spans="1:14" ht="15.75" thickBot="1" x14ac:dyDescent="0.3">
      <c r="A190" t="s">
        <v>1431</v>
      </c>
      <c r="B190" s="1" t="s">
        <v>1014</v>
      </c>
      <c r="C190" s="1" t="s">
        <v>1007</v>
      </c>
      <c r="D190" s="3" t="s">
        <v>453</v>
      </c>
      <c r="E190" s="42" t="str">
        <f>+VLOOKUP(D190,KarlEagleman!A:B,2,FALSE)</f>
        <v>Leesburg FL</v>
      </c>
      <c r="F190" s="1" t="str">
        <f>+IF(ISNA(VLOOKUP($D190,'2015outdoor'!E:F,2,FALSE)),"",VLOOKUP($D190,'2015outdoor'!E:F,2,FALSE))</f>
        <v/>
      </c>
      <c r="G190" s="1" t="str">
        <f>+IF(ISNA(VLOOKUP($D190,'2014outdoor'!A:K,11,FALSE)),"",VLOOKUP($D190,'2014outdoor'!A:K,11,FALSE))</f>
        <v>Leesburg FL</v>
      </c>
      <c r="H190" s="1" t="str">
        <f>+IF(ISNA(VLOOKUP($D190,'2013indoor'!M:N,2,FALSE)),"",VLOOKUP($D190,'2013indoor'!M:N,2,FALSE))</f>
        <v/>
      </c>
      <c r="I190" s="1" t="str">
        <f>+IF(ISNA(VLOOKUP($D190,'2010kamloops'!A:B,2,FALSE)),"",VLOOKUP($D190,'2010kamloops'!A:B,2,FALSE))</f>
        <v/>
      </c>
      <c r="J190" s="35" t="str">
        <f t="shared" si="15"/>
        <v>Leesburg FL</v>
      </c>
      <c r="K190" t="str">
        <f t="shared" si="11"/>
        <v/>
      </c>
      <c r="L190">
        <f t="shared" si="12"/>
        <v>1</v>
      </c>
      <c r="M190" t="str">
        <f t="shared" si="13"/>
        <v/>
      </c>
      <c r="N190" t="str">
        <f t="shared" si="14"/>
        <v/>
      </c>
    </row>
    <row r="191" spans="1:14" ht="15.75" thickBot="1" x14ac:dyDescent="0.3">
      <c r="A191" t="s">
        <v>1443</v>
      </c>
      <c r="B191" s="1" t="s">
        <v>1016</v>
      </c>
      <c r="C191" s="1" t="s">
        <v>1007</v>
      </c>
      <c r="D191" s="3" t="s">
        <v>243</v>
      </c>
      <c r="E191" s="42" t="str">
        <f>+VLOOKUP(D191,KarlEagleman!A:B,2,FALSE)</f>
        <v>Grass Valley CA</v>
      </c>
      <c r="F191" s="1" t="str">
        <f>+IF(ISNA(VLOOKUP($D191,'2015outdoor'!E:F,2,FALSE)),"",VLOOKUP($D191,'2015outdoor'!E:F,2,FALSE))</f>
        <v/>
      </c>
      <c r="G191" s="1" t="str">
        <f>+IF(ISNA(VLOOKUP($D191,'2014outdoor'!A:K,11,FALSE)),"",VLOOKUP($D191,'2014outdoor'!A:K,11,FALSE))</f>
        <v/>
      </c>
      <c r="H191" s="1" t="str">
        <f>+IF(ISNA(VLOOKUP($D191,'2013indoor'!M:N,2,FALSE)),"",VLOOKUP($D191,'2013indoor'!M:N,2,FALSE))</f>
        <v/>
      </c>
      <c r="I191" s="1" t="str">
        <f>+IF(ISNA(VLOOKUP($D191,'2010kamloops'!A:B,2,FALSE)),"",VLOOKUP($D191,'2010kamloops'!A:B,2,FALSE))</f>
        <v/>
      </c>
      <c r="J191" s="35" t="str">
        <f t="shared" si="15"/>
        <v/>
      </c>
      <c r="K191" t="str">
        <f t="shared" si="11"/>
        <v/>
      </c>
      <c r="L191" t="str">
        <f t="shared" si="12"/>
        <v/>
      </c>
      <c r="M191" t="str">
        <f t="shared" si="13"/>
        <v/>
      </c>
      <c r="N191" t="str">
        <f t="shared" si="14"/>
        <v/>
      </c>
    </row>
    <row r="192" spans="1:14" ht="15.75" thickBot="1" x14ac:dyDescent="0.3">
      <c r="A192" t="s">
        <v>1139</v>
      </c>
      <c r="B192" s="1" t="s">
        <v>1010</v>
      </c>
      <c r="C192" s="1" t="s">
        <v>1006</v>
      </c>
      <c r="D192" s="3" t="s">
        <v>300</v>
      </c>
      <c r="E192" s="42" t="str">
        <f>+VLOOKUP(D192,KarlEagleman!A:B,2,FALSE)</f>
        <v>Santa Teresa NM</v>
      </c>
      <c r="F192" s="1" t="str">
        <f>+IF(ISNA(VLOOKUP($D192,'2015outdoor'!E:F,2,FALSE)),"",VLOOKUP($D192,'2015outdoor'!E:F,2,FALSE))</f>
        <v>Santa Teresa NM</v>
      </c>
      <c r="G192" s="1" t="str">
        <f>+IF(ISNA(VLOOKUP($D192,'2014outdoor'!A:K,11,FALSE)),"",VLOOKUP($D192,'2014outdoor'!A:K,11,FALSE))</f>
        <v/>
      </c>
      <c r="H192" s="1" t="str">
        <f>+IF(ISNA(VLOOKUP($D192,'2013indoor'!M:N,2,FALSE)),"",VLOOKUP($D192,'2013indoor'!M:N,2,FALSE))</f>
        <v>Santa Teresa NM</v>
      </c>
      <c r="I192" s="1" t="str">
        <f>+IF(ISNA(VLOOKUP($D192,'2010kamloops'!A:B,2,FALSE)),"",VLOOKUP($D192,'2010kamloops'!A:B,2,FALSE))</f>
        <v/>
      </c>
      <c r="J192" s="35" t="str">
        <f t="shared" si="15"/>
        <v>Santa Teresa NM</v>
      </c>
      <c r="K192">
        <f t="shared" si="11"/>
        <v>1</v>
      </c>
      <c r="L192" t="str">
        <f t="shared" si="12"/>
        <v/>
      </c>
      <c r="M192" t="str">
        <f t="shared" si="13"/>
        <v/>
      </c>
      <c r="N192" t="str">
        <f t="shared" si="14"/>
        <v/>
      </c>
    </row>
    <row r="193" spans="1:14" ht="15.75" thickBot="1" x14ac:dyDescent="0.3">
      <c r="A193" t="s">
        <v>1245</v>
      </c>
      <c r="B193" s="1" t="s">
        <v>1012</v>
      </c>
      <c r="C193" s="1" t="s">
        <v>1006</v>
      </c>
      <c r="D193" s="3" t="s">
        <v>365</v>
      </c>
      <c r="E193" s="42" t="str">
        <f>+VLOOKUP(D193,KarlEagleman!A:B,2,FALSE)</f>
        <v>Seattle WA</v>
      </c>
      <c r="F193" s="1" t="str">
        <f>+IF(ISNA(VLOOKUP($D193,'2015outdoor'!E:F,2,FALSE)),"",VLOOKUP($D193,'2015outdoor'!E:F,2,FALSE))</f>
        <v>Seattle WA</v>
      </c>
      <c r="G193" s="1" t="str">
        <f>+IF(ISNA(VLOOKUP($D193,'2014outdoor'!A:K,11,FALSE)),"",VLOOKUP($D193,'2014outdoor'!A:K,11,FALSE))</f>
        <v>Seattle WA</v>
      </c>
      <c r="H193" s="1" t="str">
        <f>+IF(ISNA(VLOOKUP($D193,'2013indoor'!M:N,2,FALSE)),"",VLOOKUP($D193,'2013indoor'!M:N,2,FALSE))</f>
        <v>Seattle WA</v>
      </c>
      <c r="I193" s="1" t="str">
        <f>+IF(ISNA(VLOOKUP($D193,'2010kamloops'!A:B,2,FALSE)),"",VLOOKUP($D193,'2010kamloops'!A:B,2,FALSE))</f>
        <v>Seattle WA</v>
      </c>
      <c r="J193" s="35" t="str">
        <f t="shared" si="15"/>
        <v>Seattle WA</v>
      </c>
      <c r="K193">
        <f t="shared" si="11"/>
        <v>1</v>
      </c>
      <c r="L193" t="str">
        <f t="shared" si="12"/>
        <v/>
      </c>
      <c r="M193" t="str">
        <f t="shared" si="13"/>
        <v/>
      </c>
      <c r="N193" t="str">
        <f t="shared" si="14"/>
        <v/>
      </c>
    </row>
    <row r="194" spans="1:14" ht="15.75" thickBot="1" x14ac:dyDescent="0.3">
      <c r="A194" t="s">
        <v>1169</v>
      </c>
      <c r="B194" s="1" t="s">
        <v>1011</v>
      </c>
      <c r="C194" s="1" t="s">
        <v>1006</v>
      </c>
      <c r="D194" s="3" t="s">
        <v>171</v>
      </c>
      <c r="E194" s="42" t="str">
        <f>+VLOOKUP(D194,KarlEagleman!A:B,2,FALSE)</f>
        <v>Honeoye Falls NY</v>
      </c>
      <c r="F194" s="1" t="str">
        <f>+IF(ISNA(VLOOKUP($D194,'2015outdoor'!E:F,2,FALSE)),"",VLOOKUP($D194,'2015outdoor'!E:F,2,FALSE))</f>
        <v>Honeoye Falls NY</v>
      </c>
      <c r="G194" s="1" t="str">
        <f>+IF(ISNA(VLOOKUP($D194,'2014outdoor'!A:K,11,FALSE)),"",VLOOKUP($D194,'2014outdoor'!A:K,11,FALSE))</f>
        <v>Honeoye Falls NY</v>
      </c>
      <c r="H194" s="1" t="str">
        <f>+IF(ISNA(VLOOKUP($D194,'2013indoor'!M:N,2,FALSE)),"",VLOOKUP($D194,'2013indoor'!M:N,2,FALSE))</f>
        <v/>
      </c>
      <c r="I194" s="1" t="str">
        <f>+IF(ISNA(VLOOKUP($D194,'2010kamloops'!A:B,2,FALSE)),"",VLOOKUP($D194,'2010kamloops'!A:B,2,FALSE))</f>
        <v>Honeoye Falls NY</v>
      </c>
      <c r="J194" s="35" t="str">
        <f t="shared" si="15"/>
        <v>Honeoye Falls NY</v>
      </c>
      <c r="K194">
        <f t="shared" si="11"/>
        <v>1</v>
      </c>
      <c r="L194" t="str">
        <f t="shared" si="12"/>
        <v/>
      </c>
      <c r="M194" t="str">
        <f t="shared" si="13"/>
        <v/>
      </c>
      <c r="N194" t="str">
        <f t="shared" si="14"/>
        <v/>
      </c>
    </row>
    <row r="195" spans="1:14" ht="15.75" thickBot="1" x14ac:dyDescent="0.3">
      <c r="A195" t="s">
        <v>1276</v>
      </c>
      <c r="B195" s="1" t="s">
        <v>1013</v>
      </c>
      <c r="C195" s="1" t="s">
        <v>1006</v>
      </c>
      <c r="D195" s="3" t="s">
        <v>647</v>
      </c>
      <c r="E195" s="42" t="str">
        <f>+VLOOKUP(D195,KarlEagleman!A:B,2,FALSE)</f>
        <v>Houston TX</v>
      </c>
      <c r="F195" s="1" t="str">
        <f>+IF(ISNA(VLOOKUP($D195,'2015outdoor'!E:F,2,FALSE)),"",VLOOKUP($D195,'2015outdoor'!E:F,2,FALSE))</f>
        <v/>
      </c>
      <c r="G195" s="1" t="str">
        <f>+IF(ISNA(VLOOKUP($D195,'2014outdoor'!A:K,11,FALSE)),"",VLOOKUP($D195,'2014outdoor'!A:K,11,FALSE))</f>
        <v>Houston TX</v>
      </c>
      <c r="H195" s="1" t="str">
        <f>+IF(ISNA(VLOOKUP($D195,'2013indoor'!M:N,2,FALSE)),"",VLOOKUP($D195,'2013indoor'!M:N,2,FALSE))</f>
        <v/>
      </c>
      <c r="I195" s="1" t="str">
        <f>+IF(ISNA(VLOOKUP($D195,'2010kamloops'!A:B,2,FALSE)),"",VLOOKUP($D195,'2010kamloops'!A:B,2,FALSE))</f>
        <v/>
      </c>
      <c r="J195" s="35" t="str">
        <f t="shared" si="15"/>
        <v>Houston TX</v>
      </c>
      <c r="K195" t="str">
        <f t="shared" ref="K195:K258" si="16">+IF(F195="","",1)</f>
        <v/>
      </c>
      <c r="L195">
        <f t="shared" ref="L195:L258" si="17">+IF(AND(F195="",G195&lt;&gt;""),1,"")</f>
        <v>1</v>
      </c>
      <c r="M195" t="str">
        <f t="shared" ref="M195:M258" si="18">+IF(AND(F195="",G195="",H195&lt;&gt;""),1,"")</f>
        <v/>
      </c>
      <c r="N195" t="str">
        <f t="shared" ref="N195:N258" si="19">+IF(AND(F195="",G195="",H195="",I195&lt;&gt;""),1,"")</f>
        <v/>
      </c>
    </row>
    <row r="196" spans="1:14" ht="15.75" thickBot="1" x14ac:dyDescent="0.3">
      <c r="A196" t="s">
        <v>1331</v>
      </c>
      <c r="B196" s="1" t="s">
        <v>1016</v>
      </c>
      <c r="C196" s="1" t="s">
        <v>1006</v>
      </c>
      <c r="D196" s="3" t="s">
        <v>378</v>
      </c>
      <c r="E196" s="42" t="str">
        <f>+VLOOKUP(D196,KarlEagleman!A:B,2,FALSE)</f>
        <v>Racine WI</v>
      </c>
      <c r="F196" s="1" t="str">
        <f>+IF(ISNA(VLOOKUP($D196,'2015outdoor'!E:F,2,FALSE)),"",VLOOKUP($D196,'2015outdoor'!E:F,2,FALSE))</f>
        <v>Racine WI</v>
      </c>
      <c r="G196" s="1" t="str">
        <f>+IF(ISNA(VLOOKUP($D196,'2014outdoor'!A:K,11,FALSE)),"",VLOOKUP($D196,'2014outdoor'!A:K,11,FALSE))</f>
        <v>Racine WI</v>
      </c>
      <c r="H196" s="1" t="str">
        <f>+IF(ISNA(VLOOKUP($D196,'2013indoor'!M:N,2,FALSE)),"",VLOOKUP($D196,'2013indoor'!M:N,2,FALSE))</f>
        <v>Racine WI</v>
      </c>
      <c r="I196" s="1" t="str">
        <f>+IF(ISNA(VLOOKUP($D196,'2010kamloops'!A:B,2,FALSE)),"",VLOOKUP($D196,'2010kamloops'!A:B,2,FALSE))</f>
        <v/>
      </c>
      <c r="J196" s="35" t="str">
        <f t="shared" ref="J196:J259" si="20">+IF(F196&lt;&gt;"",F196,IF(G196&lt;&gt;"",G196,IF(H196&lt;&gt;"",H196,IF(I196&lt;&gt;"",I196,""))))</f>
        <v>Racine WI</v>
      </c>
      <c r="K196">
        <f t="shared" si="16"/>
        <v>1</v>
      </c>
      <c r="L196" t="str">
        <f t="shared" si="17"/>
        <v/>
      </c>
      <c r="M196" t="str">
        <f t="shared" si="18"/>
        <v/>
      </c>
      <c r="N196" t="str">
        <f t="shared" si="19"/>
        <v/>
      </c>
    </row>
    <row r="197" spans="1:14" ht="15.75" thickBot="1" x14ac:dyDescent="0.3">
      <c r="A197" t="s">
        <v>1196</v>
      </c>
      <c r="B197" s="1" t="s">
        <v>1011</v>
      </c>
      <c r="C197" s="1" t="s">
        <v>1006</v>
      </c>
      <c r="D197" s="3" t="s">
        <v>943</v>
      </c>
      <c r="E197" s="42" t="str">
        <f>+VLOOKUP(D197,KarlEagleman!A:B,2,FALSE)</f>
        <v>Venetia PA</v>
      </c>
      <c r="F197" s="1" t="str">
        <f>+IF(ISNA(VLOOKUP($D197,'2015outdoor'!E:F,2,FALSE)),"",VLOOKUP($D197,'2015outdoor'!E:F,2,FALSE))</f>
        <v>Venetia PA</v>
      </c>
      <c r="G197" s="1" t="str">
        <f>+IF(ISNA(VLOOKUP($D197,'2014outdoor'!A:K,11,FALSE)),"",VLOOKUP($D197,'2014outdoor'!A:K,11,FALSE))</f>
        <v>Venetia PA</v>
      </c>
      <c r="H197" s="1" t="str">
        <f>+IF(ISNA(VLOOKUP($D197,'2013indoor'!M:N,2,FALSE)),"",VLOOKUP($D197,'2013indoor'!M:N,2,FALSE))</f>
        <v>Venetia PA</v>
      </c>
      <c r="I197" s="1" t="str">
        <f>+IF(ISNA(VLOOKUP($D197,'2010kamloops'!A:B,2,FALSE)),"",VLOOKUP($D197,'2010kamloops'!A:B,2,FALSE))</f>
        <v/>
      </c>
      <c r="J197" s="35" t="str">
        <f t="shared" si="20"/>
        <v>Venetia PA</v>
      </c>
      <c r="K197">
        <f t="shared" si="16"/>
        <v>1</v>
      </c>
      <c r="L197" t="str">
        <f t="shared" si="17"/>
        <v/>
      </c>
      <c r="M197" t="str">
        <f t="shared" si="18"/>
        <v/>
      </c>
      <c r="N197" t="str">
        <f t="shared" si="19"/>
        <v/>
      </c>
    </row>
    <row r="198" spans="1:14" ht="15.75" thickBot="1" x14ac:dyDescent="0.3">
      <c r="A198" t="s">
        <v>1377</v>
      </c>
      <c r="B198" s="1" t="s">
        <v>1010</v>
      </c>
      <c r="C198" s="1" t="s">
        <v>1007</v>
      </c>
      <c r="D198" s="3" t="s">
        <v>215</v>
      </c>
      <c r="E198" s="42" t="str">
        <f>+VLOOKUP(D198,KarlEagleman!A:B,2,FALSE)</f>
        <v>Birchrunville PA</v>
      </c>
      <c r="F198" s="1" t="str">
        <f>+IF(ISNA(VLOOKUP($D198,'2015outdoor'!E:F,2,FALSE)),"",VLOOKUP($D198,'2015outdoor'!E:F,2,FALSE))</f>
        <v>Birchrunville PA</v>
      </c>
      <c r="G198" s="1" t="str">
        <f>+IF(ISNA(VLOOKUP($D198,'2014outdoor'!A:K,11,FALSE)),"",VLOOKUP($D198,'2014outdoor'!A:K,11,FALSE))</f>
        <v>Birchrunville PA</v>
      </c>
      <c r="H198" s="1" t="str">
        <f>+IF(ISNA(VLOOKUP($D198,'2013indoor'!M:N,2,FALSE)),"",VLOOKUP($D198,'2013indoor'!M:N,2,FALSE))</f>
        <v>Birchrunville PA</v>
      </c>
      <c r="I198" s="1" t="str">
        <f>+IF(ISNA(VLOOKUP($D198,'2010kamloops'!A:B,2,FALSE)),"",VLOOKUP($D198,'2010kamloops'!A:B,2,FALSE))</f>
        <v>Birchrunville PA</v>
      </c>
      <c r="J198" s="35" t="str">
        <f t="shared" si="20"/>
        <v>Birchrunville PA</v>
      </c>
      <c r="K198">
        <f t="shared" si="16"/>
        <v>1</v>
      </c>
      <c r="L198" t="str">
        <f t="shared" si="17"/>
        <v/>
      </c>
      <c r="M198" t="str">
        <f t="shared" si="18"/>
        <v/>
      </c>
      <c r="N198" t="str">
        <f t="shared" si="19"/>
        <v/>
      </c>
    </row>
    <row r="199" spans="1:14" ht="15.75" thickBot="1" x14ac:dyDescent="0.3">
      <c r="A199" t="s">
        <v>1347</v>
      </c>
      <c r="B199" s="1" t="s">
        <v>1008</v>
      </c>
      <c r="C199" s="1" t="s">
        <v>1007</v>
      </c>
      <c r="D199" s="3" t="s">
        <v>252</v>
      </c>
      <c r="E199" s="42" t="str">
        <f>+VLOOKUP(D199,KarlEagleman!A:B,2,FALSE)</f>
        <v>Darien CT</v>
      </c>
      <c r="F199" s="1" t="str">
        <f>+IF(ISNA(VLOOKUP($D199,'2015outdoor'!E:F,2,FALSE)),"",VLOOKUP($D199,'2015outdoor'!E:F,2,FALSE))</f>
        <v/>
      </c>
      <c r="G199" s="1" t="str">
        <f>+IF(ISNA(VLOOKUP($D199,'2014outdoor'!A:K,11,FALSE)),"",VLOOKUP($D199,'2014outdoor'!A:K,11,FALSE))</f>
        <v/>
      </c>
      <c r="H199" s="1" t="str">
        <f>+IF(ISNA(VLOOKUP($D199,'2013indoor'!M:N,2,FALSE)),"",VLOOKUP($D199,'2013indoor'!M:N,2,FALSE))</f>
        <v/>
      </c>
      <c r="I199" s="1" t="str">
        <f>+IF(ISNA(VLOOKUP($D199,'2010kamloops'!A:B,2,FALSE)),"",VLOOKUP($D199,'2010kamloops'!A:B,2,FALSE))</f>
        <v/>
      </c>
      <c r="J199" s="35" t="str">
        <f t="shared" si="20"/>
        <v/>
      </c>
      <c r="K199" t="str">
        <f t="shared" si="16"/>
        <v/>
      </c>
      <c r="L199" t="str">
        <f t="shared" si="17"/>
        <v/>
      </c>
      <c r="M199" t="str">
        <f t="shared" si="18"/>
        <v/>
      </c>
      <c r="N199" t="str">
        <f t="shared" si="19"/>
        <v/>
      </c>
    </row>
    <row r="200" spans="1:14" ht="15.75" thickBot="1" x14ac:dyDescent="0.3">
      <c r="A200" t="s">
        <v>1343</v>
      </c>
      <c r="B200" s="1" t="s">
        <v>1005</v>
      </c>
      <c r="C200" s="1" t="s">
        <v>1007</v>
      </c>
      <c r="D200" s="3" t="s">
        <v>106</v>
      </c>
      <c r="E200" s="42" t="str">
        <f>+VLOOKUP(D200,KarlEagleman!A:B,2,FALSE)</f>
        <v>Elmont NY</v>
      </c>
      <c r="F200" s="1" t="str">
        <f>+IF(ISNA(VLOOKUP($D200,'2015outdoor'!E:F,2,FALSE)),"",VLOOKUP($D200,'2015outdoor'!E:F,2,FALSE))</f>
        <v/>
      </c>
      <c r="G200" s="1" t="str">
        <f>+IF(ISNA(VLOOKUP($D200,'2014outdoor'!A:K,11,FALSE)),"",VLOOKUP($D200,'2014outdoor'!A:K,11,FALSE))</f>
        <v/>
      </c>
      <c r="H200" s="1" t="str">
        <f>+IF(ISNA(VLOOKUP($D200,'2013indoor'!M:N,2,FALSE)),"",VLOOKUP($D200,'2013indoor'!M:N,2,FALSE))</f>
        <v/>
      </c>
      <c r="I200" s="1" t="str">
        <f>+IF(ISNA(VLOOKUP($D200,'2010kamloops'!A:B,2,FALSE)),"",VLOOKUP($D200,'2010kamloops'!A:B,2,FALSE))</f>
        <v/>
      </c>
      <c r="J200" s="35" t="str">
        <f t="shared" si="20"/>
        <v/>
      </c>
      <c r="K200" t="str">
        <f t="shared" si="16"/>
        <v/>
      </c>
      <c r="L200" t="str">
        <f t="shared" si="17"/>
        <v/>
      </c>
      <c r="M200" t="str">
        <f t="shared" si="18"/>
        <v/>
      </c>
      <c r="N200" t="str">
        <f t="shared" si="19"/>
        <v/>
      </c>
    </row>
    <row r="201" spans="1:14" ht="15.75" thickBot="1" x14ac:dyDescent="0.3">
      <c r="A201" t="s">
        <v>1066</v>
      </c>
      <c r="B201" s="1" t="s">
        <v>1014</v>
      </c>
      <c r="C201" s="1" t="s">
        <v>1006</v>
      </c>
      <c r="D201" s="3" t="s">
        <v>79</v>
      </c>
      <c r="E201" s="42" t="str">
        <f>+VLOOKUP(D201,KarlEagleman!A:B,2,FALSE)</f>
        <v>Lawrenceville NJ</v>
      </c>
      <c r="F201" s="1" t="str">
        <f>+IF(ISNA(VLOOKUP($D201,'2015outdoor'!E:F,2,FALSE)),"",VLOOKUP($D201,'2015outdoor'!E:F,2,FALSE))</f>
        <v/>
      </c>
      <c r="G201" s="1" t="str">
        <f>+IF(ISNA(VLOOKUP($D201,'2014outdoor'!A:K,11,FALSE)),"",VLOOKUP($D201,'2014outdoor'!A:K,11,FALSE))</f>
        <v>Lawrenceville NJ</v>
      </c>
      <c r="H201" s="1" t="str">
        <f>+IF(ISNA(VLOOKUP($D201,'2013indoor'!M:N,2,FALSE)),"",VLOOKUP($D201,'2013indoor'!M:N,2,FALSE))</f>
        <v/>
      </c>
      <c r="I201" s="1" t="str">
        <f>+IF(ISNA(VLOOKUP($D201,'2010kamloops'!A:B,2,FALSE)),"",VLOOKUP($D201,'2010kamloops'!A:B,2,FALSE))</f>
        <v/>
      </c>
      <c r="J201" s="35" t="str">
        <f t="shared" si="20"/>
        <v>Lawrenceville NJ</v>
      </c>
      <c r="K201" t="str">
        <f t="shared" si="16"/>
        <v/>
      </c>
      <c r="L201">
        <f t="shared" si="17"/>
        <v>1</v>
      </c>
      <c r="M201" t="str">
        <f t="shared" si="18"/>
        <v/>
      </c>
      <c r="N201" t="str">
        <f t="shared" si="19"/>
        <v/>
      </c>
    </row>
    <row r="202" spans="1:14" ht="15.75" thickBot="1" x14ac:dyDescent="0.3">
      <c r="A202" t="s">
        <v>1066</v>
      </c>
      <c r="B202" s="1" t="s">
        <v>1005</v>
      </c>
      <c r="C202" s="1" t="s">
        <v>1006</v>
      </c>
      <c r="D202" s="3" t="s">
        <v>599</v>
      </c>
      <c r="E202" s="42" t="str">
        <f>+VLOOKUP(D202,KarlEagleman!A:B,2,FALSE)</f>
        <v>Portland OR</v>
      </c>
      <c r="F202" s="1" t="str">
        <f>+IF(ISNA(VLOOKUP($D202,'2015outdoor'!E:F,2,FALSE)),"",VLOOKUP($D202,'2015outdoor'!E:F,2,FALSE))</f>
        <v/>
      </c>
      <c r="G202" s="1" t="str">
        <f>+IF(ISNA(VLOOKUP($D202,'2014outdoor'!A:K,11,FALSE)),"",VLOOKUP($D202,'2014outdoor'!A:K,11,FALSE))</f>
        <v/>
      </c>
      <c r="H202" s="1" t="str">
        <f>+IF(ISNA(VLOOKUP($D202,'2013indoor'!M:N,2,FALSE)),"",VLOOKUP($D202,'2013indoor'!M:N,2,FALSE))</f>
        <v/>
      </c>
      <c r="I202" s="1" t="str">
        <f>+IF(ISNA(VLOOKUP($D202,'2010kamloops'!A:B,2,FALSE)),"",VLOOKUP($D202,'2010kamloops'!A:B,2,FALSE))</f>
        <v/>
      </c>
      <c r="J202" s="35" t="str">
        <f t="shared" si="20"/>
        <v/>
      </c>
      <c r="K202" t="str">
        <f t="shared" si="16"/>
        <v/>
      </c>
      <c r="L202" t="str">
        <f t="shared" si="17"/>
        <v/>
      </c>
      <c r="M202" t="str">
        <f t="shared" si="18"/>
        <v/>
      </c>
      <c r="N202" t="str">
        <f t="shared" si="19"/>
        <v/>
      </c>
    </row>
    <row r="203" spans="1:14" ht="15.75" thickBot="1" x14ac:dyDescent="0.3">
      <c r="A203" t="s">
        <v>1263</v>
      </c>
      <c r="B203" s="1" t="s">
        <v>1013</v>
      </c>
      <c r="C203" s="1" t="s">
        <v>1006</v>
      </c>
      <c r="D203" s="3" t="s">
        <v>370</v>
      </c>
      <c r="E203" s="42" t="str">
        <f>+VLOOKUP(D203,KarlEagleman!A:B,2,FALSE)</f>
        <v>Pleasanton CA</v>
      </c>
      <c r="F203" s="1" t="str">
        <f>+IF(ISNA(VLOOKUP($D203,'2015outdoor'!E:F,2,FALSE)),"",VLOOKUP($D203,'2015outdoor'!E:F,2,FALSE))</f>
        <v/>
      </c>
      <c r="G203" s="1" t="str">
        <f>+IF(ISNA(VLOOKUP($D203,'2014outdoor'!A:K,11,FALSE)),"",VLOOKUP($D203,'2014outdoor'!A:K,11,FALSE))</f>
        <v/>
      </c>
      <c r="H203" s="1" t="str">
        <f>+IF(ISNA(VLOOKUP($D203,'2013indoor'!M:N,2,FALSE)),"",VLOOKUP($D203,'2013indoor'!M:N,2,FALSE))</f>
        <v/>
      </c>
      <c r="I203" s="1" t="str">
        <f>+IF(ISNA(VLOOKUP($D203,'2010kamloops'!A:B,2,FALSE)),"",VLOOKUP($D203,'2010kamloops'!A:B,2,FALSE))</f>
        <v/>
      </c>
      <c r="J203" s="35" t="str">
        <f t="shared" si="20"/>
        <v/>
      </c>
      <c r="K203" t="str">
        <f t="shared" si="16"/>
        <v/>
      </c>
      <c r="L203" t="str">
        <f t="shared" si="17"/>
        <v/>
      </c>
      <c r="M203" t="str">
        <f t="shared" si="18"/>
        <v/>
      </c>
      <c r="N203" t="str">
        <f t="shared" si="19"/>
        <v/>
      </c>
    </row>
    <row r="204" spans="1:14" ht="15.75" thickBot="1" x14ac:dyDescent="0.3">
      <c r="A204" t="s">
        <v>1087</v>
      </c>
      <c r="B204" s="1" t="s">
        <v>1009</v>
      </c>
      <c r="C204" s="1" t="s">
        <v>1006</v>
      </c>
      <c r="D204" s="3" t="s">
        <v>205</v>
      </c>
      <c r="E204" s="42" t="str">
        <f>+VLOOKUP(D204,KarlEagleman!A:B,2,FALSE)</f>
        <v>Fullerton CA</v>
      </c>
      <c r="F204" s="1" t="str">
        <f>+IF(ISNA(VLOOKUP($D204,'2015outdoor'!E:F,2,FALSE)),"",VLOOKUP($D204,'2015outdoor'!E:F,2,FALSE))</f>
        <v/>
      </c>
      <c r="G204" s="1" t="str">
        <f>+IF(ISNA(VLOOKUP($D204,'2014outdoor'!A:K,11,FALSE)),"",VLOOKUP($D204,'2014outdoor'!A:K,11,FALSE))</f>
        <v/>
      </c>
      <c r="H204" s="1" t="str">
        <f>+IF(ISNA(VLOOKUP($D204,'2013indoor'!M:N,2,FALSE)),"",VLOOKUP($D204,'2013indoor'!M:N,2,FALSE))</f>
        <v/>
      </c>
      <c r="I204" s="1" t="str">
        <f>+IF(ISNA(VLOOKUP($D204,'2010kamloops'!A:B,2,FALSE)),"",VLOOKUP($D204,'2010kamloops'!A:B,2,FALSE))</f>
        <v/>
      </c>
      <c r="J204" s="35" t="str">
        <f t="shared" si="20"/>
        <v/>
      </c>
      <c r="K204" t="str">
        <f t="shared" si="16"/>
        <v/>
      </c>
      <c r="L204" t="str">
        <f t="shared" si="17"/>
        <v/>
      </c>
      <c r="M204" t="str">
        <f t="shared" si="18"/>
        <v/>
      </c>
      <c r="N204" t="str">
        <f t="shared" si="19"/>
        <v/>
      </c>
    </row>
    <row r="205" spans="1:14" ht="15.75" thickBot="1" x14ac:dyDescent="0.3">
      <c r="A205" t="s">
        <v>1087</v>
      </c>
      <c r="B205" s="1" t="s">
        <v>1010</v>
      </c>
      <c r="C205" s="1" t="s">
        <v>1006</v>
      </c>
      <c r="D205" s="3" t="s">
        <v>123</v>
      </c>
      <c r="E205" s="42" t="str">
        <f>+VLOOKUP(D205,KarlEagleman!A:B,2,FALSE)</f>
        <v>Bellaire TX</v>
      </c>
      <c r="F205" s="1" t="str">
        <f>+IF(ISNA(VLOOKUP($D205,'2015outdoor'!E:F,2,FALSE)),"",VLOOKUP($D205,'2015outdoor'!E:F,2,FALSE))</f>
        <v>Miami FL</v>
      </c>
      <c r="G205" s="1" t="str">
        <f>+IF(ISNA(VLOOKUP($D205,'2014outdoor'!A:K,11,FALSE)),"",VLOOKUP($D205,'2014outdoor'!A:K,11,FALSE))</f>
        <v>Bellaire TX</v>
      </c>
      <c r="H205" s="1" t="str">
        <f>+IF(ISNA(VLOOKUP($D205,'2013indoor'!M:N,2,FALSE)),"",VLOOKUP($D205,'2013indoor'!M:N,2,FALSE))</f>
        <v>Clarksville MD</v>
      </c>
      <c r="I205" s="1" t="str">
        <f>+IF(ISNA(VLOOKUP($D205,'2010kamloops'!A:B,2,FALSE)),"",VLOOKUP($D205,'2010kamloops'!A:B,2,FALSE))</f>
        <v>Bellaire TX</v>
      </c>
      <c r="J205" s="35" t="str">
        <f t="shared" si="20"/>
        <v>Miami FL</v>
      </c>
      <c r="K205">
        <f t="shared" si="16"/>
        <v>1</v>
      </c>
      <c r="L205" t="str">
        <f t="shared" si="17"/>
        <v/>
      </c>
      <c r="M205" t="str">
        <f t="shared" si="18"/>
        <v/>
      </c>
      <c r="N205" t="str">
        <f t="shared" si="19"/>
        <v/>
      </c>
    </row>
    <row r="206" spans="1:14" ht="15.75" thickBot="1" x14ac:dyDescent="0.3">
      <c r="A206" t="s">
        <v>1087</v>
      </c>
      <c r="B206" s="1" t="s">
        <v>1008</v>
      </c>
      <c r="C206" s="1" t="s">
        <v>1006</v>
      </c>
      <c r="D206" s="3" t="s">
        <v>80</v>
      </c>
      <c r="E206" s="42" t="str">
        <f>+VLOOKUP(D206,KarlEagleman!A:B,2,FALSE)</f>
        <v>Jamaica NY</v>
      </c>
      <c r="F206" s="1" t="str">
        <f>+IF(ISNA(VLOOKUP($D206,'2015outdoor'!E:F,2,FALSE)),"",VLOOKUP($D206,'2015outdoor'!E:F,2,FALSE))</f>
        <v/>
      </c>
      <c r="G206" s="1" t="str">
        <f>+IF(ISNA(VLOOKUP($D206,'2014outdoor'!A:K,11,FALSE)),"",VLOOKUP($D206,'2014outdoor'!A:K,11,FALSE))</f>
        <v/>
      </c>
      <c r="H206" s="1" t="str">
        <f>+IF(ISNA(VLOOKUP($D206,'2013indoor'!M:N,2,FALSE)),"",VLOOKUP($D206,'2013indoor'!M:N,2,FALSE))</f>
        <v>Jamaica NY</v>
      </c>
      <c r="I206" s="1" t="str">
        <f>+IF(ISNA(VLOOKUP($D206,'2010kamloops'!A:B,2,FALSE)),"",VLOOKUP($D206,'2010kamloops'!A:B,2,FALSE))</f>
        <v/>
      </c>
      <c r="J206" s="35" t="str">
        <f t="shared" si="20"/>
        <v>Jamaica NY</v>
      </c>
      <c r="K206" t="str">
        <f t="shared" si="16"/>
        <v/>
      </c>
      <c r="L206" t="str">
        <f t="shared" si="17"/>
        <v/>
      </c>
      <c r="M206">
        <f t="shared" si="18"/>
        <v>1</v>
      </c>
      <c r="N206" t="str">
        <f t="shared" si="19"/>
        <v/>
      </c>
    </row>
    <row r="207" spans="1:14" ht="15.75" thickBot="1" x14ac:dyDescent="0.3">
      <c r="A207" t="s">
        <v>1087</v>
      </c>
      <c r="B207" s="1" t="s">
        <v>1014</v>
      </c>
      <c r="C207" s="1" t="s">
        <v>1006</v>
      </c>
      <c r="D207" s="3" t="s">
        <v>80</v>
      </c>
      <c r="E207" s="42" t="str">
        <f>+VLOOKUP(D207,KarlEagleman!A:B,2,FALSE)</f>
        <v>Jamaica NY</v>
      </c>
      <c r="F207" s="1" t="str">
        <f>+IF(ISNA(VLOOKUP($D207,'2015outdoor'!E:F,2,FALSE)),"",VLOOKUP($D207,'2015outdoor'!E:F,2,FALSE))</f>
        <v/>
      </c>
      <c r="G207" s="1" t="str">
        <f>+IF(ISNA(VLOOKUP($D207,'2014outdoor'!A:K,11,FALSE)),"",VLOOKUP($D207,'2014outdoor'!A:K,11,FALSE))</f>
        <v/>
      </c>
      <c r="H207" s="1" t="str">
        <f>+IF(ISNA(VLOOKUP($D207,'2013indoor'!M:N,2,FALSE)),"",VLOOKUP($D207,'2013indoor'!M:N,2,FALSE))</f>
        <v>Jamaica NY</v>
      </c>
      <c r="I207" s="1" t="str">
        <f>+IF(ISNA(VLOOKUP($D207,'2010kamloops'!A:B,2,FALSE)),"",VLOOKUP($D207,'2010kamloops'!A:B,2,FALSE))</f>
        <v/>
      </c>
      <c r="J207" s="35" t="str">
        <f t="shared" si="20"/>
        <v>Jamaica NY</v>
      </c>
      <c r="K207" t="str">
        <f t="shared" si="16"/>
        <v/>
      </c>
      <c r="L207" t="str">
        <f t="shared" si="17"/>
        <v/>
      </c>
      <c r="M207">
        <f t="shared" si="18"/>
        <v>1</v>
      </c>
      <c r="N207" t="str">
        <f t="shared" si="19"/>
        <v/>
      </c>
    </row>
    <row r="208" spans="1:14" ht="15.75" thickBot="1" x14ac:dyDescent="0.3">
      <c r="A208" t="s">
        <v>1087</v>
      </c>
      <c r="B208" s="1" t="s">
        <v>1012</v>
      </c>
      <c r="C208" s="1" t="s">
        <v>1006</v>
      </c>
      <c r="D208" s="3" t="s">
        <v>366</v>
      </c>
      <c r="E208" s="42" t="str">
        <f>+VLOOKUP(D208,KarlEagleman!A:B,2,FALSE)</f>
        <v>La Canada CA</v>
      </c>
      <c r="F208" s="1" t="str">
        <f>+IF(ISNA(VLOOKUP($D208,'2015outdoor'!E:F,2,FALSE)),"",VLOOKUP($D208,'2015outdoor'!E:F,2,FALSE))</f>
        <v>La Canada CA</v>
      </c>
      <c r="G208" s="1" t="str">
        <f>+IF(ISNA(VLOOKUP($D208,'2014outdoor'!A:K,11,FALSE)),"",VLOOKUP($D208,'2014outdoor'!A:K,11,FALSE))</f>
        <v>La Canada CA</v>
      </c>
      <c r="H208" s="1" t="str">
        <f>+IF(ISNA(VLOOKUP($D208,'2013indoor'!M:N,2,FALSE)),"",VLOOKUP($D208,'2013indoor'!M:N,2,FALSE))</f>
        <v/>
      </c>
      <c r="I208" s="1" t="str">
        <f>+IF(ISNA(VLOOKUP($D208,'2010kamloops'!A:B,2,FALSE)),"",VLOOKUP($D208,'2010kamloops'!A:B,2,FALSE))</f>
        <v/>
      </c>
      <c r="J208" s="35" t="str">
        <f t="shared" si="20"/>
        <v>La Canada CA</v>
      </c>
      <c r="K208">
        <f t="shared" si="16"/>
        <v>1</v>
      </c>
      <c r="L208" t="str">
        <f t="shared" si="17"/>
        <v/>
      </c>
      <c r="M208" t="str">
        <f t="shared" si="18"/>
        <v/>
      </c>
      <c r="N208" t="str">
        <f t="shared" si="19"/>
        <v/>
      </c>
    </row>
    <row r="209" spans="1:14" ht="15.75" thickBot="1" x14ac:dyDescent="0.3">
      <c r="A209" t="s">
        <v>1429</v>
      </c>
      <c r="B209" s="1" t="s">
        <v>1014</v>
      </c>
      <c r="C209" s="1" t="s">
        <v>1007</v>
      </c>
      <c r="D209" s="3" t="s">
        <v>454</v>
      </c>
      <c r="E209" s="42" t="str">
        <f>+VLOOKUP(D209,KarlEagleman!A:B,2,FALSE)</f>
        <v>Claremont CA</v>
      </c>
      <c r="F209" s="1" t="str">
        <f>+IF(ISNA(VLOOKUP($D209,'2015outdoor'!E:F,2,FALSE)),"",VLOOKUP($D209,'2015outdoor'!E:F,2,FALSE))</f>
        <v/>
      </c>
      <c r="G209" s="1" t="str">
        <f>+IF(ISNA(VLOOKUP($D209,'2014outdoor'!A:K,11,FALSE)),"",VLOOKUP($D209,'2014outdoor'!A:K,11,FALSE))</f>
        <v/>
      </c>
      <c r="H209" s="1" t="str">
        <f>+IF(ISNA(VLOOKUP($D209,'2013indoor'!M:N,2,FALSE)),"",VLOOKUP($D209,'2013indoor'!M:N,2,FALSE))</f>
        <v/>
      </c>
      <c r="I209" s="1" t="str">
        <f>+IF(ISNA(VLOOKUP($D209,'2010kamloops'!A:B,2,FALSE)),"",VLOOKUP($D209,'2010kamloops'!A:B,2,FALSE))</f>
        <v/>
      </c>
      <c r="J209" s="35" t="str">
        <f t="shared" si="20"/>
        <v/>
      </c>
      <c r="K209" t="str">
        <f t="shared" si="16"/>
        <v/>
      </c>
      <c r="L209" t="str">
        <f t="shared" si="17"/>
        <v/>
      </c>
      <c r="M209" t="str">
        <f t="shared" si="18"/>
        <v/>
      </c>
      <c r="N209" t="str">
        <f t="shared" si="19"/>
        <v/>
      </c>
    </row>
    <row r="210" spans="1:14" ht="15.75" thickBot="1" x14ac:dyDescent="0.3">
      <c r="A210" t="s">
        <v>1324</v>
      </c>
      <c r="B210" s="1" t="s">
        <v>1016</v>
      </c>
      <c r="C210" s="1" t="s">
        <v>1006</v>
      </c>
      <c r="D210" s="3" t="s">
        <v>97</v>
      </c>
      <c r="E210" s="42" t="str">
        <f>+VLOOKUP(D210,KarlEagleman!A:B,2,FALSE)</f>
        <v>Portola Valley CA</v>
      </c>
      <c r="F210" s="1" t="str">
        <f>+IF(ISNA(VLOOKUP($D210,'2015outdoor'!E:F,2,FALSE)),"",VLOOKUP($D210,'2015outdoor'!E:F,2,FALSE))</f>
        <v/>
      </c>
      <c r="G210" s="1" t="str">
        <f>+IF(ISNA(VLOOKUP($D210,'2014outdoor'!A:K,11,FALSE)),"",VLOOKUP($D210,'2014outdoor'!A:K,11,FALSE))</f>
        <v/>
      </c>
      <c r="H210" s="1" t="str">
        <f>+IF(ISNA(VLOOKUP($D210,'2013indoor'!M:N,2,FALSE)),"",VLOOKUP($D210,'2013indoor'!M:N,2,FALSE))</f>
        <v/>
      </c>
      <c r="I210" s="1" t="str">
        <f>+IF(ISNA(VLOOKUP($D210,'2010kamloops'!A:B,2,FALSE)),"",VLOOKUP($D210,'2010kamloops'!A:B,2,FALSE))</f>
        <v/>
      </c>
      <c r="J210" s="35" t="str">
        <f t="shared" si="20"/>
        <v/>
      </c>
      <c r="K210" t="str">
        <f t="shared" si="16"/>
        <v/>
      </c>
      <c r="L210" t="str">
        <f t="shared" si="17"/>
        <v/>
      </c>
      <c r="M210" t="str">
        <f t="shared" si="18"/>
        <v/>
      </c>
      <c r="N210" t="str">
        <f t="shared" si="19"/>
        <v/>
      </c>
    </row>
    <row r="211" spans="1:14" ht="15.75" thickBot="1" x14ac:dyDescent="0.3">
      <c r="A211" t="s">
        <v>1224</v>
      </c>
      <c r="B211" s="1" t="s">
        <v>1012</v>
      </c>
      <c r="C211" s="1" t="s">
        <v>1006</v>
      </c>
      <c r="D211" s="3" t="s">
        <v>367</v>
      </c>
      <c r="E211" s="42" t="str">
        <f>+VLOOKUP(D211,KarlEagleman!A:B,2,FALSE)</f>
        <v>Lakewood CO</v>
      </c>
      <c r="F211" s="1" t="str">
        <f>+IF(ISNA(VLOOKUP($D211,'2015outdoor'!E:F,2,FALSE)),"",VLOOKUP($D211,'2015outdoor'!E:F,2,FALSE))</f>
        <v>Austin TX</v>
      </c>
      <c r="G211" s="1" t="str">
        <f>+IF(ISNA(VLOOKUP($D211,'2014outdoor'!A:K,11,FALSE)),"",VLOOKUP($D211,'2014outdoor'!A:K,11,FALSE))</f>
        <v/>
      </c>
      <c r="H211" s="1" t="str">
        <f>+IF(ISNA(VLOOKUP($D211,'2013indoor'!M:N,2,FALSE)),"",VLOOKUP($D211,'2013indoor'!M:N,2,FALSE))</f>
        <v/>
      </c>
      <c r="I211" s="1" t="str">
        <f>+IF(ISNA(VLOOKUP($D211,'2010kamloops'!A:B,2,FALSE)),"",VLOOKUP($D211,'2010kamloops'!A:B,2,FALSE))</f>
        <v>Austin TX</v>
      </c>
      <c r="J211" s="35" t="str">
        <f t="shared" si="20"/>
        <v>Austin TX</v>
      </c>
      <c r="K211">
        <f t="shared" si="16"/>
        <v>1</v>
      </c>
      <c r="L211" t="str">
        <f t="shared" si="17"/>
        <v/>
      </c>
      <c r="M211" t="str">
        <f t="shared" si="18"/>
        <v/>
      </c>
      <c r="N211" t="str">
        <f t="shared" si="19"/>
        <v/>
      </c>
    </row>
    <row r="212" spans="1:14" ht="15.75" thickBot="1" x14ac:dyDescent="0.3">
      <c r="A212" t="s">
        <v>1422</v>
      </c>
      <c r="B212" s="1" t="s">
        <v>1013</v>
      </c>
      <c r="C212" s="1" t="s">
        <v>1007</v>
      </c>
      <c r="D212" s="3" t="s">
        <v>189</v>
      </c>
      <c r="E212" s="42" t="str">
        <f>+VLOOKUP(D212,KarlEagleman!A:B,2,FALSE)</f>
        <v>San Diego CA</v>
      </c>
      <c r="F212" s="1" t="str">
        <f>+IF(ISNA(VLOOKUP($D212,'2015outdoor'!E:F,2,FALSE)),"",VLOOKUP($D212,'2015outdoor'!E:F,2,FALSE))</f>
        <v/>
      </c>
      <c r="G212" s="1" t="str">
        <f>+IF(ISNA(VLOOKUP($D212,'2014outdoor'!A:K,11,FALSE)),"",VLOOKUP($D212,'2014outdoor'!A:K,11,FALSE))</f>
        <v/>
      </c>
      <c r="H212" s="1" t="str">
        <f>+IF(ISNA(VLOOKUP($D212,'2013indoor'!M:N,2,FALSE)),"",VLOOKUP($D212,'2013indoor'!M:N,2,FALSE))</f>
        <v/>
      </c>
      <c r="I212" s="1" t="str">
        <f>+IF(ISNA(VLOOKUP($D212,'2010kamloops'!A:B,2,FALSE)),"",VLOOKUP($D212,'2010kamloops'!A:B,2,FALSE))</f>
        <v/>
      </c>
      <c r="J212" s="35" t="str">
        <f t="shared" si="20"/>
        <v/>
      </c>
      <c r="K212" t="str">
        <f t="shared" si="16"/>
        <v/>
      </c>
      <c r="L212" t="str">
        <f t="shared" si="17"/>
        <v/>
      </c>
      <c r="M212" t="str">
        <f t="shared" si="18"/>
        <v/>
      </c>
      <c r="N212" t="str">
        <f t="shared" si="19"/>
        <v/>
      </c>
    </row>
    <row r="213" spans="1:14" ht="15.75" thickBot="1" x14ac:dyDescent="0.3">
      <c r="A213" t="s">
        <v>1328</v>
      </c>
      <c r="B213" s="1" t="s">
        <v>1016</v>
      </c>
      <c r="C213" s="1" t="s">
        <v>1006</v>
      </c>
      <c r="D213" s="3" t="s">
        <v>965</v>
      </c>
      <c r="E213" s="42" t="str">
        <f>+VLOOKUP(D213,KarlEagleman!A:B,2,FALSE)</f>
        <v>Washington DC</v>
      </c>
      <c r="F213" s="1" t="str">
        <f>+IF(ISNA(VLOOKUP($D213,'2015outdoor'!E:F,2,FALSE)),"",VLOOKUP($D213,'2015outdoor'!E:F,2,FALSE))</f>
        <v>Washington DC</v>
      </c>
      <c r="G213" s="1" t="str">
        <f>+IF(ISNA(VLOOKUP($D213,'2014outdoor'!A:K,11,FALSE)),"",VLOOKUP($D213,'2014outdoor'!A:K,11,FALSE))</f>
        <v>Washington DC</v>
      </c>
      <c r="H213" s="1" t="str">
        <f>+IF(ISNA(VLOOKUP($D213,'2013indoor'!M:N,2,FALSE)),"",VLOOKUP($D213,'2013indoor'!M:N,2,FALSE))</f>
        <v/>
      </c>
      <c r="I213" s="1" t="str">
        <f>+IF(ISNA(VLOOKUP($D213,'2010kamloops'!A:B,2,FALSE)),"",VLOOKUP($D213,'2010kamloops'!A:B,2,FALSE))</f>
        <v/>
      </c>
      <c r="J213" s="35" t="str">
        <f t="shared" si="20"/>
        <v>Washington DC</v>
      </c>
      <c r="K213">
        <f t="shared" si="16"/>
        <v>1</v>
      </c>
      <c r="L213" t="str">
        <f t="shared" si="17"/>
        <v/>
      </c>
      <c r="M213" t="str">
        <f t="shared" si="18"/>
        <v/>
      </c>
      <c r="N213" t="str">
        <f t="shared" si="19"/>
        <v/>
      </c>
    </row>
    <row r="214" spans="1:14" ht="15.75" thickBot="1" x14ac:dyDescent="0.3">
      <c r="A214" t="s">
        <v>1348</v>
      </c>
      <c r="B214" s="1" t="s">
        <v>1008</v>
      </c>
      <c r="C214" s="1" t="s">
        <v>1007</v>
      </c>
      <c r="D214" s="3" t="s">
        <v>251</v>
      </c>
      <c r="E214" s="42" t="str">
        <f>+VLOOKUP(D214,KarlEagleman!A:B,2,FALSE)</f>
        <v>Indianapolis IN</v>
      </c>
      <c r="F214" s="1" t="str">
        <f>+IF(ISNA(VLOOKUP($D214,'2015outdoor'!E:F,2,FALSE)),"",VLOOKUP($D214,'2015outdoor'!E:F,2,FALSE))</f>
        <v>Indianapolis IN</v>
      </c>
      <c r="G214" s="1" t="str">
        <f>+IF(ISNA(VLOOKUP($D214,'2014outdoor'!A:K,11,FALSE)),"",VLOOKUP($D214,'2014outdoor'!A:K,11,FALSE))</f>
        <v>Indianapolis IN</v>
      </c>
      <c r="H214" s="1" t="str">
        <f>+IF(ISNA(VLOOKUP($D214,'2013indoor'!M:N,2,FALSE)),"",VLOOKUP($D214,'2013indoor'!M:N,2,FALSE))</f>
        <v/>
      </c>
      <c r="I214" s="1" t="str">
        <f>+IF(ISNA(VLOOKUP($D214,'2010kamloops'!A:B,2,FALSE)),"",VLOOKUP($D214,'2010kamloops'!A:B,2,FALSE))</f>
        <v>Indianapolis IN</v>
      </c>
      <c r="J214" s="35" t="str">
        <f t="shared" si="20"/>
        <v>Indianapolis IN</v>
      </c>
      <c r="K214">
        <f t="shared" si="16"/>
        <v>1</v>
      </c>
      <c r="L214" t="str">
        <f t="shared" si="17"/>
        <v/>
      </c>
      <c r="M214" t="str">
        <f t="shared" si="18"/>
        <v/>
      </c>
      <c r="N214" t="str">
        <f t="shared" si="19"/>
        <v/>
      </c>
    </row>
    <row r="215" spans="1:14" ht="15.75" thickBot="1" x14ac:dyDescent="0.3">
      <c r="A215" t="s">
        <v>1137</v>
      </c>
      <c r="B215" s="1" t="s">
        <v>1010</v>
      </c>
      <c r="C215" s="1" t="s">
        <v>1006</v>
      </c>
      <c r="D215" s="3" t="s">
        <v>270</v>
      </c>
      <c r="E215" s="42" t="str">
        <f>+VLOOKUP(D215,KarlEagleman!A:B,2,FALSE)</f>
        <v>Boulder CO</v>
      </c>
      <c r="F215" s="1" t="str">
        <f>+IF(ISNA(VLOOKUP($D215,'2015outdoor'!E:F,2,FALSE)),"",VLOOKUP($D215,'2015outdoor'!E:F,2,FALSE))</f>
        <v/>
      </c>
      <c r="G215" s="1" t="str">
        <f>+IF(ISNA(VLOOKUP($D215,'2014outdoor'!A:K,11,FALSE)),"",VLOOKUP($D215,'2014outdoor'!A:K,11,FALSE))</f>
        <v/>
      </c>
      <c r="H215" s="1" t="str">
        <f>+IF(ISNA(VLOOKUP($D215,'2013indoor'!M:N,2,FALSE)),"",VLOOKUP($D215,'2013indoor'!M:N,2,FALSE))</f>
        <v/>
      </c>
      <c r="I215" s="1" t="str">
        <f>+IF(ISNA(VLOOKUP($D215,'2010kamloops'!A:B,2,FALSE)),"",VLOOKUP($D215,'2010kamloops'!A:B,2,FALSE))</f>
        <v/>
      </c>
      <c r="J215" s="35" t="str">
        <f t="shared" si="20"/>
        <v/>
      </c>
      <c r="K215" t="str">
        <f t="shared" si="16"/>
        <v/>
      </c>
      <c r="L215" t="str">
        <f t="shared" si="17"/>
        <v/>
      </c>
      <c r="M215" t="str">
        <f t="shared" si="18"/>
        <v/>
      </c>
      <c r="N215" t="str">
        <f t="shared" si="19"/>
        <v/>
      </c>
    </row>
    <row r="216" spans="1:14" ht="15.75" thickBot="1" x14ac:dyDescent="0.3">
      <c r="A216" t="s">
        <v>1137</v>
      </c>
      <c r="B216" s="1" t="s">
        <v>1011</v>
      </c>
      <c r="C216" s="1" t="s">
        <v>1006</v>
      </c>
      <c r="D216" s="3" t="s">
        <v>270</v>
      </c>
      <c r="E216" s="42" t="str">
        <f>+VLOOKUP(D216,KarlEagleman!A:B,2,FALSE)</f>
        <v>Boulder CO</v>
      </c>
      <c r="F216" s="1" t="str">
        <f>+IF(ISNA(VLOOKUP($D216,'2015outdoor'!E:F,2,FALSE)),"",VLOOKUP($D216,'2015outdoor'!E:F,2,FALSE))</f>
        <v/>
      </c>
      <c r="G216" s="1" t="str">
        <f>+IF(ISNA(VLOOKUP($D216,'2014outdoor'!A:K,11,FALSE)),"",VLOOKUP($D216,'2014outdoor'!A:K,11,FALSE))</f>
        <v/>
      </c>
      <c r="H216" s="1" t="str">
        <f>+IF(ISNA(VLOOKUP($D216,'2013indoor'!M:N,2,FALSE)),"",VLOOKUP($D216,'2013indoor'!M:N,2,FALSE))</f>
        <v/>
      </c>
      <c r="I216" s="1" t="str">
        <f>+IF(ISNA(VLOOKUP($D216,'2010kamloops'!A:B,2,FALSE)),"",VLOOKUP($D216,'2010kamloops'!A:B,2,FALSE))</f>
        <v/>
      </c>
      <c r="J216" s="35" t="str">
        <f t="shared" si="20"/>
        <v/>
      </c>
      <c r="K216" t="str">
        <f t="shared" si="16"/>
        <v/>
      </c>
      <c r="L216" t="str">
        <f t="shared" si="17"/>
        <v/>
      </c>
      <c r="M216" t="str">
        <f t="shared" si="18"/>
        <v/>
      </c>
      <c r="N216" t="str">
        <f t="shared" si="19"/>
        <v/>
      </c>
    </row>
    <row r="217" spans="1:14" ht="15.75" thickBot="1" x14ac:dyDescent="0.3">
      <c r="A217" t="s">
        <v>1353</v>
      </c>
      <c r="B217" s="1" t="s">
        <v>1008</v>
      </c>
      <c r="C217" s="1" t="s">
        <v>1007</v>
      </c>
      <c r="D217" s="3" t="s">
        <v>156</v>
      </c>
      <c r="E217" s="42" t="str">
        <f>+VLOOKUP(D217,KarlEagleman!A:B,2,FALSE)</f>
        <v>Maimi FL</v>
      </c>
      <c r="F217" s="1" t="str">
        <f>+IF(ISNA(VLOOKUP($D217,'2015outdoor'!E:F,2,FALSE)),"",VLOOKUP($D217,'2015outdoor'!E:F,2,FALSE))</f>
        <v/>
      </c>
      <c r="G217" s="1" t="str">
        <f>+IF(ISNA(VLOOKUP($D217,'2014outdoor'!A:K,11,FALSE)),"",VLOOKUP($D217,'2014outdoor'!A:K,11,FALSE))</f>
        <v/>
      </c>
      <c r="H217" s="1" t="str">
        <f>+IF(ISNA(VLOOKUP($D217,'2013indoor'!M:N,2,FALSE)),"",VLOOKUP($D217,'2013indoor'!M:N,2,FALSE))</f>
        <v/>
      </c>
      <c r="I217" s="1" t="str">
        <f>+IF(ISNA(VLOOKUP($D217,'2010kamloops'!A:B,2,FALSE)),"",VLOOKUP($D217,'2010kamloops'!A:B,2,FALSE))</f>
        <v/>
      </c>
      <c r="J217" s="35" t="str">
        <f t="shared" si="20"/>
        <v/>
      </c>
      <c r="K217" t="str">
        <f t="shared" si="16"/>
        <v/>
      </c>
      <c r="L217" t="str">
        <f t="shared" si="17"/>
        <v/>
      </c>
      <c r="M217" t="str">
        <f t="shared" si="18"/>
        <v/>
      </c>
      <c r="N217" t="str">
        <f t="shared" si="19"/>
        <v/>
      </c>
    </row>
    <row r="218" spans="1:14" ht="15.75" thickBot="1" x14ac:dyDescent="0.3">
      <c r="A218" t="s">
        <v>1384</v>
      </c>
      <c r="B218" s="1" t="s">
        <v>1010</v>
      </c>
      <c r="C218" s="1" t="s">
        <v>1007</v>
      </c>
      <c r="D218" s="3" t="s">
        <v>304</v>
      </c>
      <c r="E218" s="42" t="str">
        <f>+VLOOKUP(D218,KarlEagleman!A:B,2,FALSE)</f>
        <v>Kennesaw GA</v>
      </c>
      <c r="F218" s="1" t="str">
        <f>+IF(ISNA(VLOOKUP($D218,'2015outdoor'!E:F,2,FALSE)),"",VLOOKUP($D218,'2015outdoor'!E:F,2,FALSE))</f>
        <v>Kennesaw GA</v>
      </c>
      <c r="G218" s="1" t="str">
        <f>+IF(ISNA(VLOOKUP($D218,'2014outdoor'!A:K,11,FALSE)),"",VLOOKUP($D218,'2014outdoor'!A:K,11,FALSE))</f>
        <v>Kennesaw GA</v>
      </c>
      <c r="H218" s="1" t="str">
        <f>+IF(ISNA(VLOOKUP($D218,'2013indoor'!M:N,2,FALSE)),"",VLOOKUP($D218,'2013indoor'!M:N,2,FALSE))</f>
        <v/>
      </c>
      <c r="I218" s="1" t="str">
        <f>+IF(ISNA(VLOOKUP($D218,'2010kamloops'!A:B,2,FALSE)),"",VLOOKUP($D218,'2010kamloops'!A:B,2,FALSE))</f>
        <v/>
      </c>
      <c r="J218" s="35" t="str">
        <f t="shared" si="20"/>
        <v>Kennesaw GA</v>
      </c>
      <c r="K218">
        <f t="shared" si="16"/>
        <v>1</v>
      </c>
      <c r="L218" t="str">
        <f t="shared" si="17"/>
        <v/>
      </c>
      <c r="M218" t="str">
        <f t="shared" si="18"/>
        <v/>
      </c>
      <c r="N218" t="str">
        <f t="shared" si="19"/>
        <v/>
      </c>
    </row>
    <row r="219" spans="1:14" ht="15.75" thickBot="1" x14ac:dyDescent="0.3">
      <c r="A219" t="s">
        <v>1298</v>
      </c>
      <c r="B219" s="1" t="s">
        <v>1014</v>
      </c>
      <c r="C219" s="1" t="s">
        <v>1006</v>
      </c>
      <c r="D219" s="3" t="s">
        <v>589</v>
      </c>
      <c r="E219" s="42" t="str">
        <f>+VLOOKUP(D219,KarlEagleman!A:B,2,FALSE)</f>
        <v>Eugene OR</v>
      </c>
      <c r="F219" s="1" t="str">
        <f>+IF(ISNA(VLOOKUP($D219,'2015outdoor'!E:F,2,FALSE)),"",VLOOKUP($D219,'2015outdoor'!E:F,2,FALSE))</f>
        <v/>
      </c>
      <c r="G219" s="1" t="str">
        <f>+IF(ISNA(VLOOKUP($D219,'2014outdoor'!A:K,11,FALSE)),"",VLOOKUP($D219,'2014outdoor'!A:K,11,FALSE))</f>
        <v/>
      </c>
      <c r="H219" s="1" t="str">
        <f>+IF(ISNA(VLOOKUP($D219,'2013indoor'!M:N,2,FALSE)),"",VLOOKUP($D219,'2013indoor'!M:N,2,FALSE))</f>
        <v/>
      </c>
      <c r="I219" s="1" t="str">
        <f>+IF(ISNA(VLOOKUP($D219,'2010kamloops'!A:B,2,FALSE)),"",VLOOKUP($D219,'2010kamloops'!A:B,2,FALSE))</f>
        <v/>
      </c>
      <c r="J219" s="35" t="str">
        <f t="shared" si="20"/>
        <v/>
      </c>
      <c r="K219" t="str">
        <f t="shared" si="16"/>
        <v/>
      </c>
      <c r="L219" t="str">
        <f t="shared" si="17"/>
        <v/>
      </c>
      <c r="M219" t="str">
        <f t="shared" si="18"/>
        <v/>
      </c>
      <c r="N219" t="str">
        <f t="shared" si="19"/>
        <v/>
      </c>
    </row>
    <row r="220" spans="1:14" ht="15.75" thickBot="1" x14ac:dyDescent="0.3">
      <c r="A220" t="s">
        <v>1204</v>
      </c>
      <c r="B220" s="1" t="s">
        <v>1011</v>
      </c>
      <c r="C220" s="1" t="s">
        <v>1006</v>
      </c>
      <c r="D220" s="3" t="s">
        <v>218</v>
      </c>
      <c r="E220" s="42" t="str">
        <f>+VLOOKUP(D220,KarlEagleman!A:B,2,FALSE)</f>
        <v>Ventura CA</v>
      </c>
      <c r="F220" s="1" t="str">
        <f>+IF(ISNA(VLOOKUP($D220,'2015outdoor'!E:F,2,FALSE)),"",VLOOKUP($D220,'2015outdoor'!E:F,2,FALSE))</f>
        <v/>
      </c>
      <c r="G220" s="1" t="str">
        <f>+IF(ISNA(VLOOKUP($D220,'2014outdoor'!A:K,11,FALSE)),"",VLOOKUP($D220,'2014outdoor'!A:K,11,FALSE))</f>
        <v/>
      </c>
      <c r="H220" s="1" t="str">
        <f>+IF(ISNA(VLOOKUP($D220,'2013indoor'!M:N,2,FALSE)),"",VLOOKUP($D220,'2013indoor'!M:N,2,FALSE))</f>
        <v/>
      </c>
      <c r="I220" s="1" t="str">
        <f>+IF(ISNA(VLOOKUP($D220,'2010kamloops'!A:B,2,FALSE)),"",VLOOKUP($D220,'2010kamloops'!A:B,2,FALSE))</f>
        <v/>
      </c>
      <c r="J220" s="35" t="str">
        <f t="shared" si="20"/>
        <v/>
      </c>
      <c r="K220" t="str">
        <f t="shared" si="16"/>
        <v/>
      </c>
      <c r="L220" t="str">
        <f t="shared" si="17"/>
        <v/>
      </c>
      <c r="M220" t="str">
        <f t="shared" si="18"/>
        <v/>
      </c>
      <c r="N220" t="str">
        <f t="shared" si="19"/>
        <v/>
      </c>
    </row>
    <row r="221" spans="1:14" ht="15.75" thickBot="1" x14ac:dyDescent="0.3">
      <c r="A221" t="s">
        <v>1218</v>
      </c>
      <c r="B221" s="1" t="s">
        <v>1012</v>
      </c>
      <c r="C221" s="1" t="s">
        <v>1006</v>
      </c>
      <c r="D221" s="3" t="s">
        <v>542</v>
      </c>
      <c r="E221" s="42" t="str">
        <f>+VLOOKUP(D221,KarlEagleman!A:B,2,FALSE)</f>
        <v>El Cerrito CA</v>
      </c>
      <c r="F221" s="1" t="str">
        <f>+IF(ISNA(VLOOKUP($D221,'2015outdoor'!E:F,2,FALSE)),"",VLOOKUP($D221,'2015outdoor'!E:F,2,FALSE))</f>
        <v/>
      </c>
      <c r="G221" s="1" t="str">
        <f>+IF(ISNA(VLOOKUP($D221,'2014outdoor'!A:K,11,FALSE)),"",VLOOKUP($D221,'2014outdoor'!A:K,11,FALSE))</f>
        <v/>
      </c>
      <c r="H221" s="1" t="str">
        <f>+IF(ISNA(VLOOKUP($D221,'2013indoor'!M:N,2,FALSE)),"",VLOOKUP($D221,'2013indoor'!M:N,2,FALSE))</f>
        <v/>
      </c>
      <c r="I221" s="1" t="str">
        <f>+IF(ISNA(VLOOKUP($D221,'2010kamloops'!A:B,2,FALSE)),"",VLOOKUP($D221,'2010kamloops'!A:B,2,FALSE))</f>
        <v/>
      </c>
      <c r="J221" s="35" t="str">
        <f t="shared" si="20"/>
        <v/>
      </c>
      <c r="K221" t="str">
        <f t="shared" si="16"/>
        <v/>
      </c>
      <c r="L221" t="str">
        <f t="shared" si="17"/>
        <v/>
      </c>
      <c r="M221" t="str">
        <f t="shared" si="18"/>
        <v/>
      </c>
      <c r="N221" t="str">
        <f t="shared" si="19"/>
        <v/>
      </c>
    </row>
    <row r="222" spans="1:14" ht="15.75" thickBot="1" x14ac:dyDescent="0.3">
      <c r="A222" t="s">
        <v>1360</v>
      </c>
      <c r="B222" s="1" t="s">
        <v>1009</v>
      </c>
      <c r="C222" s="1" t="s">
        <v>1007</v>
      </c>
      <c r="D222" s="3" t="s">
        <v>120</v>
      </c>
      <c r="E222" s="42" t="str">
        <f>+VLOOKUP(D222,KarlEagleman!A:B,2,FALSE)</f>
        <v>New York NY</v>
      </c>
      <c r="F222" s="1" t="str">
        <f>+IF(ISNA(VLOOKUP($D222,'2015outdoor'!E:F,2,FALSE)),"",VLOOKUP($D222,'2015outdoor'!E:F,2,FALSE))</f>
        <v>Carmel NY</v>
      </c>
      <c r="G222" s="1" t="str">
        <f>+IF(ISNA(VLOOKUP($D222,'2014outdoor'!A:K,11,FALSE)),"",VLOOKUP($D222,'2014outdoor'!A:K,11,FALSE))</f>
        <v>New York NY</v>
      </c>
      <c r="H222" s="1" t="str">
        <f>+IF(ISNA(VLOOKUP($D222,'2013indoor'!M:N,2,FALSE)),"",VLOOKUP($D222,'2013indoor'!M:N,2,FALSE))</f>
        <v>New York NY</v>
      </c>
      <c r="I222" s="1" t="str">
        <f>+IF(ISNA(VLOOKUP($D222,'2010kamloops'!A:B,2,FALSE)),"",VLOOKUP($D222,'2010kamloops'!A:B,2,FALSE))</f>
        <v/>
      </c>
      <c r="J222" s="35" t="str">
        <f t="shared" si="20"/>
        <v>Carmel NY</v>
      </c>
      <c r="K222">
        <f t="shared" si="16"/>
        <v>1</v>
      </c>
      <c r="L222" t="str">
        <f t="shared" si="17"/>
        <v/>
      </c>
      <c r="M222" t="str">
        <f t="shared" si="18"/>
        <v/>
      </c>
      <c r="N222" t="str">
        <f t="shared" si="19"/>
        <v/>
      </c>
    </row>
    <row r="223" spans="1:14" ht="15.75" thickBot="1" x14ac:dyDescent="0.3">
      <c r="A223" t="s">
        <v>1207</v>
      </c>
      <c r="B223" s="1" t="s">
        <v>1011</v>
      </c>
      <c r="C223" s="1" t="s">
        <v>1006</v>
      </c>
      <c r="D223" s="3" t="s">
        <v>729</v>
      </c>
      <c r="E223" s="42" t="str">
        <f>+VLOOKUP(D223,KarlEagleman!A:B,2,FALSE)</f>
        <v>Lake Mary FL</v>
      </c>
      <c r="F223" s="1" t="str">
        <f>+IF(ISNA(VLOOKUP($D223,'2015outdoor'!E:F,2,FALSE)),"",VLOOKUP($D223,'2015outdoor'!E:F,2,FALSE))</f>
        <v/>
      </c>
      <c r="G223" s="1" t="str">
        <f>+IF(ISNA(VLOOKUP($D223,'2014outdoor'!A:K,11,FALSE)),"",VLOOKUP($D223,'2014outdoor'!A:K,11,FALSE))</f>
        <v/>
      </c>
      <c r="H223" s="1" t="str">
        <f>+IF(ISNA(VLOOKUP($D223,'2013indoor'!M:N,2,FALSE)),"",VLOOKUP($D223,'2013indoor'!M:N,2,FALSE))</f>
        <v/>
      </c>
      <c r="I223" s="1" t="str">
        <f>+IF(ISNA(VLOOKUP($D223,'2010kamloops'!A:B,2,FALSE)),"",VLOOKUP($D223,'2010kamloops'!A:B,2,FALSE))</f>
        <v/>
      </c>
      <c r="J223" s="35" t="str">
        <f t="shared" si="20"/>
        <v/>
      </c>
      <c r="K223" t="str">
        <f t="shared" si="16"/>
        <v/>
      </c>
      <c r="L223" t="str">
        <f t="shared" si="17"/>
        <v/>
      </c>
      <c r="M223" t="str">
        <f t="shared" si="18"/>
        <v/>
      </c>
      <c r="N223" t="str">
        <f t="shared" si="19"/>
        <v/>
      </c>
    </row>
    <row r="224" spans="1:14" ht="15.75" thickBot="1" x14ac:dyDescent="0.3">
      <c r="A224" t="s">
        <v>1193</v>
      </c>
      <c r="B224" s="1" t="s">
        <v>1011</v>
      </c>
      <c r="C224" s="1" t="s">
        <v>1006</v>
      </c>
      <c r="D224" s="3" t="s">
        <v>56</v>
      </c>
      <c r="E224" s="42" t="str">
        <f>+VLOOKUP(D224,KarlEagleman!A:B,2,FALSE)</f>
        <v>Rocklin CA</v>
      </c>
      <c r="F224" s="1" t="str">
        <f>+IF(ISNA(VLOOKUP($D224,'2015outdoor'!E:F,2,FALSE)),"",VLOOKUP($D224,'2015outdoor'!E:F,2,FALSE))</f>
        <v/>
      </c>
      <c r="G224" s="1" t="str">
        <f>+IF(ISNA(VLOOKUP($D224,'2014outdoor'!A:K,11,FALSE)),"",VLOOKUP($D224,'2014outdoor'!A:K,11,FALSE))</f>
        <v/>
      </c>
      <c r="H224" s="1" t="str">
        <f>+IF(ISNA(VLOOKUP($D224,'2013indoor'!M:N,2,FALSE)),"",VLOOKUP($D224,'2013indoor'!M:N,2,FALSE))</f>
        <v/>
      </c>
      <c r="I224" s="1" t="str">
        <f>+IF(ISNA(VLOOKUP($D224,'2010kamloops'!A:B,2,FALSE)),"",VLOOKUP($D224,'2010kamloops'!A:B,2,FALSE))</f>
        <v/>
      </c>
      <c r="J224" s="35" t="str">
        <f t="shared" si="20"/>
        <v/>
      </c>
      <c r="K224" t="str">
        <f t="shared" si="16"/>
        <v/>
      </c>
      <c r="L224" t="str">
        <f t="shared" si="17"/>
        <v/>
      </c>
      <c r="M224" t="str">
        <f t="shared" si="18"/>
        <v/>
      </c>
      <c r="N224" t="str">
        <f t="shared" si="19"/>
        <v/>
      </c>
    </row>
    <row r="225" spans="1:14" ht="15.75" thickBot="1" x14ac:dyDescent="0.3">
      <c r="A225" t="s">
        <v>1304</v>
      </c>
      <c r="B225" s="1" t="s">
        <v>1014</v>
      </c>
      <c r="C225" s="1" t="s">
        <v>1006</v>
      </c>
      <c r="D225" s="3" t="s">
        <v>234</v>
      </c>
      <c r="E225" s="42" t="str">
        <f>+VLOOKUP(D225,KarlEagleman!A:B,2,FALSE)</f>
        <v>Oakhurst NJ</v>
      </c>
      <c r="F225" s="1" t="str">
        <f>+IF(ISNA(VLOOKUP($D225,'2015outdoor'!E:F,2,FALSE)),"",VLOOKUP($D225,'2015outdoor'!E:F,2,FALSE))</f>
        <v/>
      </c>
      <c r="G225" s="1" t="str">
        <f>+IF(ISNA(VLOOKUP($D225,'2014outdoor'!A:K,11,FALSE)),"",VLOOKUP($D225,'2014outdoor'!A:K,11,FALSE))</f>
        <v/>
      </c>
      <c r="H225" s="1" t="str">
        <f>+IF(ISNA(VLOOKUP($D225,'2013indoor'!M:N,2,FALSE)),"",VLOOKUP($D225,'2013indoor'!M:N,2,FALSE))</f>
        <v/>
      </c>
      <c r="I225" s="1" t="str">
        <f>+IF(ISNA(VLOOKUP($D225,'2010kamloops'!A:B,2,FALSE)),"",VLOOKUP($D225,'2010kamloops'!A:B,2,FALSE))</f>
        <v>Oakhurst NJ</v>
      </c>
      <c r="J225" s="35" t="str">
        <f t="shared" si="20"/>
        <v>Oakhurst NJ</v>
      </c>
      <c r="K225" t="str">
        <f t="shared" si="16"/>
        <v/>
      </c>
      <c r="L225" t="str">
        <f t="shared" si="17"/>
        <v/>
      </c>
      <c r="M225" t="str">
        <f t="shared" si="18"/>
        <v/>
      </c>
      <c r="N225">
        <f t="shared" si="19"/>
        <v>1</v>
      </c>
    </row>
    <row r="226" spans="1:14" ht="15.75" thickBot="1" x14ac:dyDescent="0.3">
      <c r="A226" t="s">
        <v>1275</v>
      </c>
      <c r="B226" s="1" t="s">
        <v>1013</v>
      </c>
      <c r="C226" s="1" t="s">
        <v>1006</v>
      </c>
      <c r="D226" s="3" t="s">
        <v>689</v>
      </c>
      <c r="E226" s="42" t="str">
        <f>+VLOOKUP(D226,KarlEagleman!A:B,2,FALSE)</f>
        <v>Chebanse IL</v>
      </c>
      <c r="F226" s="1" t="str">
        <f>+IF(ISNA(VLOOKUP($D226,'2015outdoor'!E:F,2,FALSE)),"",VLOOKUP($D226,'2015outdoor'!E:F,2,FALSE))</f>
        <v>Chebanse IL</v>
      </c>
      <c r="G226" s="1" t="str">
        <f>+IF(ISNA(VLOOKUP($D226,'2014outdoor'!A:K,11,FALSE)),"",VLOOKUP($D226,'2014outdoor'!A:K,11,FALSE))</f>
        <v/>
      </c>
      <c r="H226" s="1" t="str">
        <f>+IF(ISNA(VLOOKUP($D226,'2013indoor'!M:N,2,FALSE)),"",VLOOKUP($D226,'2013indoor'!M:N,2,FALSE))</f>
        <v>Chebasse IL</v>
      </c>
      <c r="I226" s="1" t="str">
        <f>+IF(ISNA(VLOOKUP($D226,'2010kamloops'!A:B,2,FALSE)),"",VLOOKUP($D226,'2010kamloops'!A:B,2,FALSE))</f>
        <v/>
      </c>
      <c r="J226" s="35" t="str">
        <f t="shared" si="20"/>
        <v>Chebanse IL</v>
      </c>
      <c r="K226">
        <f t="shared" si="16"/>
        <v>1</v>
      </c>
      <c r="L226" t="str">
        <f t="shared" si="17"/>
        <v/>
      </c>
      <c r="M226" t="str">
        <f t="shared" si="18"/>
        <v/>
      </c>
      <c r="N226" t="str">
        <f t="shared" si="19"/>
        <v/>
      </c>
    </row>
    <row r="227" spans="1:14" ht="15.75" thickBot="1" x14ac:dyDescent="0.3">
      <c r="A227" t="s">
        <v>1281</v>
      </c>
      <c r="B227" s="1" t="s">
        <v>1013</v>
      </c>
      <c r="C227" s="1" t="s">
        <v>1006</v>
      </c>
      <c r="D227" s="3" t="s">
        <v>69</v>
      </c>
      <c r="E227" s="42" t="str">
        <f>+VLOOKUP(D227,KarlEagleman!A:B,2,FALSE)</f>
        <v>Kensington MD</v>
      </c>
      <c r="F227" s="1" t="str">
        <f>+IF(ISNA(VLOOKUP($D227,'2015outdoor'!E:F,2,FALSE)),"",VLOOKUP($D227,'2015outdoor'!E:F,2,FALSE))</f>
        <v/>
      </c>
      <c r="G227" s="1" t="str">
        <f>+IF(ISNA(VLOOKUP($D227,'2014outdoor'!A:K,11,FALSE)),"",VLOOKUP($D227,'2014outdoor'!A:K,11,FALSE))</f>
        <v/>
      </c>
      <c r="H227" s="1" t="str">
        <f>+IF(ISNA(VLOOKUP($D227,'2013indoor'!M:N,2,FALSE)),"",VLOOKUP($D227,'2013indoor'!M:N,2,FALSE))</f>
        <v>Kensington MD</v>
      </c>
      <c r="I227" s="1" t="str">
        <f>+IF(ISNA(VLOOKUP($D227,'2010kamloops'!A:B,2,FALSE)),"",VLOOKUP($D227,'2010kamloops'!A:B,2,FALSE))</f>
        <v/>
      </c>
      <c r="J227" s="35" t="str">
        <f t="shared" si="20"/>
        <v>Kensington MD</v>
      </c>
      <c r="K227" t="str">
        <f t="shared" si="16"/>
        <v/>
      </c>
      <c r="L227" t="str">
        <f t="shared" si="17"/>
        <v/>
      </c>
      <c r="M227">
        <f t="shared" si="18"/>
        <v>1</v>
      </c>
      <c r="N227" t="str">
        <f t="shared" si="19"/>
        <v/>
      </c>
    </row>
    <row r="228" spans="1:14" ht="15.75" thickBot="1" x14ac:dyDescent="0.3">
      <c r="A228" t="s">
        <v>1432</v>
      </c>
      <c r="B228" s="1" t="s">
        <v>1015</v>
      </c>
      <c r="C228" s="1" t="s">
        <v>1007</v>
      </c>
      <c r="D228" s="3" t="s">
        <v>93</v>
      </c>
      <c r="E228" s="42" t="str">
        <f>+VLOOKUP(D228,KarlEagleman!A:B,2,FALSE)</f>
        <v>Wichita KS</v>
      </c>
      <c r="F228" s="1" t="str">
        <f>+IF(ISNA(VLOOKUP($D228,'2015outdoor'!E:F,2,FALSE)),"",VLOOKUP($D228,'2015outdoor'!E:F,2,FALSE))</f>
        <v/>
      </c>
      <c r="G228" s="1" t="str">
        <f>+IF(ISNA(VLOOKUP($D228,'2014outdoor'!A:K,11,FALSE)),"",VLOOKUP($D228,'2014outdoor'!A:K,11,FALSE))</f>
        <v/>
      </c>
      <c r="H228" s="1" t="str">
        <f>+IF(ISNA(VLOOKUP($D228,'2013indoor'!M:N,2,FALSE)),"",VLOOKUP($D228,'2013indoor'!M:N,2,FALSE))</f>
        <v/>
      </c>
      <c r="I228" s="1" t="str">
        <f>+IF(ISNA(VLOOKUP($D228,'2010kamloops'!A:B,2,FALSE)),"",VLOOKUP($D228,'2010kamloops'!A:B,2,FALSE))</f>
        <v/>
      </c>
      <c r="J228" s="35" t="str">
        <f t="shared" si="20"/>
        <v/>
      </c>
      <c r="K228" t="str">
        <f t="shared" si="16"/>
        <v/>
      </c>
      <c r="L228" t="str">
        <f t="shared" si="17"/>
        <v/>
      </c>
      <c r="M228" t="str">
        <f t="shared" si="18"/>
        <v/>
      </c>
      <c r="N228" t="str">
        <f t="shared" si="19"/>
        <v/>
      </c>
    </row>
    <row r="229" spans="1:14" ht="15.75" thickBot="1" x14ac:dyDescent="0.3">
      <c r="A229" t="s">
        <v>1279</v>
      </c>
      <c r="B229" s="1" t="s">
        <v>1013</v>
      </c>
      <c r="C229" s="1" t="s">
        <v>1006</v>
      </c>
      <c r="D229" s="3" t="s">
        <v>437</v>
      </c>
      <c r="E229" s="42" t="str">
        <f>+VLOOKUP(D229,KarlEagleman!A:B,2,FALSE)</f>
        <v>Claremont CA</v>
      </c>
      <c r="F229" s="1" t="str">
        <f>+IF(ISNA(VLOOKUP($D229,'2015outdoor'!E:F,2,FALSE)),"",VLOOKUP($D229,'2015outdoor'!E:F,2,FALSE))</f>
        <v/>
      </c>
      <c r="G229" s="1" t="str">
        <f>+IF(ISNA(VLOOKUP($D229,'2014outdoor'!A:K,11,FALSE)),"",VLOOKUP($D229,'2014outdoor'!A:K,11,FALSE))</f>
        <v/>
      </c>
      <c r="H229" s="1" t="str">
        <f>+IF(ISNA(VLOOKUP($D229,'2013indoor'!M:N,2,FALSE)),"",VLOOKUP($D229,'2013indoor'!M:N,2,FALSE))</f>
        <v/>
      </c>
      <c r="I229" s="1" t="str">
        <f>+IF(ISNA(VLOOKUP($D229,'2010kamloops'!A:B,2,FALSE)),"",VLOOKUP($D229,'2010kamloops'!A:B,2,FALSE))</f>
        <v/>
      </c>
      <c r="J229" s="35" t="str">
        <f t="shared" si="20"/>
        <v/>
      </c>
      <c r="K229" t="str">
        <f t="shared" si="16"/>
        <v/>
      </c>
      <c r="L229" t="str">
        <f t="shared" si="17"/>
        <v/>
      </c>
      <c r="M229" t="str">
        <f t="shared" si="18"/>
        <v/>
      </c>
      <c r="N229" t="str">
        <f t="shared" si="19"/>
        <v/>
      </c>
    </row>
    <row r="230" spans="1:14" ht="15.75" thickBot="1" x14ac:dyDescent="0.3">
      <c r="A230" t="s">
        <v>1167</v>
      </c>
      <c r="B230" s="1" t="s">
        <v>1011</v>
      </c>
      <c r="C230" s="1" t="s">
        <v>1006</v>
      </c>
      <c r="D230" s="3" t="s">
        <v>219</v>
      </c>
      <c r="E230" s="42" t="str">
        <f>+VLOOKUP(D230,KarlEagleman!A:B,2,FALSE)</f>
        <v>Maplewood NJ</v>
      </c>
      <c r="F230" s="1" t="str">
        <f>+IF(ISNA(VLOOKUP($D230,'2015outdoor'!E:F,2,FALSE)),"",VLOOKUP($D230,'2015outdoor'!E:F,2,FALSE))</f>
        <v/>
      </c>
      <c r="G230" s="1" t="str">
        <f>+IF(ISNA(VLOOKUP($D230,'2014outdoor'!A:K,11,FALSE)),"",VLOOKUP($D230,'2014outdoor'!A:K,11,FALSE))</f>
        <v/>
      </c>
      <c r="H230" s="1" t="str">
        <f>+IF(ISNA(VLOOKUP($D230,'2013indoor'!M:N,2,FALSE)),"",VLOOKUP($D230,'2013indoor'!M:N,2,FALSE))</f>
        <v/>
      </c>
      <c r="I230" s="1" t="str">
        <f>+IF(ISNA(VLOOKUP($D230,'2010kamloops'!A:B,2,FALSE)),"",VLOOKUP($D230,'2010kamloops'!A:B,2,FALSE))</f>
        <v/>
      </c>
      <c r="J230" s="35" t="str">
        <f t="shared" si="20"/>
        <v/>
      </c>
      <c r="K230" t="str">
        <f t="shared" si="16"/>
        <v/>
      </c>
      <c r="L230" t="str">
        <f t="shared" si="17"/>
        <v/>
      </c>
      <c r="M230" t="str">
        <f t="shared" si="18"/>
        <v/>
      </c>
      <c r="N230" t="str">
        <f t="shared" si="19"/>
        <v/>
      </c>
    </row>
    <row r="231" spans="1:14" ht="15.75" thickBot="1" x14ac:dyDescent="0.3">
      <c r="A231" t="s">
        <v>1258</v>
      </c>
      <c r="B231" s="1" t="s">
        <v>1013</v>
      </c>
      <c r="C231" s="1" t="s">
        <v>1006</v>
      </c>
      <c r="D231" s="3" t="s">
        <v>280</v>
      </c>
      <c r="E231" s="42" t="str">
        <f>+VLOOKUP(D231,KarlEagleman!A:B,2,FALSE)</f>
        <v>Nevada City CA</v>
      </c>
      <c r="F231" s="1" t="str">
        <f>+IF(ISNA(VLOOKUP($D231,'2015outdoor'!E:F,2,FALSE)),"",VLOOKUP($D231,'2015outdoor'!E:F,2,FALSE))</f>
        <v/>
      </c>
      <c r="G231" s="1" t="str">
        <f>+IF(ISNA(VLOOKUP($D231,'2014outdoor'!A:K,11,FALSE)),"",VLOOKUP($D231,'2014outdoor'!A:K,11,FALSE))</f>
        <v/>
      </c>
      <c r="H231" s="1" t="str">
        <f>+IF(ISNA(VLOOKUP($D231,'2013indoor'!M:N,2,FALSE)),"",VLOOKUP($D231,'2013indoor'!M:N,2,FALSE))</f>
        <v/>
      </c>
      <c r="I231" s="1" t="str">
        <f>+IF(ISNA(VLOOKUP($D231,'2010kamloops'!A:B,2,FALSE)),"",VLOOKUP($D231,'2010kamloops'!A:B,2,FALSE))</f>
        <v/>
      </c>
      <c r="J231" s="35" t="str">
        <f t="shared" si="20"/>
        <v/>
      </c>
      <c r="K231" t="str">
        <f t="shared" si="16"/>
        <v/>
      </c>
      <c r="L231" t="str">
        <f t="shared" si="17"/>
        <v/>
      </c>
      <c r="M231" t="str">
        <f t="shared" si="18"/>
        <v/>
      </c>
      <c r="N231" t="str">
        <f t="shared" si="19"/>
        <v/>
      </c>
    </row>
    <row r="232" spans="1:14" ht="15.75" thickBot="1" x14ac:dyDescent="0.3">
      <c r="A232" t="s">
        <v>1278</v>
      </c>
      <c r="B232" s="1" t="s">
        <v>1013</v>
      </c>
      <c r="C232" s="1" t="s">
        <v>1006</v>
      </c>
      <c r="D232" s="3" t="s">
        <v>186</v>
      </c>
      <c r="E232" s="42" t="str">
        <f>+VLOOKUP(D232,KarlEagleman!A:B,2,FALSE)</f>
        <v>Pullman WA</v>
      </c>
      <c r="F232" s="1" t="str">
        <f>+IF(ISNA(VLOOKUP($D232,'2015outdoor'!E:F,2,FALSE)),"",VLOOKUP($D232,'2015outdoor'!E:F,2,FALSE))</f>
        <v/>
      </c>
      <c r="G232" s="1" t="str">
        <f>+IF(ISNA(VLOOKUP($D232,'2014outdoor'!A:K,11,FALSE)),"",VLOOKUP($D232,'2014outdoor'!A:K,11,FALSE))</f>
        <v/>
      </c>
      <c r="H232" s="1" t="str">
        <f>+IF(ISNA(VLOOKUP($D232,'2013indoor'!M:N,2,FALSE)),"",VLOOKUP($D232,'2013indoor'!M:N,2,FALSE))</f>
        <v/>
      </c>
      <c r="I232" s="1" t="str">
        <f>+IF(ISNA(VLOOKUP($D232,'2010kamloops'!A:B,2,FALSE)),"",VLOOKUP($D232,'2010kamloops'!A:B,2,FALSE))</f>
        <v/>
      </c>
      <c r="J232" s="35" t="str">
        <f t="shared" si="20"/>
        <v/>
      </c>
      <c r="K232" t="str">
        <f t="shared" si="16"/>
        <v/>
      </c>
      <c r="L232" t="str">
        <f t="shared" si="17"/>
        <v/>
      </c>
      <c r="M232" t="str">
        <f t="shared" si="18"/>
        <v/>
      </c>
      <c r="N232" t="str">
        <f t="shared" si="19"/>
        <v/>
      </c>
    </row>
    <row r="233" spans="1:14" ht="15.75" thickBot="1" x14ac:dyDescent="0.3">
      <c r="A233" t="s">
        <v>1321</v>
      </c>
      <c r="B233" s="1" t="s">
        <v>1015</v>
      </c>
      <c r="C233" s="1" t="s">
        <v>1006</v>
      </c>
      <c r="D233" s="3" t="s">
        <v>88</v>
      </c>
      <c r="E233" s="42" t="str">
        <f>+VLOOKUP(D233,KarlEagleman!A:B,2,FALSE)</f>
        <v>Wichita KS</v>
      </c>
      <c r="F233" s="1" t="str">
        <f>+IF(ISNA(VLOOKUP($D233,'2015outdoor'!E:F,2,FALSE)),"",VLOOKUP($D233,'2015outdoor'!E:F,2,FALSE))</f>
        <v>Wichita KS</v>
      </c>
      <c r="G233" s="1" t="str">
        <f>+IF(ISNA(VLOOKUP($D233,'2014outdoor'!A:K,11,FALSE)),"",VLOOKUP($D233,'2014outdoor'!A:K,11,FALSE))</f>
        <v>Wichita KS</v>
      </c>
      <c r="H233" s="1" t="str">
        <f>+IF(ISNA(VLOOKUP($D233,'2013indoor'!M:N,2,FALSE)),"",VLOOKUP($D233,'2013indoor'!M:N,2,FALSE))</f>
        <v>Wichita KS</v>
      </c>
      <c r="I233" s="1" t="str">
        <f>+IF(ISNA(VLOOKUP($D233,'2010kamloops'!A:B,2,FALSE)),"",VLOOKUP($D233,'2010kamloops'!A:B,2,FALSE))</f>
        <v>Wichita KS</v>
      </c>
      <c r="J233" s="35" t="str">
        <f t="shared" si="20"/>
        <v>Wichita KS</v>
      </c>
      <c r="K233">
        <f t="shared" si="16"/>
        <v>1</v>
      </c>
      <c r="L233" t="str">
        <f t="shared" si="17"/>
        <v/>
      </c>
      <c r="M233" t="str">
        <f t="shared" si="18"/>
        <v/>
      </c>
      <c r="N233" t="str">
        <f t="shared" si="19"/>
        <v/>
      </c>
    </row>
    <row r="234" spans="1:14" ht="15.75" thickBot="1" x14ac:dyDescent="0.3">
      <c r="A234" t="s">
        <v>1187</v>
      </c>
      <c r="B234" s="1" t="s">
        <v>1011</v>
      </c>
      <c r="C234" s="1" t="s">
        <v>1006</v>
      </c>
      <c r="D234" s="3" t="s">
        <v>172</v>
      </c>
      <c r="E234" s="42" t="str">
        <f>+VLOOKUP(D234,KarlEagleman!A:B,2,FALSE)</f>
        <v>Tulsa OK</v>
      </c>
      <c r="F234" s="1" t="str">
        <f>+IF(ISNA(VLOOKUP($D234,'2015outdoor'!E:F,2,FALSE)),"",VLOOKUP($D234,'2015outdoor'!E:F,2,FALSE))</f>
        <v/>
      </c>
      <c r="G234" s="1" t="str">
        <f>+IF(ISNA(VLOOKUP($D234,'2014outdoor'!A:K,11,FALSE)),"",VLOOKUP($D234,'2014outdoor'!A:K,11,FALSE))</f>
        <v>Tulsa OK</v>
      </c>
      <c r="H234" s="1" t="str">
        <f>+IF(ISNA(VLOOKUP($D234,'2013indoor'!M:N,2,FALSE)),"",VLOOKUP($D234,'2013indoor'!M:N,2,FALSE))</f>
        <v>Tulsa OK</v>
      </c>
      <c r="I234" s="1" t="str">
        <f>+IF(ISNA(VLOOKUP($D234,'2010kamloops'!A:B,2,FALSE)),"",VLOOKUP($D234,'2010kamloops'!A:B,2,FALSE))</f>
        <v>Tulsa OK</v>
      </c>
      <c r="J234" s="35" t="str">
        <f t="shared" si="20"/>
        <v>Tulsa OK</v>
      </c>
      <c r="K234" t="str">
        <f t="shared" si="16"/>
        <v/>
      </c>
      <c r="L234">
        <f t="shared" si="17"/>
        <v>1</v>
      </c>
      <c r="M234" t="str">
        <f t="shared" si="18"/>
        <v/>
      </c>
      <c r="N234" t="str">
        <f t="shared" si="19"/>
        <v/>
      </c>
    </row>
    <row r="235" spans="1:14" ht="15.75" thickBot="1" x14ac:dyDescent="0.3">
      <c r="A235" t="s">
        <v>1294</v>
      </c>
      <c r="B235" s="1" t="s">
        <v>1014</v>
      </c>
      <c r="C235" s="1" t="s">
        <v>1006</v>
      </c>
      <c r="D235" s="3" t="s">
        <v>235</v>
      </c>
      <c r="E235" s="42" t="str">
        <f>+VLOOKUP(D235,KarlEagleman!A:B,2,FALSE)</f>
        <v>Grand Terrace CA</v>
      </c>
      <c r="F235" s="1" t="str">
        <f>+IF(ISNA(VLOOKUP($D235,'2015outdoor'!E:F,2,FALSE)),"",VLOOKUP($D235,'2015outdoor'!E:F,2,FALSE))</f>
        <v/>
      </c>
      <c r="G235" s="1" t="str">
        <f>+IF(ISNA(VLOOKUP($D235,'2014outdoor'!A:K,11,FALSE)),"",VLOOKUP($D235,'2014outdoor'!A:K,11,FALSE))</f>
        <v/>
      </c>
      <c r="H235" s="1" t="str">
        <f>+IF(ISNA(VLOOKUP($D235,'2013indoor'!M:N,2,FALSE)),"",VLOOKUP($D235,'2013indoor'!M:N,2,FALSE))</f>
        <v/>
      </c>
      <c r="I235" s="1" t="str">
        <f>+IF(ISNA(VLOOKUP($D235,'2010kamloops'!A:B,2,FALSE)),"",VLOOKUP($D235,'2010kamloops'!A:B,2,FALSE))</f>
        <v/>
      </c>
      <c r="J235" s="35" t="str">
        <f t="shared" si="20"/>
        <v/>
      </c>
      <c r="K235" t="str">
        <f t="shared" si="16"/>
        <v/>
      </c>
      <c r="L235" t="str">
        <f t="shared" si="17"/>
        <v/>
      </c>
      <c r="M235" t="str">
        <f t="shared" si="18"/>
        <v/>
      </c>
      <c r="N235" t="str">
        <f t="shared" si="19"/>
        <v/>
      </c>
    </row>
    <row r="236" spans="1:14" ht="15.75" thickBot="1" x14ac:dyDescent="0.3">
      <c r="A236" t="s">
        <v>1367</v>
      </c>
      <c r="B236" s="1" t="s">
        <v>1009</v>
      </c>
      <c r="C236" s="1" t="s">
        <v>1007</v>
      </c>
      <c r="D236" s="3" t="s">
        <v>341</v>
      </c>
      <c r="E236" s="42" t="str">
        <f>+VLOOKUP(D236,KarlEagleman!A:B,2,FALSE)</f>
        <v>Lafayette CA</v>
      </c>
      <c r="F236" s="1" t="str">
        <f>+IF(ISNA(VLOOKUP($D236,'2015outdoor'!E:F,2,FALSE)),"",VLOOKUP($D236,'2015outdoor'!E:F,2,FALSE))</f>
        <v/>
      </c>
      <c r="G236" s="1" t="str">
        <f>+IF(ISNA(VLOOKUP($D236,'2014outdoor'!A:K,11,FALSE)),"",VLOOKUP($D236,'2014outdoor'!A:K,11,FALSE))</f>
        <v>Lafayette CA</v>
      </c>
      <c r="H236" s="1" t="str">
        <f>+IF(ISNA(VLOOKUP($D236,'2013indoor'!M:N,2,FALSE)),"",VLOOKUP($D236,'2013indoor'!M:N,2,FALSE))</f>
        <v/>
      </c>
      <c r="I236" s="1" t="str">
        <f>+IF(ISNA(VLOOKUP($D236,'2010kamloops'!A:B,2,FALSE)),"",VLOOKUP($D236,'2010kamloops'!A:B,2,FALSE))</f>
        <v/>
      </c>
      <c r="J236" s="35" t="str">
        <f t="shared" si="20"/>
        <v>Lafayette CA</v>
      </c>
      <c r="K236" t="str">
        <f t="shared" si="16"/>
        <v/>
      </c>
      <c r="L236">
        <f t="shared" si="17"/>
        <v>1</v>
      </c>
      <c r="M236" t="str">
        <f t="shared" si="18"/>
        <v/>
      </c>
      <c r="N236" t="str">
        <f t="shared" si="19"/>
        <v/>
      </c>
    </row>
    <row r="237" spans="1:14" ht="15.75" thickBot="1" x14ac:dyDescent="0.3">
      <c r="A237" t="s">
        <v>1129</v>
      </c>
      <c r="B237" s="1" t="s">
        <v>1010</v>
      </c>
      <c r="C237" s="1" t="s">
        <v>1006</v>
      </c>
      <c r="D237" s="3" t="s">
        <v>419</v>
      </c>
      <c r="E237" s="42" t="str">
        <f>+VLOOKUP(D237,KarlEagleman!A:B,2,FALSE)</f>
        <v>New York NY</v>
      </c>
      <c r="F237" s="1" t="str">
        <f>+IF(ISNA(VLOOKUP($D237,'2015outdoor'!E:F,2,FALSE)),"",VLOOKUP($D237,'2015outdoor'!E:F,2,FALSE))</f>
        <v/>
      </c>
      <c r="G237" s="1" t="str">
        <f>+IF(ISNA(VLOOKUP($D237,'2014outdoor'!A:K,11,FALSE)),"",VLOOKUP($D237,'2014outdoor'!A:K,11,FALSE))</f>
        <v/>
      </c>
      <c r="H237" s="1" t="str">
        <f>+IF(ISNA(VLOOKUP($D237,'2013indoor'!M:N,2,FALSE)),"",VLOOKUP($D237,'2013indoor'!M:N,2,FALSE))</f>
        <v/>
      </c>
      <c r="I237" s="1" t="str">
        <f>+IF(ISNA(VLOOKUP($D237,'2010kamloops'!A:B,2,FALSE)),"",VLOOKUP($D237,'2010kamloops'!A:B,2,FALSE))</f>
        <v/>
      </c>
      <c r="J237" s="35" t="str">
        <f t="shared" si="20"/>
        <v/>
      </c>
      <c r="K237" t="str">
        <f t="shared" si="16"/>
        <v/>
      </c>
      <c r="L237" t="str">
        <f t="shared" si="17"/>
        <v/>
      </c>
      <c r="M237" t="str">
        <f t="shared" si="18"/>
        <v/>
      </c>
      <c r="N237" t="str">
        <f t="shared" si="19"/>
        <v/>
      </c>
    </row>
    <row r="238" spans="1:14" ht="15.75" thickBot="1" x14ac:dyDescent="0.3">
      <c r="A238" t="s">
        <v>1405</v>
      </c>
      <c r="B238" s="1" t="s">
        <v>1011</v>
      </c>
      <c r="C238" s="1" t="s">
        <v>1007</v>
      </c>
      <c r="D238" s="3" t="s">
        <v>134</v>
      </c>
      <c r="E238" s="42" t="str">
        <f>+VLOOKUP(D238,KarlEagleman!A:B,2,FALSE)</f>
        <v>Edina MN</v>
      </c>
      <c r="F238" s="1" t="str">
        <f>+IF(ISNA(VLOOKUP($D238,'2015outdoor'!E:F,2,FALSE)),"",VLOOKUP($D238,'2015outdoor'!E:F,2,FALSE))</f>
        <v>Edina MN</v>
      </c>
      <c r="G238" s="1" t="str">
        <f>+IF(ISNA(VLOOKUP($D238,'2014outdoor'!A:K,11,FALSE)),"",VLOOKUP($D238,'2014outdoor'!A:K,11,FALSE))</f>
        <v>Edina MN</v>
      </c>
      <c r="H238" s="1" t="str">
        <f>+IF(ISNA(VLOOKUP($D238,'2013indoor'!M:N,2,FALSE)),"",VLOOKUP($D238,'2013indoor'!M:N,2,FALSE))</f>
        <v>Edina MN</v>
      </c>
      <c r="I238" s="1" t="str">
        <f>+IF(ISNA(VLOOKUP($D238,'2010kamloops'!A:B,2,FALSE)),"",VLOOKUP($D238,'2010kamloops'!A:B,2,FALSE))</f>
        <v/>
      </c>
      <c r="J238" s="35" t="str">
        <f t="shared" si="20"/>
        <v>Edina MN</v>
      </c>
      <c r="K238">
        <f t="shared" si="16"/>
        <v>1</v>
      </c>
      <c r="L238" t="str">
        <f t="shared" si="17"/>
        <v/>
      </c>
      <c r="M238" t="str">
        <f t="shared" si="18"/>
        <v/>
      </c>
      <c r="N238" t="str">
        <f t="shared" si="19"/>
        <v/>
      </c>
    </row>
    <row r="239" spans="1:14" ht="15.75" thickBot="1" x14ac:dyDescent="0.3">
      <c r="A239" t="s">
        <v>1351</v>
      </c>
      <c r="B239" s="1" t="s">
        <v>1008</v>
      </c>
      <c r="C239" s="1" t="s">
        <v>1007</v>
      </c>
      <c r="D239" s="3" t="s">
        <v>111</v>
      </c>
      <c r="E239" s="42" t="str">
        <f>+VLOOKUP(D239,KarlEagleman!A:B,2,FALSE)</f>
        <v>Toronto ON</v>
      </c>
      <c r="F239" s="1" t="str">
        <f>+IF(ISNA(VLOOKUP($D239,'2015outdoor'!E:F,2,FALSE)),"",VLOOKUP($D239,'2015outdoor'!E:F,2,FALSE))</f>
        <v/>
      </c>
      <c r="G239" s="1" t="str">
        <f>+IF(ISNA(VLOOKUP($D239,'2014outdoor'!A:K,11,FALSE)),"",VLOOKUP($D239,'2014outdoor'!A:K,11,FALSE))</f>
        <v/>
      </c>
      <c r="H239" s="1" t="str">
        <f>+IF(ISNA(VLOOKUP($D239,'2013indoor'!M:N,2,FALSE)),"",VLOOKUP($D239,'2013indoor'!M:N,2,FALSE))</f>
        <v/>
      </c>
      <c r="I239" s="1" t="str">
        <f>+IF(ISNA(VLOOKUP($D239,'2010kamloops'!A:B,2,FALSE)),"",VLOOKUP($D239,'2010kamloops'!A:B,2,FALSE))</f>
        <v/>
      </c>
      <c r="J239" s="35" t="str">
        <f t="shared" si="20"/>
        <v/>
      </c>
      <c r="K239" t="str">
        <f t="shared" si="16"/>
        <v/>
      </c>
      <c r="L239" t="str">
        <f t="shared" si="17"/>
        <v/>
      </c>
      <c r="M239" t="str">
        <f t="shared" si="18"/>
        <v/>
      </c>
      <c r="N239" t="str">
        <f t="shared" si="19"/>
        <v/>
      </c>
    </row>
    <row r="240" spans="1:14" ht="15.75" thickBot="1" x14ac:dyDescent="0.3">
      <c r="A240" t="s">
        <v>1110</v>
      </c>
      <c r="B240" s="1" t="s">
        <v>1009</v>
      </c>
      <c r="C240" s="1" t="s">
        <v>1006</v>
      </c>
      <c r="D240" s="3" t="s">
        <v>326</v>
      </c>
      <c r="E240" s="42" t="str">
        <f>+VLOOKUP(D240,KarlEagleman!A:B,2,FALSE)</f>
        <v>Tacoma WA</v>
      </c>
      <c r="F240" s="1" t="str">
        <f>+IF(ISNA(VLOOKUP($D240,'2015outdoor'!E:F,2,FALSE)),"",VLOOKUP($D240,'2015outdoor'!E:F,2,FALSE))</f>
        <v/>
      </c>
      <c r="G240" s="1" t="str">
        <f>+IF(ISNA(VLOOKUP($D240,'2014outdoor'!A:K,11,FALSE)),"",VLOOKUP($D240,'2014outdoor'!A:K,11,FALSE))</f>
        <v/>
      </c>
      <c r="H240" s="1" t="str">
        <f>+IF(ISNA(VLOOKUP($D240,'2013indoor'!M:N,2,FALSE)),"",VLOOKUP($D240,'2013indoor'!M:N,2,FALSE))</f>
        <v/>
      </c>
      <c r="I240" s="1" t="str">
        <f>+IF(ISNA(VLOOKUP($D240,'2010kamloops'!A:B,2,FALSE)),"",VLOOKUP($D240,'2010kamloops'!A:B,2,FALSE))</f>
        <v/>
      </c>
      <c r="J240" s="35" t="str">
        <f t="shared" si="20"/>
        <v/>
      </c>
      <c r="K240" t="str">
        <f t="shared" si="16"/>
        <v/>
      </c>
      <c r="L240" t="str">
        <f t="shared" si="17"/>
        <v/>
      </c>
      <c r="M240" t="str">
        <f t="shared" si="18"/>
        <v/>
      </c>
      <c r="N240" t="str">
        <f t="shared" si="19"/>
        <v/>
      </c>
    </row>
    <row r="241" spans="1:14" ht="15.75" thickBot="1" x14ac:dyDescent="0.3">
      <c r="A241" t="s">
        <v>1385</v>
      </c>
      <c r="B241" s="1" t="s">
        <v>1011</v>
      </c>
      <c r="C241" s="1" t="s">
        <v>1007</v>
      </c>
      <c r="D241" s="3" t="s">
        <v>135</v>
      </c>
      <c r="E241" s="42" t="str">
        <f>+VLOOKUP(D241,KarlEagleman!A:B,2,FALSE)</f>
        <v>Philadelphia PA</v>
      </c>
      <c r="F241" s="1" t="str">
        <f>+IF(ISNA(VLOOKUP($D241,'2015outdoor'!E:F,2,FALSE)),"",VLOOKUP($D241,'2015outdoor'!E:F,2,FALSE))</f>
        <v/>
      </c>
      <c r="G241" s="1" t="str">
        <f>+IF(ISNA(VLOOKUP($D241,'2014outdoor'!A:K,11,FALSE)),"",VLOOKUP($D241,'2014outdoor'!A:K,11,FALSE))</f>
        <v>Philadelphia PA</v>
      </c>
      <c r="H241" s="1" t="str">
        <f>+IF(ISNA(VLOOKUP($D241,'2013indoor'!M:N,2,FALSE)),"",VLOOKUP($D241,'2013indoor'!M:N,2,FALSE))</f>
        <v/>
      </c>
      <c r="I241" s="1" t="str">
        <f>+IF(ISNA(VLOOKUP($D241,'2010kamloops'!A:B,2,FALSE)),"",VLOOKUP($D241,'2010kamloops'!A:B,2,FALSE))</f>
        <v/>
      </c>
      <c r="J241" s="35" t="str">
        <f t="shared" si="20"/>
        <v>Philadelphia PA</v>
      </c>
      <c r="K241" t="str">
        <f t="shared" si="16"/>
        <v/>
      </c>
      <c r="L241">
        <f t="shared" si="17"/>
        <v>1</v>
      </c>
      <c r="M241" t="str">
        <f t="shared" si="18"/>
        <v/>
      </c>
      <c r="N241" t="str">
        <f t="shared" si="19"/>
        <v/>
      </c>
    </row>
    <row r="242" spans="1:14" ht="15.75" thickBot="1" x14ac:dyDescent="0.3">
      <c r="A242" t="s">
        <v>1409</v>
      </c>
      <c r="B242" s="1" t="s">
        <v>1012</v>
      </c>
      <c r="C242" s="1" t="s">
        <v>1007</v>
      </c>
      <c r="D242" s="3" t="s">
        <v>545</v>
      </c>
      <c r="E242" s="42" t="str">
        <f>+VLOOKUP(D242,KarlEagleman!A:B,2,FALSE)</f>
        <v>Houston TX</v>
      </c>
      <c r="F242" s="1" t="str">
        <f>+IF(ISNA(VLOOKUP($D242,'2015outdoor'!E:F,2,FALSE)),"",VLOOKUP($D242,'2015outdoor'!E:F,2,FALSE))</f>
        <v/>
      </c>
      <c r="G242" s="1" t="str">
        <f>+IF(ISNA(VLOOKUP($D242,'2014outdoor'!A:K,11,FALSE)),"",VLOOKUP($D242,'2014outdoor'!A:K,11,FALSE))</f>
        <v/>
      </c>
      <c r="H242" s="1" t="str">
        <f>+IF(ISNA(VLOOKUP($D242,'2013indoor'!M:N,2,FALSE)),"",VLOOKUP($D242,'2013indoor'!M:N,2,FALSE))</f>
        <v/>
      </c>
      <c r="I242" s="1" t="str">
        <f>+IF(ISNA(VLOOKUP($D242,'2010kamloops'!A:B,2,FALSE)),"",VLOOKUP($D242,'2010kamloops'!A:B,2,FALSE))</f>
        <v/>
      </c>
      <c r="J242" s="35" t="str">
        <f t="shared" si="20"/>
        <v/>
      </c>
      <c r="K242" t="str">
        <f t="shared" si="16"/>
        <v/>
      </c>
      <c r="L242" t="str">
        <f t="shared" si="17"/>
        <v/>
      </c>
      <c r="M242" t="str">
        <f t="shared" si="18"/>
        <v/>
      </c>
      <c r="N242" t="str">
        <f t="shared" si="19"/>
        <v/>
      </c>
    </row>
    <row r="243" spans="1:14" ht="15.75" thickBot="1" x14ac:dyDescent="0.3">
      <c r="A243" t="s">
        <v>1119</v>
      </c>
      <c r="B243" s="1" t="s">
        <v>1009</v>
      </c>
      <c r="C243" s="1" t="s">
        <v>1006</v>
      </c>
      <c r="D243" s="3" t="s">
        <v>116</v>
      </c>
      <c r="E243" s="42" t="str">
        <f>+VLOOKUP(D243,KarlEagleman!A:B,2,FALSE)</f>
        <v>Scottsdale AZ</v>
      </c>
      <c r="F243" s="1" t="str">
        <f>+IF(ISNA(VLOOKUP($D243,'2015outdoor'!E:F,2,FALSE)),"",VLOOKUP($D243,'2015outdoor'!E:F,2,FALSE))</f>
        <v>Scottsdale AZ</v>
      </c>
      <c r="G243" s="1" t="str">
        <f>+IF(ISNA(VLOOKUP($D243,'2014outdoor'!A:K,11,FALSE)),"",VLOOKUP($D243,'2014outdoor'!A:K,11,FALSE))</f>
        <v>Tempe AZ</v>
      </c>
      <c r="H243" s="1" t="str">
        <f>+IF(ISNA(VLOOKUP($D243,'2013indoor'!M:N,2,FALSE)),"",VLOOKUP($D243,'2013indoor'!M:N,2,FALSE))</f>
        <v>Boston MA</v>
      </c>
      <c r="I243" s="1" t="str">
        <f>+IF(ISNA(VLOOKUP($D243,'2010kamloops'!A:B,2,FALSE)),"",VLOOKUP($D243,'2010kamloops'!A:B,2,FALSE))</f>
        <v/>
      </c>
      <c r="J243" s="35" t="str">
        <f t="shared" si="20"/>
        <v>Scottsdale AZ</v>
      </c>
      <c r="K243">
        <f t="shared" si="16"/>
        <v>1</v>
      </c>
      <c r="L243" t="str">
        <f t="shared" si="17"/>
        <v/>
      </c>
      <c r="M243" t="str">
        <f t="shared" si="18"/>
        <v/>
      </c>
      <c r="N243" t="str">
        <f t="shared" si="19"/>
        <v/>
      </c>
    </row>
    <row r="244" spans="1:14" ht="15.75" thickBot="1" x14ac:dyDescent="0.3">
      <c r="A244" t="s">
        <v>1233</v>
      </c>
      <c r="B244" s="1" t="s">
        <v>1012</v>
      </c>
      <c r="C244" s="1" t="s">
        <v>1006</v>
      </c>
      <c r="D244" s="3" t="s">
        <v>514</v>
      </c>
      <c r="E244" s="42" t="str">
        <f>+VLOOKUP(D244,KarlEagleman!A:B,2,FALSE)</f>
        <v>El Dorado Hills CA</v>
      </c>
      <c r="F244" s="1" t="str">
        <f>+IF(ISNA(VLOOKUP($D244,'2015outdoor'!E:F,2,FALSE)),"",VLOOKUP($D244,'2015outdoor'!E:F,2,FALSE))</f>
        <v/>
      </c>
      <c r="G244" s="1" t="str">
        <f>+IF(ISNA(VLOOKUP($D244,'2014outdoor'!A:K,11,FALSE)),"",VLOOKUP($D244,'2014outdoor'!A:K,11,FALSE))</f>
        <v/>
      </c>
      <c r="H244" s="1" t="str">
        <f>+IF(ISNA(VLOOKUP($D244,'2013indoor'!M:N,2,FALSE)),"",VLOOKUP($D244,'2013indoor'!M:N,2,FALSE))</f>
        <v/>
      </c>
      <c r="I244" s="1" t="str">
        <f>+IF(ISNA(VLOOKUP($D244,'2010kamloops'!A:B,2,FALSE)),"",VLOOKUP($D244,'2010kamloops'!A:B,2,FALSE))</f>
        <v/>
      </c>
      <c r="J244" s="35" t="str">
        <f t="shared" si="20"/>
        <v/>
      </c>
      <c r="K244" t="str">
        <f t="shared" si="16"/>
        <v/>
      </c>
      <c r="L244" t="str">
        <f t="shared" si="17"/>
        <v/>
      </c>
      <c r="M244" t="str">
        <f t="shared" si="18"/>
        <v/>
      </c>
      <c r="N244" t="str">
        <f t="shared" si="19"/>
        <v/>
      </c>
    </row>
    <row r="245" spans="1:14" ht="15.75" thickBot="1" x14ac:dyDescent="0.3">
      <c r="A245" t="s">
        <v>1346</v>
      </c>
      <c r="B245" s="1" t="s">
        <v>1008</v>
      </c>
      <c r="C245" s="1" t="s">
        <v>1007</v>
      </c>
      <c r="D245" s="3" t="s">
        <v>324</v>
      </c>
      <c r="E245" s="42" t="str">
        <f>+VLOOKUP(D245,KarlEagleman!A:B,2,FALSE)</f>
        <v xml:space="preserve">Talence </v>
      </c>
      <c r="F245" s="1" t="str">
        <f>+IF(ISNA(VLOOKUP($D245,'2015outdoor'!E:F,2,FALSE)),"",VLOOKUP($D245,'2015outdoor'!E:F,2,FALSE))</f>
        <v/>
      </c>
      <c r="G245" s="1" t="str">
        <f>+IF(ISNA(VLOOKUP($D245,'2014outdoor'!A:K,11,FALSE)),"",VLOOKUP($D245,'2014outdoor'!A:K,11,FALSE))</f>
        <v/>
      </c>
      <c r="H245" s="1" t="str">
        <f>+IF(ISNA(VLOOKUP($D245,'2013indoor'!M:N,2,FALSE)),"",VLOOKUP($D245,'2013indoor'!M:N,2,FALSE))</f>
        <v/>
      </c>
      <c r="I245" s="1" t="str">
        <f>+IF(ISNA(VLOOKUP($D245,'2010kamloops'!A:B,2,FALSE)),"",VLOOKUP($D245,'2010kamloops'!A:B,2,FALSE))</f>
        <v/>
      </c>
      <c r="J245" s="35" t="str">
        <f t="shared" si="20"/>
        <v/>
      </c>
      <c r="K245" t="str">
        <f t="shared" si="16"/>
        <v/>
      </c>
      <c r="L245" t="str">
        <f t="shared" si="17"/>
        <v/>
      </c>
      <c r="M245" t="str">
        <f t="shared" si="18"/>
        <v/>
      </c>
      <c r="N245" t="str">
        <f t="shared" si="19"/>
        <v/>
      </c>
    </row>
    <row r="246" spans="1:14" ht="15.75" thickBot="1" x14ac:dyDescent="0.3">
      <c r="A246" t="s">
        <v>1124</v>
      </c>
      <c r="B246" s="1" t="s">
        <v>1009</v>
      </c>
      <c r="C246" s="1" t="s">
        <v>1006</v>
      </c>
      <c r="D246" s="3" t="s">
        <v>479</v>
      </c>
      <c r="E246" s="42" t="str">
        <f>+VLOOKUP(D246,KarlEagleman!A:B,2,FALSE)</f>
        <v>Knoxville TN</v>
      </c>
      <c r="F246" s="1" t="str">
        <f>+IF(ISNA(VLOOKUP($D246,'2015outdoor'!E:F,2,FALSE)),"",VLOOKUP($D246,'2015outdoor'!E:F,2,FALSE))</f>
        <v/>
      </c>
      <c r="G246" s="1" t="str">
        <f>+IF(ISNA(VLOOKUP($D246,'2014outdoor'!A:K,11,FALSE)),"",VLOOKUP($D246,'2014outdoor'!A:K,11,FALSE))</f>
        <v/>
      </c>
      <c r="H246" s="1" t="str">
        <f>+IF(ISNA(VLOOKUP($D246,'2013indoor'!M:N,2,FALSE)),"",VLOOKUP($D246,'2013indoor'!M:N,2,FALSE))</f>
        <v/>
      </c>
      <c r="I246" s="1" t="str">
        <f>+IF(ISNA(VLOOKUP($D246,'2010kamloops'!A:B,2,FALSE)),"",VLOOKUP($D246,'2010kamloops'!A:B,2,FALSE))</f>
        <v/>
      </c>
      <c r="J246" s="35" t="str">
        <f t="shared" si="20"/>
        <v/>
      </c>
      <c r="K246" t="str">
        <f t="shared" si="16"/>
        <v/>
      </c>
      <c r="L246" t="str">
        <f t="shared" si="17"/>
        <v/>
      </c>
      <c r="M246" t="str">
        <f t="shared" si="18"/>
        <v/>
      </c>
      <c r="N246" t="str">
        <f t="shared" si="19"/>
        <v/>
      </c>
    </row>
    <row r="247" spans="1:14" ht="15.75" thickBot="1" x14ac:dyDescent="0.3">
      <c r="A247" t="s">
        <v>1419</v>
      </c>
      <c r="B247" s="1" t="s">
        <v>1013</v>
      </c>
      <c r="C247" s="1" t="s">
        <v>1007</v>
      </c>
      <c r="D247" s="3" t="s">
        <v>446</v>
      </c>
      <c r="E247" s="42" t="str">
        <f>+VLOOKUP(D247,KarlEagleman!A:B,2,FALSE)</f>
        <v>Littleton CO</v>
      </c>
      <c r="F247" s="1" t="str">
        <f>+IF(ISNA(VLOOKUP($D247,'2015outdoor'!E:F,2,FALSE)),"",VLOOKUP($D247,'2015outdoor'!E:F,2,FALSE))</f>
        <v/>
      </c>
      <c r="G247" s="1" t="str">
        <f>+IF(ISNA(VLOOKUP($D247,'2014outdoor'!A:K,11,FALSE)),"",VLOOKUP($D247,'2014outdoor'!A:K,11,FALSE))</f>
        <v/>
      </c>
      <c r="H247" s="1" t="str">
        <f>+IF(ISNA(VLOOKUP($D247,'2013indoor'!M:N,2,FALSE)),"",VLOOKUP($D247,'2013indoor'!M:N,2,FALSE))</f>
        <v/>
      </c>
      <c r="I247" s="1" t="str">
        <f>+IF(ISNA(VLOOKUP($D247,'2010kamloops'!A:B,2,FALSE)),"",VLOOKUP($D247,'2010kamloops'!A:B,2,FALSE))</f>
        <v>Littleton CO</v>
      </c>
      <c r="J247" s="35" t="str">
        <f t="shared" si="20"/>
        <v>Littleton CO</v>
      </c>
      <c r="K247" t="str">
        <f t="shared" si="16"/>
        <v/>
      </c>
      <c r="L247" t="str">
        <f t="shared" si="17"/>
        <v/>
      </c>
      <c r="M247" t="str">
        <f t="shared" si="18"/>
        <v/>
      </c>
      <c r="N247">
        <f t="shared" si="19"/>
        <v>1</v>
      </c>
    </row>
    <row r="248" spans="1:14" ht="15.75" thickBot="1" x14ac:dyDescent="0.3">
      <c r="A248" t="s">
        <v>1296</v>
      </c>
      <c r="B248" s="1" t="s">
        <v>1014</v>
      </c>
      <c r="C248" s="1" t="s">
        <v>1006</v>
      </c>
      <c r="D248" s="3" t="s">
        <v>841</v>
      </c>
      <c r="E248" s="42" t="str">
        <f>+VLOOKUP(D248,KarlEagleman!A:B,2,FALSE)</f>
        <v>Snohomish WA</v>
      </c>
      <c r="F248" s="1" t="str">
        <f>+IF(ISNA(VLOOKUP($D248,'2015outdoor'!E:F,2,FALSE)),"",VLOOKUP($D248,'2015outdoor'!E:F,2,FALSE))</f>
        <v/>
      </c>
      <c r="G248" s="1" t="str">
        <f>+IF(ISNA(VLOOKUP($D248,'2014outdoor'!A:K,11,FALSE)),"",VLOOKUP($D248,'2014outdoor'!A:K,11,FALSE))</f>
        <v/>
      </c>
      <c r="H248" s="1" t="str">
        <f>+IF(ISNA(VLOOKUP($D248,'2013indoor'!M:N,2,FALSE)),"",VLOOKUP($D248,'2013indoor'!M:N,2,FALSE))</f>
        <v>Issaquah WA</v>
      </c>
      <c r="I248" s="1" t="str">
        <f>+IF(ISNA(VLOOKUP($D248,'2010kamloops'!A:B,2,FALSE)),"",VLOOKUP($D248,'2010kamloops'!A:B,2,FALSE))</f>
        <v>Hayden Lake ID</v>
      </c>
      <c r="J248" s="35" t="str">
        <f t="shared" si="20"/>
        <v>Issaquah WA</v>
      </c>
      <c r="K248" t="str">
        <f t="shared" si="16"/>
        <v/>
      </c>
      <c r="L248" t="str">
        <f t="shared" si="17"/>
        <v/>
      </c>
      <c r="M248">
        <f t="shared" si="18"/>
        <v>1</v>
      </c>
      <c r="N248" t="str">
        <f t="shared" si="19"/>
        <v/>
      </c>
    </row>
    <row r="249" spans="1:14" ht="15.75" thickBot="1" x14ac:dyDescent="0.3">
      <c r="A249" t="s">
        <v>1264</v>
      </c>
      <c r="B249" s="1" t="s">
        <v>1013</v>
      </c>
      <c r="C249" s="1" t="s">
        <v>1006</v>
      </c>
      <c r="D249" s="3" t="s">
        <v>316</v>
      </c>
      <c r="E249" s="42" t="str">
        <f>+VLOOKUP(D249,KarlEagleman!A:B,2,FALSE)</f>
        <v>Nevada City CA</v>
      </c>
      <c r="F249" s="1" t="str">
        <f>+IF(ISNA(VLOOKUP($D249,'2015outdoor'!E:F,2,FALSE)),"",VLOOKUP($D249,'2015outdoor'!E:F,2,FALSE))</f>
        <v/>
      </c>
      <c r="G249" s="1" t="str">
        <f>+IF(ISNA(VLOOKUP($D249,'2014outdoor'!A:K,11,FALSE)),"",VLOOKUP($D249,'2014outdoor'!A:K,11,FALSE))</f>
        <v/>
      </c>
      <c r="H249" s="1" t="str">
        <f>+IF(ISNA(VLOOKUP($D249,'2013indoor'!M:N,2,FALSE)),"",VLOOKUP($D249,'2013indoor'!M:N,2,FALSE))</f>
        <v/>
      </c>
      <c r="I249" s="1" t="str">
        <f>+IF(ISNA(VLOOKUP($D249,'2010kamloops'!A:B,2,FALSE)),"",VLOOKUP($D249,'2010kamloops'!A:B,2,FALSE))</f>
        <v/>
      </c>
      <c r="J249" s="35" t="str">
        <f t="shared" si="20"/>
        <v/>
      </c>
      <c r="K249" t="str">
        <f t="shared" si="16"/>
        <v/>
      </c>
      <c r="L249" t="str">
        <f t="shared" si="17"/>
        <v/>
      </c>
      <c r="M249" t="str">
        <f t="shared" si="18"/>
        <v/>
      </c>
      <c r="N249" t="str">
        <f t="shared" si="19"/>
        <v/>
      </c>
    </row>
    <row r="250" spans="1:14" ht="15.75" thickBot="1" x14ac:dyDescent="0.3">
      <c r="A250" t="s">
        <v>1415</v>
      </c>
      <c r="B250" s="1" t="s">
        <v>1013</v>
      </c>
      <c r="C250" s="1" t="s">
        <v>1007</v>
      </c>
      <c r="D250" s="3" t="s">
        <v>74</v>
      </c>
      <c r="E250" s="42" t="str">
        <f>+VLOOKUP(D250,KarlEagleman!A:B,2,FALSE)</f>
        <v>Anaheim CA</v>
      </c>
      <c r="F250" s="1" t="str">
        <f>+IF(ISNA(VLOOKUP($D250,'2015outdoor'!E:F,2,FALSE)),"",VLOOKUP($D250,'2015outdoor'!E:F,2,FALSE))</f>
        <v/>
      </c>
      <c r="G250" s="1" t="str">
        <f>+IF(ISNA(VLOOKUP($D250,'2014outdoor'!A:K,11,FALSE)),"",VLOOKUP($D250,'2014outdoor'!A:K,11,FALSE))</f>
        <v>Anaheim CA</v>
      </c>
      <c r="H250" s="1" t="str">
        <f>+IF(ISNA(VLOOKUP($D250,'2013indoor'!M:N,2,FALSE)),"",VLOOKUP($D250,'2013indoor'!M:N,2,FALSE))</f>
        <v/>
      </c>
      <c r="I250" s="1" t="str">
        <f>+IF(ISNA(VLOOKUP($D250,'2010kamloops'!A:B,2,FALSE)),"",VLOOKUP($D250,'2010kamloops'!A:B,2,FALSE))</f>
        <v>Anaheim CA</v>
      </c>
      <c r="J250" s="35" t="str">
        <f t="shared" si="20"/>
        <v>Anaheim CA</v>
      </c>
      <c r="K250" t="str">
        <f t="shared" si="16"/>
        <v/>
      </c>
      <c r="L250">
        <f t="shared" si="17"/>
        <v>1</v>
      </c>
      <c r="M250" t="str">
        <f t="shared" si="18"/>
        <v/>
      </c>
      <c r="N250" t="str">
        <f t="shared" si="19"/>
        <v/>
      </c>
    </row>
    <row r="251" spans="1:14" ht="15.75" thickBot="1" x14ac:dyDescent="0.3">
      <c r="A251" t="s">
        <v>1130</v>
      </c>
      <c r="B251" s="1" t="s">
        <v>1010</v>
      </c>
      <c r="C251" s="1" t="s">
        <v>1006</v>
      </c>
      <c r="D251" s="3" t="s">
        <v>263</v>
      </c>
      <c r="E251" s="42" t="str">
        <f>+VLOOKUP(D251,KarlEagleman!A:B,2,FALSE)</f>
        <v>Richmond CA</v>
      </c>
      <c r="F251" s="1" t="str">
        <f>+IF(ISNA(VLOOKUP($D251,'2015outdoor'!E:F,2,FALSE)),"",VLOOKUP($D251,'2015outdoor'!E:F,2,FALSE))</f>
        <v/>
      </c>
      <c r="G251" s="1" t="str">
        <f>+IF(ISNA(VLOOKUP($D251,'2014outdoor'!A:K,11,FALSE)),"",VLOOKUP($D251,'2014outdoor'!A:K,11,FALSE))</f>
        <v>Richmond CA</v>
      </c>
      <c r="H251" s="1" t="str">
        <f>+IF(ISNA(VLOOKUP($D251,'2013indoor'!M:N,2,FALSE)),"",VLOOKUP($D251,'2013indoor'!M:N,2,FALSE))</f>
        <v/>
      </c>
      <c r="I251" s="1" t="str">
        <f>+IF(ISNA(VLOOKUP($D251,'2010kamloops'!A:B,2,FALSE)),"",VLOOKUP($D251,'2010kamloops'!A:B,2,FALSE))</f>
        <v/>
      </c>
      <c r="J251" s="35" t="str">
        <f t="shared" si="20"/>
        <v>Richmond CA</v>
      </c>
      <c r="K251" t="str">
        <f t="shared" si="16"/>
        <v/>
      </c>
      <c r="L251">
        <f t="shared" si="17"/>
        <v>1</v>
      </c>
      <c r="M251" t="str">
        <f t="shared" si="18"/>
        <v/>
      </c>
      <c r="N251" t="str">
        <f t="shared" si="19"/>
        <v/>
      </c>
    </row>
    <row r="252" spans="1:14" ht="15.75" thickBot="1" x14ac:dyDescent="0.3">
      <c r="A252" t="s">
        <v>1335</v>
      </c>
      <c r="B252" s="1" t="s">
        <v>1005</v>
      </c>
      <c r="C252" s="1" t="s">
        <v>1007</v>
      </c>
      <c r="D252" s="3" t="s">
        <v>152</v>
      </c>
      <c r="E252" s="42" t="str">
        <f>+VLOOKUP(D252,KarlEagleman!A:B,2,FALSE)</f>
        <v>West Bend WI</v>
      </c>
      <c r="F252" s="1" t="str">
        <f>+IF(ISNA(VLOOKUP($D252,'2015outdoor'!E:F,2,FALSE)),"",VLOOKUP($D252,'2015outdoor'!E:F,2,FALSE))</f>
        <v>West Bend WI</v>
      </c>
      <c r="G252" s="1" t="str">
        <f>+IF(ISNA(VLOOKUP($D252,'2014outdoor'!A:K,11,FALSE)),"",VLOOKUP($D252,'2014outdoor'!A:K,11,FALSE))</f>
        <v>West Bend WI</v>
      </c>
      <c r="H252" s="1" t="str">
        <f>+IF(ISNA(VLOOKUP($D252,'2013indoor'!M:N,2,FALSE)),"",VLOOKUP($D252,'2013indoor'!M:N,2,FALSE))</f>
        <v/>
      </c>
      <c r="I252" s="1" t="str">
        <f>+IF(ISNA(VLOOKUP($D252,'2010kamloops'!A:B,2,FALSE)),"",VLOOKUP($D252,'2010kamloops'!A:B,2,FALSE))</f>
        <v/>
      </c>
      <c r="J252" s="35" t="str">
        <f t="shared" si="20"/>
        <v>West Bend WI</v>
      </c>
      <c r="K252">
        <f t="shared" si="16"/>
        <v>1</v>
      </c>
      <c r="L252" t="str">
        <f t="shared" si="17"/>
        <v/>
      </c>
      <c r="M252" t="str">
        <f t="shared" si="18"/>
        <v/>
      </c>
      <c r="N252" t="str">
        <f t="shared" si="19"/>
        <v/>
      </c>
    </row>
    <row r="253" spans="1:14" ht="15.75" thickBot="1" x14ac:dyDescent="0.3">
      <c r="A253" t="s">
        <v>1174</v>
      </c>
      <c r="B253" s="1" t="s">
        <v>1011</v>
      </c>
      <c r="C253" s="1" t="s">
        <v>1006</v>
      </c>
      <c r="D253" s="3" t="s">
        <v>631</v>
      </c>
      <c r="E253" s="42" t="str">
        <f>+VLOOKUP(D253,KarlEagleman!A:B,2,FALSE)</f>
        <v>Sterling VA</v>
      </c>
      <c r="F253" s="1" t="str">
        <f>+IF(ISNA(VLOOKUP($D253,'2015outdoor'!E:F,2,FALSE)),"",VLOOKUP($D253,'2015outdoor'!E:F,2,FALSE))</f>
        <v>Sterling VA</v>
      </c>
      <c r="G253" s="1" t="str">
        <f>+IF(ISNA(VLOOKUP($D253,'2014outdoor'!A:K,11,FALSE)),"",VLOOKUP($D253,'2014outdoor'!A:K,11,FALSE))</f>
        <v>Sterling VA</v>
      </c>
      <c r="H253" s="1" t="str">
        <f>+IF(ISNA(VLOOKUP($D253,'2013indoor'!M:N,2,FALSE)),"",VLOOKUP($D253,'2013indoor'!M:N,2,FALSE))</f>
        <v>Sterling VA</v>
      </c>
      <c r="I253" s="1" t="str">
        <f>+IF(ISNA(VLOOKUP($D253,'2010kamloops'!A:B,2,FALSE)),"",VLOOKUP($D253,'2010kamloops'!A:B,2,FALSE))</f>
        <v>Sterling VA</v>
      </c>
      <c r="J253" s="35" t="str">
        <f t="shared" si="20"/>
        <v>Sterling VA</v>
      </c>
      <c r="K253">
        <f t="shared" si="16"/>
        <v>1</v>
      </c>
      <c r="L253" t="str">
        <f t="shared" si="17"/>
        <v/>
      </c>
      <c r="M253" t="str">
        <f t="shared" si="18"/>
        <v/>
      </c>
      <c r="N253" t="str">
        <f t="shared" si="19"/>
        <v/>
      </c>
    </row>
    <row r="254" spans="1:14" ht="15.75" thickBot="1" x14ac:dyDescent="0.3">
      <c r="A254" t="s">
        <v>1156</v>
      </c>
      <c r="B254" s="1" t="s">
        <v>1010</v>
      </c>
      <c r="C254" s="1" t="s">
        <v>1006</v>
      </c>
      <c r="D254" s="3" t="s">
        <v>936</v>
      </c>
      <c r="E254" s="42" t="str">
        <f>+VLOOKUP(D254,KarlEagleman!A:B,2,FALSE)</f>
        <v>Vergennes VT</v>
      </c>
      <c r="F254" s="1" t="str">
        <f>+IF(ISNA(VLOOKUP($D254,'2015outdoor'!E:F,2,FALSE)),"",VLOOKUP($D254,'2015outdoor'!E:F,2,FALSE))</f>
        <v/>
      </c>
      <c r="G254" s="1" t="str">
        <f>+IF(ISNA(VLOOKUP($D254,'2014outdoor'!A:K,11,FALSE)),"",VLOOKUP($D254,'2014outdoor'!A:K,11,FALSE))</f>
        <v/>
      </c>
      <c r="H254" s="1" t="str">
        <f>+IF(ISNA(VLOOKUP($D254,'2013indoor'!M:N,2,FALSE)),"",VLOOKUP($D254,'2013indoor'!M:N,2,FALSE))</f>
        <v/>
      </c>
      <c r="I254" s="1" t="str">
        <f>+IF(ISNA(VLOOKUP($D254,'2010kamloops'!A:B,2,FALSE)),"",VLOOKUP($D254,'2010kamloops'!A:B,2,FALSE))</f>
        <v/>
      </c>
      <c r="J254" s="35" t="str">
        <f t="shared" si="20"/>
        <v/>
      </c>
      <c r="K254" t="str">
        <f t="shared" si="16"/>
        <v/>
      </c>
      <c r="L254" t="str">
        <f t="shared" si="17"/>
        <v/>
      </c>
      <c r="M254" t="str">
        <f t="shared" si="18"/>
        <v/>
      </c>
      <c r="N254" t="str">
        <f t="shared" si="19"/>
        <v/>
      </c>
    </row>
    <row r="255" spans="1:14" ht="15.75" thickBot="1" x14ac:dyDescent="0.3">
      <c r="A255" t="s">
        <v>1083</v>
      </c>
      <c r="B255" s="1" t="s">
        <v>1008</v>
      </c>
      <c r="C255" s="1" t="s">
        <v>1006</v>
      </c>
      <c r="D255" s="3" t="s">
        <v>613</v>
      </c>
      <c r="E255" s="42" t="str">
        <f>+VLOOKUP(D255,KarlEagleman!A:B,2,FALSE)</f>
        <v>South Bend IN</v>
      </c>
      <c r="F255" s="1" t="str">
        <f>+IF(ISNA(VLOOKUP($D255,'2015outdoor'!E:F,2,FALSE)),"",VLOOKUP($D255,'2015outdoor'!E:F,2,FALSE))</f>
        <v/>
      </c>
      <c r="G255" s="1" t="str">
        <f>+IF(ISNA(VLOOKUP($D255,'2014outdoor'!A:K,11,FALSE)),"",VLOOKUP($D255,'2014outdoor'!A:K,11,FALSE))</f>
        <v>South Bend IN</v>
      </c>
      <c r="H255" s="1" t="str">
        <f>+IF(ISNA(VLOOKUP($D255,'2013indoor'!M:N,2,FALSE)),"",VLOOKUP($D255,'2013indoor'!M:N,2,FALSE))</f>
        <v>South Bend IN</v>
      </c>
      <c r="I255" s="1" t="str">
        <f>+IF(ISNA(VLOOKUP($D255,'2010kamloops'!A:B,2,FALSE)),"",VLOOKUP($D255,'2010kamloops'!A:B,2,FALSE))</f>
        <v/>
      </c>
      <c r="J255" s="35" t="str">
        <f t="shared" si="20"/>
        <v>South Bend IN</v>
      </c>
      <c r="K255" t="str">
        <f t="shared" si="16"/>
        <v/>
      </c>
      <c r="L255">
        <f t="shared" si="17"/>
        <v>1</v>
      </c>
      <c r="M255" t="str">
        <f t="shared" si="18"/>
        <v/>
      </c>
      <c r="N255" t="str">
        <f t="shared" si="19"/>
        <v/>
      </c>
    </row>
    <row r="256" spans="1:14" ht="15.75" thickBot="1" x14ac:dyDescent="0.3">
      <c r="A256" t="s">
        <v>1208</v>
      </c>
      <c r="B256" s="1" t="s">
        <v>1011</v>
      </c>
      <c r="C256" s="1" t="s">
        <v>1006</v>
      </c>
      <c r="D256" s="3" t="s">
        <v>57</v>
      </c>
      <c r="E256" s="42" t="str">
        <f>+VLOOKUP(D256,KarlEagleman!A:B,2,FALSE)</f>
        <v>Vallejo CA</v>
      </c>
      <c r="F256" s="1" t="str">
        <f>+IF(ISNA(VLOOKUP($D256,'2015outdoor'!E:F,2,FALSE)),"",VLOOKUP($D256,'2015outdoor'!E:F,2,FALSE))</f>
        <v/>
      </c>
      <c r="G256" s="1" t="str">
        <f>+IF(ISNA(VLOOKUP($D256,'2014outdoor'!A:K,11,FALSE)),"",VLOOKUP($D256,'2014outdoor'!A:K,11,FALSE))</f>
        <v>Vallejo CA</v>
      </c>
      <c r="H256" s="1" t="str">
        <f>+IF(ISNA(VLOOKUP($D256,'2013indoor'!M:N,2,FALSE)),"",VLOOKUP($D256,'2013indoor'!M:N,2,FALSE))</f>
        <v>Vallejo CA</v>
      </c>
      <c r="I256" s="1" t="str">
        <f>+IF(ISNA(VLOOKUP($D256,'2010kamloops'!A:B,2,FALSE)),"",VLOOKUP($D256,'2010kamloops'!A:B,2,FALSE))</f>
        <v/>
      </c>
      <c r="J256" s="35" t="str">
        <f t="shared" si="20"/>
        <v>Vallejo CA</v>
      </c>
      <c r="K256" t="str">
        <f t="shared" si="16"/>
        <v/>
      </c>
      <c r="L256">
        <f t="shared" si="17"/>
        <v>1</v>
      </c>
      <c r="M256" t="str">
        <f t="shared" si="18"/>
        <v/>
      </c>
      <c r="N256" t="str">
        <f t="shared" si="19"/>
        <v/>
      </c>
    </row>
    <row r="257" spans="1:14" ht="15.75" thickBot="1" x14ac:dyDescent="0.3">
      <c r="A257" t="s">
        <v>1383</v>
      </c>
      <c r="B257" s="1" t="s">
        <v>1010</v>
      </c>
      <c r="C257" s="1" t="s">
        <v>1007</v>
      </c>
      <c r="D257" s="3" t="s">
        <v>625</v>
      </c>
      <c r="E257" s="42" t="str">
        <f>+VLOOKUP(D257,KarlEagleman!A:B,2,FALSE)</f>
        <v>Goleta CA</v>
      </c>
      <c r="F257" s="1" t="str">
        <f>+IF(ISNA(VLOOKUP($D257,'2015outdoor'!E:F,2,FALSE)),"",VLOOKUP($D257,'2015outdoor'!E:F,2,FALSE))</f>
        <v/>
      </c>
      <c r="G257" s="1" t="str">
        <f>+IF(ISNA(VLOOKUP($D257,'2014outdoor'!A:K,11,FALSE)),"",VLOOKUP($D257,'2014outdoor'!A:K,11,FALSE))</f>
        <v/>
      </c>
      <c r="H257" s="1" t="str">
        <f>+IF(ISNA(VLOOKUP($D257,'2013indoor'!M:N,2,FALSE)),"",VLOOKUP($D257,'2013indoor'!M:N,2,FALSE))</f>
        <v/>
      </c>
      <c r="I257" s="1" t="str">
        <f>+IF(ISNA(VLOOKUP($D257,'2010kamloops'!A:B,2,FALSE)),"",VLOOKUP($D257,'2010kamloops'!A:B,2,FALSE))</f>
        <v/>
      </c>
      <c r="J257" s="35" t="str">
        <f t="shared" si="20"/>
        <v/>
      </c>
      <c r="K257" t="str">
        <f t="shared" si="16"/>
        <v/>
      </c>
      <c r="L257" t="str">
        <f t="shared" si="17"/>
        <v/>
      </c>
      <c r="M257" t="str">
        <f t="shared" si="18"/>
        <v/>
      </c>
      <c r="N257" t="str">
        <f t="shared" si="19"/>
        <v/>
      </c>
    </row>
    <row r="258" spans="1:14" ht="15.75" thickBot="1" x14ac:dyDescent="0.3">
      <c r="A258" t="s">
        <v>1359</v>
      </c>
      <c r="B258" s="1" t="s">
        <v>1009</v>
      </c>
      <c r="C258" s="1" t="s">
        <v>1007</v>
      </c>
      <c r="D258" s="3" t="s">
        <v>39</v>
      </c>
      <c r="E258" s="42" t="str">
        <f>+VLOOKUP(D258,KarlEagleman!A:B,2,FALSE)</f>
        <v>Hanover Park IL</v>
      </c>
      <c r="F258" s="1" t="str">
        <f>+IF(ISNA(VLOOKUP($D258,'2015outdoor'!E:F,2,FALSE)),"",VLOOKUP($D258,'2015outdoor'!E:F,2,FALSE))</f>
        <v>Hanover Park IL</v>
      </c>
      <c r="G258" s="1" t="str">
        <f>+IF(ISNA(VLOOKUP($D258,'2014outdoor'!A:K,11,FALSE)),"",VLOOKUP($D258,'2014outdoor'!A:K,11,FALSE))</f>
        <v>Hanover Park IL</v>
      </c>
      <c r="H258" s="1" t="str">
        <f>+IF(ISNA(VLOOKUP($D258,'2013indoor'!M:N,2,FALSE)),"",VLOOKUP($D258,'2013indoor'!M:N,2,FALSE))</f>
        <v>Hanover Park IL</v>
      </c>
      <c r="I258" s="1" t="str">
        <f>+IF(ISNA(VLOOKUP($D258,'2010kamloops'!A:B,2,FALSE)),"",VLOOKUP($D258,'2010kamloops'!A:B,2,FALSE))</f>
        <v/>
      </c>
      <c r="J258" s="35" t="str">
        <f t="shared" si="20"/>
        <v>Hanover Park IL</v>
      </c>
      <c r="K258">
        <f t="shared" si="16"/>
        <v>1</v>
      </c>
      <c r="L258" t="str">
        <f t="shared" si="17"/>
        <v/>
      </c>
      <c r="M258" t="str">
        <f t="shared" si="18"/>
        <v/>
      </c>
      <c r="N258" t="str">
        <f t="shared" si="19"/>
        <v/>
      </c>
    </row>
    <row r="259" spans="1:14" ht="15.75" thickBot="1" x14ac:dyDescent="0.3">
      <c r="A259" t="s">
        <v>1280</v>
      </c>
      <c r="B259" s="1" t="s">
        <v>1013</v>
      </c>
      <c r="C259" s="1" t="s">
        <v>1007</v>
      </c>
      <c r="D259" s="3" t="s">
        <v>447</v>
      </c>
      <c r="E259" s="42" t="str">
        <f>+VLOOKUP(D259,KarlEagleman!A:B,2,FALSE)</f>
        <v>LaGrange Park IL</v>
      </c>
      <c r="F259" s="1" t="str">
        <f>+IF(ISNA(VLOOKUP($D259,'2015outdoor'!E:F,2,FALSE)),"",VLOOKUP($D259,'2015outdoor'!E:F,2,FALSE))</f>
        <v/>
      </c>
      <c r="G259" s="1" t="str">
        <f>+IF(ISNA(VLOOKUP($D259,'2014outdoor'!A:K,11,FALSE)),"",VLOOKUP($D259,'2014outdoor'!A:K,11,FALSE))</f>
        <v>La Grange Park IL</v>
      </c>
      <c r="H259" s="1" t="str">
        <f>+IF(ISNA(VLOOKUP($D259,'2013indoor'!M:N,2,FALSE)),"",VLOOKUP($D259,'2013indoor'!M:N,2,FALSE))</f>
        <v/>
      </c>
      <c r="I259" s="1" t="str">
        <f>+IF(ISNA(VLOOKUP($D259,'2010kamloops'!A:B,2,FALSE)),"",VLOOKUP($D259,'2010kamloops'!A:B,2,FALSE))</f>
        <v/>
      </c>
      <c r="J259" s="35" t="str">
        <f t="shared" si="20"/>
        <v>La Grange Park IL</v>
      </c>
      <c r="K259" t="str">
        <f t="shared" ref="K259:K322" si="21">+IF(F259="","",1)</f>
        <v/>
      </c>
      <c r="L259">
        <f t="shared" ref="L259:L322" si="22">+IF(AND(F259="",G259&lt;&gt;""),1,"")</f>
        <v>1</v>
      </c>
      <c r="M259" t="str">
        <f t="shared" ref="M259:M322" si="23">+IF(AND(F259="",G259="",H259&lt;&gt;""),1,"")</f>
        <v/>
      </c>
      <c r="N259" t="str">
        <f t="shared" ref="N259:N322" si="24">+IF(AND(F259="",G259="",H259="",I259&lt;&gt;""),1,"")</f>
        <v/>
      </c>
    </row>
    <row r="260" spans="1:14" ht="15.75" thickBot="1" x14ac:dyDescent="0.3">
      <c r="A260" t="s">
        <v>1280</v>
      </c>
      <c r="B260" s="1" t="s">
        <v>1013</v>
      </c>
      <c r="C260" s="1" t="s">
        <v>1006</v>
      </c>
      <c r="D260" s="3" t="s">
        <v>438</v>
      </c>
      <c r="E260" s="42" t="str">
        <f>+VLOOKUP(D260,KarlEagleman!A:B,2,FALSE)</f>
        <v>LaGrange Park IL</v>
      </c>
      <c r="F260" s="1" t="str">
        <f>+IF(ISNA(VLOOKUP($D260,'2015outdoor'!E:F,2,FALSE)),"",VLOOKUP($D260,'2015outdoor'!E:F,2,FALSE))</f>
        <v/>
      </c>
      <c r="G260" s="1" t="str">
        <f>+IF(ISNA(VLOOKUP($D260,'2014outdoor'!A:K,11,FALSE)),"",VLOOKUP($D260,'2014outdoor'!A:K,11,FALSE))</f>
        <v>La Grange Park IL</v>
      </c>
      <c r="H260" s="1" t="str">
        <f>+IF(ISNA(VLOOKUP($D260,'2013indoor'!M:N,2,FALSE)),"",VLOOKUP($D260,'2013indoor'!M:N,2,FALSE))</f>
        <v/>
      </c>
      <c r="I260" s="1" t="str">
        <f>+IF(ISNA(VLOOKUP($D260,'2010kamloops'!A:B,2,FALSE)),"",VLOOKUP($D260,'2010kamloops'!A:B,2,FALSE))</f>
        <v/>
      </c>
      <c r="J260" s="35" t="str">
        <f t="shared" ref="J260:J323" si="25">+IF(F260&lt;&gt;"",F260,IF(G260&lt;&gt;"",G260,IF(H260&lt;&gt;"",H260,IF(I260&lt;&gt;"",I260,""))))</f>
        <v>La Grange Park IL</v>
      </c>
      <c r="K260" t="str">
        <f t="shared" si="21"/>
        <v/>
      </c>
      <c r="L260">
        <f t="shared" si="22"/>
        <v>1</v>
      </c>
      <c r="M260" t="str">
        <f t="shared" si="23"/>
        <v/>
      </c>
      <c r="N260" t="str">
        <f t="shared" si="24"/>
        <v/>
      </c>
    </row>
    <row r="261" spans="1:14" ht="15.75" thickBot="1" x14ac:dyDescent="0.3">
      <c r="A261" t="s">
        <v>1222</v>
      </c>
      <c r="B261" s="1" t="s">
        <v>1012</v>
      </c>
      <c r="C261" s="1" t="s">
        <v>1006</v>
      </c>
      <c r="D261" s="3" t="s">
        <v>996</v>
      </c>
      <c r="E261" s="42" t="str">
        <f>+VLOOKUP(D261,KarlEagleman!A:B,2,FALSE)</f>
        <v>Temecula CA</v>
      </c>
      <c r="F261" s="1" t="str">
        <f>+IF(ISNA(VLOOKUP($D261,'2015outdoor'!E:F,2,FALSE)),"",VLOOKUP($D261,'2015outdoor'!E:F,2,FALSE))</f>
        <v/>
      </c>
      <c r="G261" s="1" t="str">
        <f>+IF(ISNA(VLOOKUP($D261,'2014outdoor'!A:K,11,FALSE)),"",VLOOKUP($D261,'2014outdoor'!A:K,11,FALSE))</f>
        <v>Temecula CA</v>
      </c>
      <c r="H261" s="1" t="str">
        <f>+IF(ISNA(VLOOKUP($D261,'2013indoor'!M:N,2,FALSE)),"",VLOOKUP($D261,'2013indoor'!M:N,2,FALSE))</f>
        <v/>
      </c>
      <c r="I261" s="1" t="str">
        <f>+IF(ISNA(VLOOKUP($D261,'2010kamloops'!A:B,2,FALSE)),"",VLOOKUP($D261,'2010kamloops'!A:B,2,FALSE))</f>
        <v/>
      </c>
      <c r="J261" s="35" t="str">
        <f t="shared" si="25"/>
        <v>Temecula CA</v>
      </c>
      <c r="K261" t="str">
        <f t="shared" si="21"/>
        <v/>
      </c>
      <c r="L261">
        <f t="shared" si="22"/>
        <v>1</v>
      </c>
      <c r="M261" t="str">
        <f t="shared" si="23"/>
        <v/>
      </c>
      <c r="N261" t="str">
        <f t="shared" si="24"/>
        <v/>
      </c>
    </row>
    <row r="262" spans="1:14" ht="15.75" thickBot="1" x14ac:dyDescent="0.3">
      <c r="A262" t="s">
        <v>1111</v>
      </c>
      <c r="B262" s="1" t="s">
        <v>1009</v>
      </c>
      <c r="C262" s="1" t="s">
        <v>1006</v>
      </c>
      <c r="D262" s="3" t="s">
        <v>295</v>
      </c>
      <c r="E262" s="42" t="str">
        <f>+VLOOKUP(D262,KarlEagleman!A:B,2,FALSE)</f>
        <v>Herzogenaurach Bavaria</v>
      </c>
      <c r="F262" s="1" t="str">
        <f>+IF(ISNA(VLOOKUP($D262,'2015outdoor'!E:F,2,FALSE)),"",VLOOKUP($D262,'2015outdoor'!E:F,2,FALSE))</f>
        <v/>
      </c>
      <c r="G262" s="1" t="str">
        <f>+IF(ISNA(VLOOKUP($D262,'2014outdoor'!A:K,11,FALSE)),"",VLOOKUP($D262,'2014outdoor'!A:K,11,FALSE))</f>
        <v/>
      </c>
      <c r="H262" s="1" t="str">
        <f>+IF(ISNA(VLOOKUP($D262,'2013indoor'!M:N,2,FALSE)),"",VLOOKUP($D262,'2013indoor'!M:N,2,FALSE))</f>
        <v/>
      </c>
      <c r="I262" s="1" t="str">
        <f>+IF(ISNA(VLOOKUP($D262,'2010kamloops'!A:B,2,FALSE)),"",VLOOKUP($D262,'2010kamloops'!A:B,2,FALSE))</f>
        <v/>
      </c>
      <c r="J262" s="35" t="str">
        <f t="shared" si="25"/>
        <v/>
      </c>
      <c r="K262" t="str">
        <f t="shared" si="21"/>
        <v/>
      </c>
      <c r="L262" t="str">
        <f t="shared" si="22"/>
        <v/>
      </c>
      <c r="M262" t="str">
        <f t="shared" si="23"/>
        <v/>
      </c>
      <c r="N262" t="str">
        <f t="shared" si="24"/>
        <v/>
      </c>
    </row>
    <row r="263" spans="1:14" ht="15.75" thickBot="1" x14ac:dyDescent="0.3">
      <c r="A263" t="s">
        <v>1189</v>
      </c>
      <c r="B263" s="1" t="s">
        <v>1011</v>
      </c>
      <c r="C263" s="1" t="s">
        <v>1006</v>
      </c>
      <c r="D263" s="3" t="s">
        <v>363</v>
      </c>
      <c r="E263" s="42" t="str">
        <f>+VLOOKUP(D263,KarlEagleman!A:B,2,FALSE)</f>
        <v>Somerset NJ</v>
      </c>
      <c r="F263" s="1" t="str">
        <f>+IF(ISNA(VLOOKUP($D263,'2015outdoor'!E:F,2,FALSE)),"",VLOOKUP($D263,'2015outdoor'!E:F,2,FALSE))</f>
        <v/>
      </c>
      <c r="G263" s="1" t="str">
        <f>+IF(ISNA(VLOOKUP($D263,'2014outdoor'!A:K,11,FALSE)),"",VLOOKUP($D263,'2014outdoor'!A:K,11,FALSE))</f>
        <v>Edison NJ</v>
      </c>
      <c r="H263" s="1" t="str">
        <f>+IF(ISNA(VLOOKUP($D263,'2013indoor'!M:N,2,FALSE)),"",VLOOKUP($D263,'2013indoor'!M:N,2,FALSE))</f>
        <v>Milwaukee WI</v>
      </c>
      <c r="I263" s="1" t="str">
        <f>+IF(ISNA(VLOOKUP($D263,'2010kamloops'!A:B,2,FALSE)),"",VLOOKUP($D263,'2010kamloops'!A:B,2,FALSE))</f>
        <v/>
      </c>
      <c r="J263" s="35" t="str">
        <f t="shared" si="25"/>
        <v>Edison NJ</v>
      </c>
      <c r="K263" t="str">
        <f t="shared" si="21"/>
        <v/>
      </c>
      <c r="L263">
        <f t="shared" si="22"/>
        <v>1</v>
      </c>
      <c r="M263" t="str">
        <f t="shared" si="23"/>
        <v/>
      </c>
      <c r="N263" t="str">
        <f t="shared" si="24"/>
        <v/>
      </c>
    </row>
    <row r="264" spans="1:14" ht="15.75" thickBot="1" x14ac:dyDescent="0.3">
      <c r="A264" t="s">
        <v>1414</v>
      </c>
      <c r="B264" s="1" t="s">
        <v>1012</v>
      </c>
      <c r="C264" s="1" t="s">
        <v>1007</v>
      </c>
      <c r="D264" s="3" t="s">
        <v>432</v>
      </c>
      <c r="E264" s="42" t="str">
        <f>+VLOOKUP(D264,KarlEagleman!A:B,2,FALSE)</f>
        <v>Reno NH</v>
      </c>
      <c r="F264" s="1" t="str">
        <f>+IF(ISNA(VLOOKUP($D264,'2015outdoor'!E:F,2,FALSE)),"",VLOOKUP($D264,'2015outdoor'!E:F,2,FALSE))</f>
        <v/>
      </c>
      <c r="G264" s="1" t="str">
        <f>+IF(ISNA(VLOOKUP($D264,'2014outdoor'!A:K,11,FALSE)),"",VLOOKUP($D264,'2014outdoor'!A:K,11,FALSE))</f>
        <v/>
      </c>
      <c r="H264" s="1" t="str">
        <f>+IF(ISNA(VLOOKUP($D264,'2013indoor'!M:N,2,FALSE)),"",VLOOKUP($D264,'2013indoor'!M:N,2,FALSE))</f>
        <v/>
      </c>
      <c r="I264" s="1" t="str">
        <f>+IF(ISNA(VLOOKUP($D264,'2010kamloops'!A:B,2,FALSE)),"",VLOOKUP($D264,'2010kamloops'!A:B,2,FALSE))</f>
        <v/>
      </c>
      <c r="J264" s="35" t="str">
        <f t="shared" si="25"/>
        <v/>
      </c>
      <c r="K264" t="str">
        <f t="shared" si="21"/>
        <v/>
      </c>
      <c r="L264" t="str">
        <f t="shared" si="22"/>
        <v/>
      </c>
      <c r="M264" t="str">
        <f t="shared" si="23"/>
        <v/>
      </c>
      <c r="N264" t="str">
        <f t="shared" si="24"/>
        <v/>
      </c>
    </row>
    <row r="265" spans="1:14" ht="15.75" thickBot="1" x14ac:dyDescent="0.3">
      <c r="A265" t="s">
        <v>1441</v>
      </c>
      <c r="B265" s="1" t="s">
        <v>1016</v>
      </c>
      <c r="C265" s="1" t="s">
        <v>1007</v>
      </c>
      <c r="D265" s="3" t="s">
        <v>101</v>
      </c>
      <c r="E265" s="42" t="str">
        <f>+VLOOKUP(D265,KarlEagleman!A:B,2,FALSE)</f>
        <v>Shelburne VT</v>
      </c>
      <c r="F265" s="1" t="str">
        <f>+IF(ISNA(VLOOKUP($D265,'2015outdoor'!E:F,2,FALSE)),"",VLOOKUP($D265,'2015outdoor'!E:F,2,FALSE))</f>
        <v/>
      </c>
      <c r="G265" s="1" t="str">
        <f>+IF(ISNA(VLOOKUP($D265,'2014outdoor'!A:K,11,FALSE)),"",VLOOKUP($D265,'2014outdoor'!A:K,11,FALSE))</f>
        <v>Shelburne VT</v>
      </c>
      <c r="H265" s="1" t="str">
        <f>+IF(ISNA(VLOOKUP($D265,'2013indoor'!M:N,2,FALSE)),"",VLOOKUP($D265,'2013indoor'!M:N,2,FALSE))</f>
        <v/>
      </c>
      <c r="I265" s="1" t="str">
        <f>+IF(ISNA(VLOOKUP($D265,'2010kamloops'!A:B,2,FALSE)),"",VLOOKUP($D265,'2010kamloops'!A:B,2,FALSE))</f>
        <v/>
      </c>
      <c r="J265" s="35" t="str">
        <f t="shared" si="25"/>
        <v>Shelburne VT</v>
      </c>
      <c r="K265" t="str">
        <f t="shared" si="21"/>
        <v/>
      </c>
      <c r="L265">
        <f t="shared" si="22"/>
        <v>1</v>
      </c>
      <c r="M265" t="str">
        <f t="shared" si="23"/>
        <v/>
      </c>
      <c r="N265" t="str">
        <f t="shared" si="24"/>
        <v/>
      </c>
    </row>
    <row r="266" spans="1:14" ht="15.75" thickBot="1" x14ac:dyDescent="0.3">
      <c r="A266" t="s">
        <v>1063</v>
      </c>
      <c r="B266" s="1" t="s">
        <v>1005</v>
      </c>
      <c r="C266" s="1" t="s">
        <v>1006</v>
      </c>
      <c r="D266" s="3" t="s">
        <v>474</v>
      </c>
      <c r="E266" s="42" t="str">
        <f>+VLOOKUP(D266,KarlEagleman!A:B,2,FALSE)</f>
        <v>Houston TX</v>
      </c>
      <c r="F266" s="1" t="str">
        <f>+IF(ISNA(VLOOKUP($D266,'2015outdoor'!E:F,2,FALSE)),"",VLOOKUP($D266,'2015outdoor'!E:F,2,FALSE))</f>
        <v>Houston TX</v>
      </c>
      <c r="G266" s="1" t="str">
        <f>+IF(ISNA(VLOOKUP($D266,'2014outdoor'!A:K,11,FALSE)),"",VLOOKUP($D266,'2014outdoor'!A:K,11,FALSE))</f>
        <v/>
      </c>
      <c r="H266" s="1" t="str">
        <f>+IF(ISNA(VLOOKUP($D266,'2013indoor'!M:N,2,FALSE)),"",VLOOKUP($D266,'2013indoor'!M:N,2,FALSE))</f>
        <v/>
      </c>
      <c r="I266" s="1" t="str">
        <f>+IF(ISNA(VLOOKUP($D266,'2010kamloops'!A:B,2,FALSE)),"",VLOOKUP($D266,'2010kamloops'!A:B,2,FALSE))</f>
        <v/>
      </c>
      <c r="J266" s="35" t="str">
        <f t="shared" si="25"/>
        <v>Houston TX</v>
      </c>
      <c r="K266">
        <f t="shared" si="21"/>
        <v>1</v>
      </c>
      <c r="L266" t="str">
        <f t="shared" si="22"/>
        <v/>
      </c>
      <c r="M266" t="str">
        <f t="shared" si="23"/>
        <v/>
      </c>
      <c r="N266" t="str">
        <f t="shared" si="24"/>
        <v/>
      </c>
    </row>
    <row r="267" spans="1:14" ht="15.75" thickBot="1" x14ac:dyDescent="0.3">
      <c r="A267" t="s">
        <v>1143</v>
      </c>
      <c r="B267" s="1" t="s">
        <v>1010</v>
      </c>
      <c r="C267" s="1" t="s">
        <v>1006</v>
      </c>
      <c r="D267" s="3" t="s">
        <v>46</v>
      </c>
      <c r="E267" s="42" t="str">
        <f>+VLOOKUP(D267,KarlEagleman!A:B,2,FALSE)</f>
        <v>Alpharetta Ga</v>
      </c>
      <c r="F267" s="1" t="str">
        <f>+IF(ISNA(VLOOKUP($D267,'2015outdoor'!E:F,2,FALSE)),"",VLOOKUP($D267,'2015outdoor'!E:F,2,FALSE))</f>
        <v>Atlanta GA</v>
      </c>
      <c r="G267" s="1" t="str">
        <f>+IF(ISNA(VLOOKUP($D267,'2014outdoor'!A:K,11,FALSE)),"",VLOOKUP($D267,'2014outdoor'!A:K,11,FALSE))</f>
        <v/>
      </c>
      <c r="H267" s="1" t="str">
        <f>+IF(ISNA(VLOOKUP($D267,'2013indoor'!M:N,2,FALSE)),"",VLOOKUP($D267,'2013indoor'!M:N,2,FALSE))</f>
        <v>Atlanta GA</v>
      </c>
      <c r="I267" s="1" t="str">
        <f>+IF(ISNA(VLOOKUP($D267,'2010kamloops'!A:B,2,FALSE)),"",VLOOKUP($D267,'2010kamloops'!A:B,2,FALSE))</f>
        <v/>
      </c>
      <c r="J267" s="35" t="str">
        <f t="shared" si="25"/>
        <v>Atlanta GA</v>
      </c>
      <c r="K267">
        <f t="shared" si="21"/>
        <v>1</v>
      </c>
      <c r="L267" t="str">
        <f t="shared" si="22"/>
        <v/>
      </c>
      <c r="M267" t="str">
        <f t="shared" si="23"/>
        <v/>
      </c>
      <c r="N267" t="str">
        <f t="shared" si="24"/>
        <v/>
      </c>
    </row>
    <row r="268" spans="1:14" ht="15.75" thickBot="1" x14ac:dyDescent="0.3">
      <c r="A268" t="s">
        <v>1072</v>
      </c>
      <c r="B268" s="1" t="s">
        <v>1008</v>
      </c>
      <c r="C268" s="1" t="s">
        <v>1006</v>
      </c>
      <c r="D268" s="3" t="s">
        <v>21</v>
      </c>
      <c r="E268" s="42" t="str">
        <f>+VLOOKUP(D268,KarlEagleman!A:B,2,FALSE)</f>
        <v>Bronx NY</v>
      </c>
      <c r="F268" s="1" t="str">
        <f>+IF(ISNA(VLOOKUP($D268,'2015outdoor'!E:F,2,FALSE)),"",VLOOKUP($D268,'2015outdoor'!E:F,2,FALSE))</f>
        <v>New York NY</v>
      </c>
      <c r="G268" s="1" t="str">
        <f>+IF(ISNA(VLOOKUP($D268,'2014outdoor'!A:K,11,FALSE)),"",VLOOKUP($D268,'2014outdoor'!A:K,11,FALSE))</f>
        <v>New York NY</v>
      </c>
      <c r="H268" s="1" t="str">
        <f>+IF(ISNA(VLOOKUP($D268,'2013indoor'!M:N,2,FALSE)),"",VLOOKUP($D268,'2013indoor'!M:N,2,FALSE))</f>
        <v>Amityville NY</v>
      </c>
      <c r="I268" s="1" t="str">
        <f>+IF(ISNA(VLOOKUP($D268,'2010kamloops'!A:B,2,FALSE)),"",VLOOKUP($D268,'2010kamloops'!A:B,2,FALSE))</f>
        <v/>
      </c>
      <c r="J268" s="35" t="str">
        <f t="shared" si="25"/>
        <v>New York NY</v>
      </c>
      <c r="K268">
        <f t="shared" si="21"/>
        <v>1</v>
      </c>
      <c r="L268" t="str">
        <f t="shared" si="22"/>
        <v/>
      </c>
      <c r="M268" t="str">
        <f t="shared" si="23"/>
        <v/>
      </c>
      <c r="N268" t="str">
        <f t="shared" si="24"/>
        <v/>
      </c>
    </row>
    <row r="269" spans="1:14" ht="15.75" thickBot="1" x14ac:dyDescent="0.3">
      <c r="A269" t="s">
        <v>1379</v>
      </c>
      <c r="B269" s="1" t="s">
        <v>1010</v>
      </c>
      <c r="C269" s="1" t="s">
        <v>1007</v>
      </c>
      <c r="D269" s="3" t="s">
        <v>50</v>
      </c>
      <c r="E269" s="42" t="str">
        <f>+VLOOKUP(D269,KarlEagleman!A:B,2,FALSE)</f>
        <v>Tacoma WA</v>
      </c>
      <c r="F269" s="1" t="str">
        <f>+IF(ISNA(VLOOKUP($D269,'2015outdoor'!E:F,2,FALSE)),"",VLOOKUP($D269,'2015outdoor'!E:F,2,FALSE))</f>
        <v/>
      </c>
      <c r="G269" s="1" t="str">
        <f>+IF(ISNA(VLOOKUP($D269,'2014outdoor'!A:K,11,FALSE)),"",VLOOKUP($D269,'2014outdoor'!A:K,11,FALSE))</f>
        <v/>
      </c>
      <c r="H269" s="1" t="str">
        <f>+IF(ISNA(VLOOKUP($D269,'2013indoor'!M:N,2,FALSE)),"",VLOOKUP($D269,'2013indoor'!M:N,2,FALSE))</f>
        <v/>
      </c>
      <c r="I269" s="1" t="str">
        <f>+IF(ISNA(VLOOKUP($D269,'2010kamloops'!A:B,2,FALSE)),"",VLOOKUP($D269,'2010kamloops'!A:B,2,FALSE))</f>
        <v/>
      </c>
      <c r="J269" s="35" t="str">
        <f t="shared" si="25"/>
        <v/>
      </c>
      <c r="K269" t="str">
        <f t="shared" si="21"/>
        <v/>
      </c>
      <c r="L269" t="str">
        <f t="shared" si="22"/>
        <v/>
      </c>
      <c r="M269" t="str">
        <f t="shared" si="23"/>
        <v/>
      </c>
      <c r="N269" t="str">
        <f t="shared" si="24"/>
        <v/>
      </c>
    </row>
    <row r="270" spans="1:14" ht="15.75" thickBot="1" x14ac:dyDescent="0.3">
      <c r="A270" t="s">
        <v>1396</v>
      </c>
      <c r="B270" s="1" t="s">
        <v>1011</v>
      </c>
      <c r="C270" s="1" t="s">
        <v>1007</v>
      </c>
      <c r="D270" s="3" t="s">
        <v>273</v>
      </c>
      <c r="E270" s="42" t="str">
        <f>+VLOOKUP(D270,KarlEagleman!A:B,2,FALSE)</f>
        <v>Smartsville CA</v>
      </c>
      <c r="F270" s="1" t="str">
        <f>+IF(ISNA(VLOOKUP($D270,'2015outdoor'!E:F,2,FALSE)),"",VLOOKUP($D270,'2015outdoor'!E:F,2,FALSE))</f>
        <v/>
      </c>
      <c r="G270" s="1" t="str">
        <f>+IF(ISNA(VLOOKUP($D270,'2014outdoor'!A:K,11,FALSE)),"",VLOOKUP($D270,'2014outdoor'!A:K,11,FALSE))</f>
        <v/>
      </c>
      <c r="H270" s="1" t="str">
        <f>+IF(ISNA(VLOOKUP($D270,'2013indoor'!M:N,2,FALSE)),"",VLOOKUP($D270,'2013indoor'!M:N,2,FALSE))</f>
        <v/>
      </c>
      <c r="I270" s="1" t="str">
        <f>+IF(ISNA(VLOOKUP($D270,'2010kamloops'!A:B,2,FALSE)),"",VLOOKUP($D270,'2010kamloops'!A:B,2,FALSE))</f>
        <v/>
      </c>
      <c r="J270" s="35" t="str">
        <f t="shared" si="25"/>
        <v/>
      </c>
      <c r="K270" t="str">
        <f t="shared" si="21"/>
        <v/>
      </c>
      <c r="L270" t="str">
        <f t="shared" si="22"/>
        <v/>
      </c>
      <c r="M270" t="str">
        <f t="shared" si="23"/>
        <v/>
      </c>
      <c r="N270" t="str">
        <f t="shared" si="24"/>
        <v/>
      </c>
    </row>
    <row r="271" spans="1:14" ht="15.75" thickBot="1" x14ac:dyDescent="0.3">
      <c r="A271" t="s">
        <v>1430</v>
      </c>
      <c r="B271" s="1" t="s">
        <v>1014</v>
      </c>
      <c r="C271" s="1" t="s">
        <v>1007</v>
      </c>
      <c r="D271" s="3" t="s">
        <v>85</v>
      </c>
      <c r="E271" s="42" t="str">
        <f>+VLOOKUP(D271,KarlEagleman!A:B,2,FALSE)</f>
        <v>New York NY</v>
      </c>
      <c r="F271" s="1" t="str">
        <f>+IF(ISNA(VLOOKUP($D271,'2015outdoor'!E:F,2,FALSE)),"",VLOOKUP($D271,'2015outdoor'!E:F,2,FALSE))</f>
        <v/>
      </c>
      <c r="G271" s="1" t="str">
        <f>+IF(ISNA(VLOOKUP($D271,'2014outdoor'!A:K,11,FALSE)),"",VLOOKUP($D271,'2014outdoor'!A:K,11,FALSE))</f>
        <v/>
      </c>
      <c r="H271" s="1" t="str">
        <f>+IF(ISNA(VLOOKUP($D271,'2013indoor'!M:N,2,FALSE)),"",VLOOKUP($D271,'2013indoor'!M:N,2,FALSE))</f>
        <v/>
      </c>
      <c r="I271" s="1" t="str">
        <f>+IF(ISNA(VLOOKUP($D271,'2010kamloops'!A:B,2,FALSE)),"",VLOOKUP($D271,'2010kamloops'!A:B,2,FALSE))</f>
        <v>New York NY</v>
      </c>
      <c r="J271" s="35" t="str">
        <f t="shared" si="25"/>
        <v>New York NY</v>
      </c>
      <c r="K271" t="str">
        <f t="shared" si="21"/>
        <v/>
      </c>
      <c r="L271" t="str">
        <f t="shared" si="22"/>
        <v/>
      </c>
      <c r="M271" t="str">
        <f t="shared" si="23"/>
        <v/>
      </c>
      <c r="N271">
        <f t="shared" si="24"/>
        <v>1</v>
      </c>
    </row>
    <row r="272" spans="1:14" ht="15.75" thickBot="1" x14ac:dyDescent="0.3">
      <c r="A272" t="s">
        <v>1135</v>
      </c>
      <c r="B272" s="1" t="s">
        <v>1010</v>
      </c>
      <c r="C272" s="1" t="s">
        <v>1006</v>
      </c>
      <c r="D272" s="3" t="s">
        <v>165</v>
      </c>
      <c r="E272" s="42" t="str">
        <f>+VLOOKUP(D272,KarlEagleman!A:B,2,FALSE)</f>
        <v>Las Vegas NV</v>
      </c>
      <c r="F272" s="1" t="str">
        <f>+IF(ISNA(VLOOKUP($D272,'2015outdoor'!E:F,2,FALSE)),"",VLOOKUP($D272,'2015outdoor'!E:F,2,FALSE))</f>
        <v>Las Vegas NV</v>
      </c>
      <c r="G272" s="1" t="str">
        <f>+IF(ISNA(VLOOKUP($D272,'2014outdoor'!A:K,11,FALSE)),"",VLOOKUP($D272,'2014outdoor'!A:K,11,FALSE))</f>
        <v/>
      </c>
      <c r="H272" s="1" t="str">
        <f>+IF(ISNA(VLOOKUP($D272,'2013indoor'!M:N,2,FALSE)),"",VLOOKUP($D272,'2013indoor'!M:N,2,FALSE))</f>
        <v/>
      </c>
      <c r="I272" s="1" t="str">
        <f>+IF(ISNA(VLOOKUP($D272,'2010kamloops'!A:B,2,FALSE)),"",VLOOKUP($D272,'2010kamloops'!A:B,2,FALSE))</f>
        <v/>
      </c>
      <c r="J272" s="35" t="str">
        <f t="shared" si="25"/>
        <v>Las Vegas NV</v>
      </c>
      <c r="K272">
        <f t="shared" si="21"/>
        <v>1</v>
      </c>
      <c r="L272" t="str">
        <f t="shared" si="22"/>
        <v/>
      </c>
      <c r="M272" t="str">
        <f t="shared" si="23"/>
        <v/>
      </c>
      <c r="N272" t="str">
        <f t="shared" si="24"/>
        <v/>
      </c>
    </row>
    <row r="273" spans="1:14" ht="15.75" thickBot="1" x14ac:dyDescent="0.3">
      <c r="A273" t="s">
        <v>1334</v>
      </c>
      <c r="B273" s="1" t="s">
        <v>1016</v>
      </c>
      <c r="C273" s="1" t="s">
        <v>1007</v>
      </c>
      <c r="D273" s="3" t="s">
        <v>469</v>
      </c>
      <c r="E273" s="42" t="str">
        <f>+VLOOKUP(D273,KarlEagleman!A:B,2,FALSE)</f>
        <v>Claremont CA</v>
      </c>
      <c r="F273" s="1" t="str">
        <f>+IF(ISNA(VLOOKUP($D273,'2015outdoor'!E:F,2,FALSE)),"",VLOOKUP($D273,'2015outdoor'!E:F,2,FALSE))</f>
        <v/>
      </c>
      <c r="G273" s="1" t="str">
        <f>+IF(ISNA(VLOOKUP($D273,'2014outdoor'!A:K,11,FALSE)),"",VLOOKUP($D273,'2014outdoor'!A:K,11,FALSE))</f>
        <v/>
      </c>
      <c r="H273" s="1" t="str">
        <f>+IF(ISNA(VLOOKUP($D273,'2013indoor'!M:N,2,FALSE)),"",VLOOKUP($D273,'2013indoor'!M:N,2,FALSE))</f>
        <v/>
      </c>
      <c r="I273" s="1" t="str">
        <f>+IF(ISNA(VLOOKUP($D273,'2010kamloops'!A:B,2,FALSE)),"",VLOOKUP($D273,'2010kamloops'!A:B,2,FALSE))</f>
        <v/>
      </c>
      <c r="J273" s="35" t="str">
        <f t="shared" si="25"/>
        <v/>
      </c>
      <c r="K273" t="str">
        <f t="shared" si="21"/>
        <v/>
      </c>
      <c r="L273" t="str">
        <f t="shared" si="22"/>
        <v/>
      </c>
      <c r="M273" t="str">
        <f t="shared" si="23"/>
        <v/>
      </c>
      <c r="N273" t="str">
        <f t="shared" si="24"/>
        <v/>
      </c>
    </row>
    <row r="274" spans="1:14" ht="15.75" thickBot="1" x14ac:dyDescent="0.3">
      <c r="A274" t="s">
        <v>1334</v>
      </c>
      <c r="B274" s="1" t="s">
        <v>1017</v>
      </c>
      <c r="C274" s="1" t="s">
        <v>1006</v>
      </c>
      <c r="D274" s="3" t="s">
        <v>471</v>
      </c>
      <c r="E274" s="42" t="str">
        <f>+VLOOKUP(D274,KarlEagleman!A:B,2,FALSE)</f>
        <v>Claremont CA</v>
      </c>
      <c r="F274" s="1" t="str">
        <f>+IF(ISNA(VLOOKUP($D274,'2015outdoor'!E:F,2,FALSE)),"",VLOOKUP($D274,'2015outdoor'!E:F,2,FALSE))</f>
        <v/>
      </c>
      <c r="G274" s="1" t="str">
        <f>+IF(ISNA(VLOOKUP($D274,'2014outdoor'!A:K,11,FALSE)),"",VLOOKUP($D274,'2014outdoor'!A:K,11,FALSE))</f>
        <v/>
      </c>
      <c r="H274" s="1" t="str">
        <f>+IF(ISNA(VLOOKUP($D274,'2013indoor'!M:N,2,FALSE)),"",VLOOKUP($D274,'2013indoor'!M:N,2,FALSE))</f>
        <v/>
      </c>
      <c r="I274" s="1" t="str">
        <f>+IF(ISNA(VLOOKUP($D274,'2010kamloops'!A:B,2,FALSE)),"",VLOOKUP($D274,'2010kamloops'!A:B,2,FALSE))</f>
        <v/>
      </c>
      <c r="J274" s="35" t="str">
        <f t="shared" si="25"/>
        <v/>
      </c>
      <c r="K274" t="str">
        <f t="shared" si="21"/>
        <v/>
      </c>
      <c r="L274" t="str">
        <f t="shared" si="22"/>
        <v/>
      </c>
      <c r="M274" t="str">
        <f t="shared" si="23"/>
        <v/>
      </c>
      <c r="N274" t="str">
        <f t="shared" si="24"/>
        <v/>
      </c>
    </row>
    <row r="275" spans="1:14" ht="15.75" thickBot="1" x14ac:dyDescent="0.3">
      <c r="A275" t="s">
        <v>1211</v>
      </c>
      <c r="B275" s="1" t="s">
        <v>1011</v>
      </c>
      <c r="C275" s="1" t="s">
        <v>1006</v>
      </c>
      <c r="D275" s="3" t="s">
        <v>826</v>
      </c>
      <c r="E275" s="42" t="str">
        <f>+VLOOKUP(D275,KarlEagleman!A:B,2,FALSE)</f>
        <v>Hingham MA</v>
      </c>
      <c r="F275" s="1" t="str">
        <f>+IF(ISNA(VLOOKUP($D275,'2015outdoor'!E:F,2,FALSE)),"",VLOOKUP($D275,'2015outdoor'!E:F,2,FALSE))</f>
        <v>Hingham MA</v>
      </c>
      <c r="G275" s="1" t="str">
        <f>+IF(ISNA(VLOOKUP($D275,'2014outdoor'!A:K,11,FALSE)),"",VLOOKUP($D275,'2014outdoor'!A:K,11,FALSE))</f>
        <v>Hingham MA</v>
      </c>
      <c r="H275" s="1" t="str">
        <f>+IF(ISNA(VLOOKUP($D275,'2013indoor'!M:N,2,FALSE)),"",VLOOKUP($D275,'2013indoor'!M:N,2,FALSE))</f>
        <v>Hingham MA</v>
      </c>
      <c r="I275" s="1" t="str">
        <f>+IF(ISNA(VLOOKUP($D275,'2010kamloops'!A:B,2,FALSE)),"",VLOOKUP($D275,'2010kamloops'!A:B,2,FALSE))</f>
        <v/>
      </c>
      <c r="J275" s="35" t="str">
        <f t="shared" si="25"/>
        <v>Hingham MA</v>
      </c>
      <c r="K275">
        <f t="shared" si="21"/>
        <v>1</v>
      </c>
      <c r="L275" t="str">
        <f t="shared" si="22"/>
        <v/>
      </c>
      <c r="M275" t="str">
        <f t="shared" si="23"/>
        <v/>
      </c>
      <c r="N275" t="str">
        <f t="shared" si="24"/>
        <v/>
      </c>
    </row>
    <row r="276" spans="1:14" ht="15.75" thickBot="1" x14ac:dyDescent="0.3">
      <c r="A276" t="s">
        <v>1127</v>
      </c>
      <c r="B276" s="1" t="s">
        <v>1010</v>
      </c>
      <c r="C276" s="1" t="s">
        <v>1006</v>
      </c>
      <c r="D276" s="3" t="s">
        <v>553</v>
      </c>
      <c r="E276" s="42" t="str">
        <f>+VLOOKUP(D276,KarlEagleman!A:B,2,FALSE)</f>
        <v>Houston TX</v>
      </c>
      <c r="F276" s="1" t="str">
        <f>+IF(ISNA(VLOOKUP($D276,'2015outdoor'!E:F,2,FALSE)),"",VLOOKUP($D276,'2015outdoor'!E:F,2,FALSE))</f>
        <v/>
      </c>
      <c r="G276" s="1" t="str">
        <f>+IF(ISNA(VLOOKUP($D276,'2014outdoor'!A:K,11,FALSE)),"",VLOOKUP($D276,'2014outdoor'!A:K,11,FALSE))</f>
        <v/>
      </c>
      <c r="H276" s="1" t="str">
        <f>+IF(ISNA(VLOOKUP($D276,'2013indoor'!M:N,2,FALSE)),"",VLOOKUP($D276,'2013indoor'!M:N,2,FALSE))</f>
        <v/>
      </c>
      <c r="I276" s="1" t="str">
        <f>+IF(ISNA(VLOOKUP($D276,'2010kamloops'!A:B,2,FALSE)),"",VLOOKUP($D276,'2010kamloops'!A:B,2,FALSE))</f>
        <v/>
      </c>
      <c r="J276" s="35" t="str">
        <f t="shared" si="25"/>
        <v/>
      </c>
      <c r="K276" t="str">
        <f t="shared" si="21"/>
        <v/>
      </c>
      <c r="L276" t="str">
        <f t="shared" si="22"/>
        <v/>
      </c>
      <c r="M276" t="str">
        <f t="shared" si="23"/>
        <v/>
      </c>
      <c r="N276" t="str">
        <f t="shared" si="24"/>
        <v/>
      </c>
    </row>
    <row r="277" spans="1:14" ht="15.75" thickBot="1" x14ac:dyDescent="0.3">
      <c r="A277" t="s">
        <v>1341</v>
      </c>
      <c r="B277" s="1" t="s">
        <v>1005</v>
      </c>
      <c r="C277" s="1" t="s">
        <v>1007</v>
      </c>
      <c r="D277" s="3" t="s">
        <v>13</v>
      </c>
      <c r="E277" s="42" t="str">
        <f>+VLOOKUP(D277,KarlEagleman!A:B,2,FALSE)</f>
        <v>Panama City FL</v>
      </c>
      <c r="F277" s="1" t="str">
        <f>+IF(ISNA(VLOOKUP($D277,'2015outdoor'!E:F,2,FALSE)),"",VLOOKUP($D277,'2015outdoor'!E:F,2,FALSE))</f>
        <v>Panama City FL</v>
      </c>
      <c r="G277" s="1" t="str">
        <f>+IF(ISNA(VLOOKUP($D277,'2014outdoor'!A:K,11,FALSE)),"",VLOOKUP($D277,'2014outdoor'!A:K,11,FALSE))</f>
        <v/>
      </c>
      <c r="H277" s="1" t="str">
        <f>+IF(ISNA(VLOOKUP($D277,'2013indoor'!M:N,2,FALSE)),"",VLOOKUP($D277,'2013indoor'!M:N,2,FALSE))</f>
        <v/>
      </c>
      <c r="I277" s="1" t="str">
        <f>+IF(ISNA(VLOOKUP($D277,'2010kamloops'!A:B,2,FALSE)),"",VLOOKUP($D277,'2010kamloops'!A:B,2,FALSE))</f>
        <v/>
      </c>
      <c r="J277" s="35" t="str">
        <f t="shared" si="25"/>
        <v>Panama City FL</v>
      </c>
      <c r="K277">
        <f t="shared" si="21"/>
        <v>1</v>
      </c>
      <c r="L277" t="str">
        <f t="shared" si="22"/>
        <v/>
      </c>
      <c r="M277" t="str">
        <f t="shared" si="23"/>
        <v/>
      </c>
      <c r="N277" t="str">
        <f t="shared" si="24"/>
        <v/>
      </c>
    </row>
    <row r="278" spans="1:14" ht="15.75" thickBot="1" x14ac:dyDescent="0.3">
      <c r="A278" t="s">
        <v>1290</v>
      </c>
      <c r="B278" s="1" t="s">
        <v>1013</v>
      </c>
      <c r="C278" s="1" t="s">
        <v>1006</v>
      </c>
      <c r="D278" s="3" t="s">
        <v>803</v>
      </c>
      <c r="E278" s="42" t="str">
        <f>+VLOOKUP(D278,KarlEagleman!A:B,2,FALSE)</f>
        <v>Scottsdale AZ</v>
      </c>
      <c r="F278" s="1" t="str">
        <f>+IF(ISNA(VLOOKUP($D278,'2015outdoor'!E:F,2,FALSE)),"",VLOOKUP($D278,'2015outdoor'!E:F,2,FALSE))</f>
        <v>Scottsdale AZ</v>
      </c>
      <c r="G278" s="1" t="str">
        <f>+IF(ISNA(VLOOKUP($D278,'2014outdoor'!A:K,11,FALSE)),"",VLOOKUP($D278,'2014outdoor'!A:K,11,FALSE))</f>
        <v>Scottsdale AZ</v>
      </c>
      <c r="H278" s="1" t="str">
        <f>+IF(ISNA(VLOOKUP($D278,'2013indoor'!M:N,2,FALSE)),"",VLOOKUP($D278,'2013indoor'!M:N,2,FALSE))</f>
        <v/>
      </c>
      <c r="I278" s="1" t="str">
        <f>+IF(ISNA(VLOOKUP($D278,'2010kamloops'!A:B,2,FALSE)),"",VLOOKUP($D278,'2010kamloops'!A:B,2,FALSE))</f>
        <v>Scottsdale AZ</v>
      </c>
      <c r="J278" s="35" t="str">
        <f t="shared" si="25"/>
        <v>Scottsdale AZ</v>
      </c>
      <c r="K278">
        <f t="shared" si="21"/>
        <v>1</v>
      </c>
      <c r="L278" t="str">
        <f t="shared" si="22"/>
        <v/>
      </c>
      <c r="M278" t="str">
        <f t="shared" si="23"/>
        <v/>
      </c>
      <c r="N278" t="str">
        <f t="shared" si="24"/>
        <v/>
      </c>
    </row>
    <row r="279" spans="1:14" ht="15.75" thickBot="1" x14ac:dyDescent="0.3">
      <c r="A279" t="s">
        <v>1142</v>
      </c>
      <c r="B279" s="1" t="s">
        <v>1010</v>
      </c>
      <c r="C279" s="1" t="s">
        <v>1006</v>
      </c>
      <c r="D279" s="3" t="s">
        <v>264</v>
      </c>
      <c r="E279" s="42" t="str">
        <f>+VLOOKUP(D279,KarlEagleman!A:B,2,FALSE)</f>
        <v>Santa Rosa CA</v>
      </c>
      <c r="F279" s="1" t="str">
        <f>+IF(ISNA(VLOOKUP($D279,'2015outdoor'!E:F,2,FALSE)),"",VLOOKUP($D279,'2015outdoor'!E:F,2,FALSE))</f>
        <v>Santa Rosa CA</v>
      </c>
      <c r="G279" s="1" t="str">
        <f>+IF(ISNA(VLOOKUP($D279,'2014outdoor'!A:K,11,FALSE)),"",VLOOKUP($D279,'2014outdoor'!A:K,11,FALSE))</f>
        <v/>
      </c>
      <c r="H279" s="1" t="str">
        <f>+IF(ISNA(VLOOKUP($D279,'2013indoor'!M:N,2,FALSE)),"",VLOOKUP($D279,'2013indoor'!M:N,2,FALSE))</f>
        <v/>
      </c>
      <c r="I279" s="1" t="str">
        <f>+IF(ISNA(VLOOKUP($D279,'2010kamloops'!A:B,2,FALSE)),"",VLOOKUP($D279,'2010kamloops'!A:B,2,FALSE))</f>
        <v/>
      </c>
      <c r="J279" s="35" t="str">
        <f t="shared" si="25"/>
        <v>Santa Rosa CA</v>
      </c>
      <c r="K279">
        <f t="shared" si="21"/>
        <v>1</v>
      </c>
      <c r="L279" t="str">
        <f t="shared" si="22"/>
        <v/>
      </c>
      <c r="M279" t="str">
        <f t="shared" si="23"/>
        <v/>
      </c>
      <c r="N279" t="str">
        <f t="shared" si="24"/>
        <v/>
      </c>
    </row>
    <row r="280" spans="1:14" ht="15.75" thickBot="1" x14ac:dyDescent="0.3">
      <c r="A280" t="s">
        <v>1176</v>
      </c>
      <c r="B280" s="1" t="s">
        <v>1011</v>
      </c>
      <c r="C280" s="1" t="s">
        <v>1006</v>
      </c>
      <c r="D280" s="3" t="s">
        <v>307</v>
      </c>
      <c r="E280" s="42" t="str">
        <f>+VLOOKUP(D280,KarlEagleman!A:B,2,FALSE)</f>
        <v>Boston MA</v>
      </c>
      <c r="F280" s="1" t="str">
        <f>+IF(ISNA(VLOOKUP($D280,'2015outdoor'!E:F,2,FALSE)),"",VLOOKUP($D280,'2015outdoor'!E:F,2,FALSE))</f>
        <v/>
      </c>
      <c r="G280" s="1" t="str">
        <f>+IF(ISNA(VLOOKUP($D280,'2014outdoor'!A:K,11,FALSE)),"",VLOOKUP($D280,'2014outdoor'!A:K,11,FALSE))</f>
        <v/>
      </c>
      <c r="H280" s="1" t="str">
        <f>+IF(ISNA(VLOOKUP($D280,'2013indoor'!M:N,2,FALSE)),"",VLOOKUP($D280,'2013indoor'!M:N,2,FALSE))</f>
        <v/>
      </c>
      <c r="I280" s="1" t="str">
        <f>+IF(ISNA(VLOOKUP($D280,'2010kamloops'!A:B,2,FALSE)),"",VLOOKUP($D280,'2010kamloops'!A:B,2,FALSE))</f>
        <v/>
      </c>
      <c r="J280" s="35" t="str">
        <f t="shared" si="25"/>
        <v/>
      </c>
      <c r="K280" t="str">
        <f t="shared" si="21"/>
        <v/>
      </c>
      <c r="L280" t="str">
        <f t="shared" si="22"/>
        <v/>
      </c>
      <c r="M280" t="str">
        <f t="shared" si="23"/>
        <v/>
      </c>
      <c r="N280" t="str">
        <f t="shared" si="24"/>
        <v/>
      </c>
    </row>
    <row r="281" spans="1:14" ht="15.75" thickBot="1" x14ac:dyDescent="0.3">
      <c r="A281" t="s">
        <v>1234</v>
      </c>
      <c r="B281" s="1" t="s">
        <v>1012</v>
      </c>
      <c r="C281" s="1" t="s">
        <v>1006</v>
      </c>
      <c r="D281" s="3" t="s">
        <v>794</v>
      </c>
      <c r="E281" s="42" t="str">
        <f>+VLOOKUP(D281,KarlEagleman!A:B,2,FALSE)</f>
        <v>White Pine TN</v>
      </c>
      <c r="F281" s="1" t="str">
        <f>+IF(ISNA(VLOOKUP($D281,'2015outdoor'!E:F,2,FALSE)),"",VLOOKUP($D281,'2015outdoor'!E:F,2,FALSE))</f>
        <v>White Pine TN</v>
      </c>
      <c r="G281" s="1" t="str">
        <f>+IF(ISNA(VLOOKUP($D281,'2014outdoor'!A:K,11,FALSE)),"",VLOOKUP($D281,'2014outdoor'!A:K,11,FALSE))</f>
        <v>White Pine TN</v>
      </c>
      <c r="H281" s="1" t="str">
        <f>+IF(ISNA(VLOOKUP($D281,'2013indoor'!M:N,2,FALSE)),"",VLOOKUP($D281,'2013indoor'!M:N,2,FALSE))</f>
        <v>White Pine TN</v>
      </c>
      <c r="I281" s="1" t="str">
        <f>+IF(ISNA(VLOOKUP($D281,'2010kamloops'!A:B,2,FALSE)),"",VLOOKUP($D281,'2010kamloops'!A:B,2,FALSE))</f>
        <v/>
      </c>
      <c r="J281" s="35" t="str">
        <f t="shared" si="25"/>
        <v>White Pine TN</v>
      </c>
      <c r="K281">
        <f t="shared" si="21"/>
        <v>1</v>
      </c>
      <c r="L281" t="str">
        <f t="shared" si="22"/>
        <v/>
      </c>
      <c r="M281" t="str">
        <f t="shared" si="23"/>
        <v/>
      </c>
      <c r="N281" t="str">
        <f t="shared" si="24"/>
        <v/>
      </c>
    </row>
    <row r="282" spans="1:14" ht="15.75" thickBot="1" x14ac:dyDescent="0.3">
      <c r="A282" t="s">
        <v>1333</v>
      </c>
      <c r="B282" s="1" t="s">
        <v>1017</v>
      </c>
      <c r="C282" s="1" t="s">
        <v>1006</v>
      </c>
      <c r="D282" s="3" t="s">
        <v>472</v>
      </c>
      <c r="E282" s="42" t="str">
        <f>+VLOOKUP(D282,KarlEagleman!A:B,2,FALSE)</f>
        <v>Rio Rancho NM</v>
      </c>
      <c r="F282" s="1" t="str">
        <f>+IF(ISNA(VLOOKUP($D282,'2015outdoor'!E:F,2,FALSE)),"",VLOOKUP($D282,'2015outdoor'!E:F,2,FALSE))</f>
        <v/>
      </c>
      <c r="G282" s="1" t="str">
        <f>+IF(ISNA(VLOOKUP($D282,'2014outdoor'!A:K,11,FALSE)),"",VLOOKUP($D282,'2014outdoor'!A:K,11,FALSE))</f>
        <v/>
      </c>
      <c r="H282" s="1" t="str">
        <f>+IF(ISNA(VLOOKUP($D282,'2013indoor'!M:N,2,FALSE)),"",VLOOKUP($D282,'2013indoor'!M:N,2,FALSE))</f>
        <v/>
      </c>
      <c r="I282" s="1" t="str">
        <f>+IF(ISNA(VLOOKUP($D282,'2010kamloops'!A:B,2,FALSE)),"",VLOOKUP($D282,'2010kamloops'!A:B,2,FALSE))</f>
        <v/>
      </c>
      <c r="J282" s="35" t="str">
        <f t="shared" si="25"/>
        <v/>
      </c>
      <c r="K282" t="str">
        <f t="shared" si="21"/>
        <v/>
      </c>
      <c r="L282" t="str">
        <f t="shared" si="22"/>
        <v/>
      </c>
      <c r="M282" t="str">
        <f t="shared" si="23"/>
        <v/>
      </c>
      <c r="N282" t="str">
        <f t="shared" si="24"/>
        <v/>
      </c>
    </row>
    <row r="283" spans="1:14" ht="15.75" thickBot="1" x14ac:dyDescent="0.3">
      <c r="A283" t="s">
        <v>1162</v>
      </c>
      <c r="B283" s="1" t="s">
        <v>1010</v>
      </c>
      <c r="C283" s="1" t="s">
        <v>1006</v>
      </c>
      <c r="D283" s="3" t="s">
        <v>301</v>
      </c>
      <c r="E283" s="42" t="str">
        <f>+VLOOKUP(D283,KarlEagleman!A:B,2,FALSE)</f>
        <v>Brookline NH</v>
      </c>
      <c r="F283" s="1" t="str">
        <f>+IF(ISNA(VLOOKUP($D283,'2015outdoor'!E:F,2,FALSE)),"",VLOOKUP($D283,'2015outdoor'!E:F,2,FALSE))</f>
        <v/>
      </c>
      <c r="G283" s="1" t="str">
        <f>+IF(ISNA(VLOOKUP($D283,'2014outdoor'!A:K,11,FALSE)),"",VLOOKUP($D283,'2014outdoor'!A:K,11,FALSE))</f>
        <v/>
      </c>
      <c r="H283" s="1" t="str">
        <f>+IF(ISNA(VLOOKUP($D283,'2013indoor'!M:N,2,FALSE)),"",VLOOKUP($D283,'2013indoor'!M:N,2,FALSE))</f>
        <v/>
      </c>
      <c r="I283" s="1" t="str">
        <f>+IF(ISNA(VLOOKUP($D283,'2010kamloops'!A:B,2,FALSE)),"",VLOOKUP($D283,'2010kamloops'!A:B,2,FALSE))</f>
        <v/>
      </c>
      <c r="J283" s="35" t="str">
        <f t="shared" si="25"/>
        <v/>
      </c>
      <c r="K283" t="str">
        <f t="shared" si="21"/>
        <v/>
      </c>
      <c r="L283" t="str">
        <f t="shared" si="22"/>
        <v/>
      </c>
      <c r="M283" t="str">
        <f t="shared" si="23"/>
        <v/>
      </c>
      <c r="N283" t="str">
        <f t="shared" si="24"/>
        <v/>
      </c>
    </row>
    <row r="284" spans="1:14" ht="15.75" thickBot="1" x14ac:dyDescent="0.3">
      <c r="A284" t="s">
        <v>1094</v>
      </c>
      <c r="B284" s="1" t="s">
        <v>1009</v>
      </c>
      <c r="C284" s="1" t="s">
        <v>1006</v>
      </c>
      <c r="D284" s="3" t="s">
        <v>296</v>
      </c>
      <c r="E284" s="42" t="str">
        <f>+VLOOKUP(D284,KarlEagleman!A:B,2,FALSE)</f>
        <v>Pisgah Forest NC</v>
      </c>
      <c r="F284" s="1" t="str">
        <f>+IF(ISNA(VLOOKUP($D284,'2015outdoor'!E:F,2,FALSE)),"",VLOOKUP($D284,'2015outdoor'!E:F,2,FALSE))</f>
        <v>Pisgah Forest NC</v>
      </c>
      <c r="G284" s="1" t="str">
        <f>+IF(ISNA(VLOOKUP($D284,'2014outdoor'!A:K,11,FALSE)),"",VLOOKUP($D284,'2014outdoor'!A:K,11,FALSE))</f>
        <v>Pisgah Forest NC</v>
      </c>
      <c r="H284" s="1" t="str">
        <f>+IF(ISNA(VLOOKUP($D284,'2013indoor'!M:N,2,FALSE)),"",VLOOKUP($D284,'2013indoor'!M:N,2,FALSE))</f>
        <v/>
      </c>
      <c r="I284" s="1" t="str">
        <f>+IF(ISNA(VLOOKUP($D284,'2010kamloops'!A:B,2,FALSE)),"",VLOOKUP($D284,'2010kamloops'!A:B,2,FALSE))</f>
        <v/>
      </c>
      <c r="J284" s="35" t="str">
        <f t="shared" si="25"/>
        <v>Pisgah Forest NC</v>
      </c>
      <c r="K284">
        <f t="shared" si="21"/>
        <v>1</v>
      </c>
      <c r="L284" t="str">
        <f t="shared" si="22"/>
        <v/>
      </c>
      <c r="M284" t="str">
        <f t="shared" si="23"/>
        <v/>
      </c>
      <c r="N284" t="str">
        <f t="shared" si="24"/>
        <v/>
      </c>
    </row>
    <row r="285" spans="1:14" ht="15.75" thickBot="1" x14ac:dyDescent="0.3">
      <c r="A285" t="s">
        <v>1329</v>
      </c>
      <c r="B285" s="1" t="s">
        <v>1016</v>
      </c>
      <c r="C285" s="1" t="s">
        <v>1006</v>
      </c>
      <c r="D285" s="3" t="s">
        <v>897</v>
      </c>
      <c r="E285" s="42" t="str">
        <f>+VLOOKUP(D285,KarlEagleman!A:B,2,FALSE)</f>
        <v>Las Vegas NV</v>
      </c>
      <c r="F285" s="1" t="str">
        <f>+IF(ISNA(VLOOKUP($D285,'2015outdoor'!E:F,2,FALSE)),"",VLOOKUP($D285,'2015outdoor'!E:F,2,FALSE))</f>
        <v/>
      </c>
      <c r="G285" s="1" t="str">
        <f>+IF(ISNA(VLOOKUP($D285,'2014outdoor'!A:K,11,FALSE)),"",VLOOKUP($D285,'2014outdoor'!A:K,11,FALSE))</f>
        <v/>
      </c>
      <c r="H285" s="1" t="str">
        <f>+IF(ISNA(VLOOKUP($D285,'2013indoor'!M:N,2,FALSE)),"",VLOOKUP($D285,'2013indoor'!M:N,2,FALSE))</f>
        <v/>
      </c>
      <c r="I285" s="1" t="str">
        <f>+IF(ISNA(VLOOKUP($D285,'2010kamloops'!A:B,2,FALSE)),"",VLOOKUP($D285,'2010kamloops'!A:B,2,FALSE))</f>
        <v/>
      </c>
      <c r="J285" s="35" t="str">
        <f t="shared" si="25"/>
        <v/>
      </c>
      <c r="K285" t="str">
        <f t="shared" si="21"/>
        <v/>
      </c>
      <c r="L285" t="str">
        <f t="shared" si="22"/>
        <v/>
      </c>
      <c r="M285" t="str">
        <f t="shared" si="23"/>
        <v/>
      </c>
      <c r="N285" t="str">
        <f t="shared" si="24"/>
        <v/>
      </c>
    </row>
    <row r="286" spans="1:14" ht="15.75" thickBot="1" x14ac:dyDescent="0.3">
      <c r="A286" t="s">
        <v>1372</v>
      </c>
      <c r="B286" s="1" t="s">
        <v>1009</v>
      </c>
      <c r="C286" s="1" t="s">
        <v>1007</v>
      </c>
      <c r="D286" s="3" t="s">
        <v>342</v>
      </c>
      <c r="E286" s="42" t="str">
        <f>+VLOOKUP(D286,KarlEagleman!A:B,2,FALSE)</f>
        <v>Sacramento CA</v>
      </c>
      <c r="F286" s="1" t="str">
        <f>+IF(ISNA(VLOOKUP($D286,'2015outdoor'!E:F,2,FALSE)),"",VLOOKUP($D286,'2015outdoor'!E:F,2,FALSE))</f>
        <v>Sacramento CA</v>
      </c>
      <c r="G286" s="1" t="str">
        <f>+IF(ISNA(VLOOKUP($D286,'2014outdoor'!A:K,11,FALSE)),"",VLOOKUP($D286,'2014outdoor'!A:K,11,FALSE))</f>
        <v/>
      </c>
      <c r="H286" s="1" t="str">
        <f>+IF(ISNA(VLOOKUP($D286,'2013indoor'!M:N,2,FALSE)),"",VLOOKUP($D286,'2013indoor'!M:N,2,FALSE))</f>
        <v/>
      </c>
      <c r="I286" s="1" t="str">
        <f>+IF(ISNA(VLOOKUP($D286,'2010kamloops'!A:B,2,FALSE)),"",VLOOKUP($D286,'2010kamloops'!A:B,2,FALSE))</f>
        <v/>
      </c>
      <c r="J286" s="35" t="str">
        <f t="shared" si="25"/>
        <v>Sacramento CA</v>
      </c>
      <c r="K286">
        <f t="shared" si="21"/>
        <v>1</v>
      </c>
      <c r="L286" t="str">
        <f t="shared" si="22"/>
        <v/>
      </c>
      <c r="M286" t="str">
        <f t="shared" si="23"/>
        <v/>
      </c>
      <c r="N286" t="str">
        <f t="shared" si="24"/>
        <v/>
      </c>
    </row>
    <row r="287" spans="1:14" ht="15.75" thickBot="1" x14ac:dyDescent="0.3">
      <c r="A287" t="s">
        <v>1188</v>
      </c>
      <c r="B287" s="1" t="s">
        <v>1011</v>
      </c>
      <c r="C287" s="1" t="s">
        <v>1006</v>
      </c>
      <c r="D287" s="3" t="s">
        <v>173</v>
      </c>
      <c r="E287" s="42" t="str">
        <f>+VLOOKUP(D287,KarlEagleman!A:B,2,FALSE)</f>
        <v>Orlando FL</v>
      </c>
      <c r="F287" s="1" t="str">
        <f>+IF(ISNA(VLOOKUP($D287,'2015outdoor'!E:F,2,FALSE)),"",VLOOKUP($D287,'2015outdoor'!E:F,2,FALSE))</f>
        <v>Orlando FL</v>
      </c>
      <c r="G287" s="1" t="str">
        <f>+IF(ISNA(VLOOKUP($D287,'2014outdoor'!A:K,11,FALSE)),"",VLOOKUP($D287,'2014outdoor'!A:K,11,FALSE))</f>
        <v/>
      </c>
      <c r="H287" s="1" t="str">
        <f>+IF(ISNA(VLOOKUP($D287,'2013indoor'!M:N,2,FALSE)),"",VLOOKUP($D287,'2013indoor'!M:N,2,FALSE))</f>
        <v/>
      </c>
      <c r="I287" s="1" t="str">
        <f>+IF(ISNA(VLOOKUP($D287,'2010kamloops'!A:B,2,FALSE)),"",VLOOKUP($D287,'2010kamloops'!A:B,2,FALSE))</f>
        <v/>
      </c>
      <c r="J287" s="35" t="str">
        <f t="shared" si="25"/>
        <v>Orlando FL</v>
      </c>
      <c r="K287">
        <f t="shared" si="21"/>
        <v>1</v>
      </c>
      <c r="L287" t="str">
        <f t="shared" si="22"/>
        <v/>
      </c>
      <c r="M287" t="str">
        <f t="shared" si="23"/>
        <v/>
      </c>
      <c r="N287" t="str">
        <f t="shared" si="24"/>
        <v/>
      </c>
    </row>
    <row r="288" spans="1:14" ht="15.75" thickBot="1" x14ac:dyDescent="0.3">
      <c r="A288" t="s">
        <v>1306</v>
      </c>
      <c r="B288" s="1" t="s">
        <v>1014</v>
      </c>
      <c r="C288" s="1" t="s">
        <v>1006</v>
      </c>
      <c r="D288" s="3" t="s">
        <v>286</v>
      </c>
      <c r="E288" s="42" t="str">
        <f>+VLOOKUP(D288,KarlEagleman!A:B,2,FALSE)</f>
        <v>Holmdel NJ</v>
      </c>
      <c r="F288" s="1" t="str">
        <f>+IF(ISNA(VLOOKUP($D288,'2015outdoor'!E:F,2,FALSE)),"",VLOOKUP($D288,'2015outdoor'!E:F,2,FALSE))</f>
        <v/>
      </c>
      <c r="G288" s="1" t="str">
        <f>+IF(ISNA(VLOOKUP($D288,'2014outdoor'!A:K,11,FALSE)),"",VLOOKUP($D288,'2014outdoor'!A:K,11,FALSE))</f>
        <v/>
      </c>
      <c r="H288" s="1" t="str">
        <f>+IF(ISNA(VLOOKUP($D288,'2013indoor'!M:N,2,FALSE)),"",VLOOKUP($D288,'2013indoor'!M:N,2,FALSE))</f>
        <v/>
      </c>
      <c r="I288" s="1" t="str">
        <f>+IF(ISNA(VLOOKUP($D288,'2010kamloops'!A:B,2,FALSE)),"",VLOOKUP($D288,'2010kamloops'!A:B,2,FALSE))</f>
        <v/>
      </c>
      <c r="J288" s="35" t="str">
        <f t="shared" si="25"/>
        <v/>
      </c>
      <c r="K288" t="str">
        <f t="shared" si="21"/>
        <v/>
      </c>
      <c r="L288" t="str">
        <f t="shared" si="22"/>
        <v/>
      </c>
      <c r="M288" t="str">
        <f t="shared" si="23"/>
        <v/>
      </c>
      <c r="N288" t="str">
        <f t="shared" si="24"/>
        <v/>
      </c>
    </row>
    <row r="289" spans="1:14" ht="15.75" thickBot="1" x14ac:dyDescent="0.3">
      <c r="A289" t="s">
        <v>1118</v>
      </c>
      <c r="B289" s="1" t="s">
        <v>1009</v>
      </c>
      <c r="C289" s="1" t="s">
        <v>1006</v>
      </c>
      <c r="D289" s="3" t="s">
        <v>254</v>
      </c>
      <c r="E289" s="42" t="str">
        <f>+VLOOKUP(D289,KarlEagleman!A:B,2,FALSE)</f>
        <v>Charlestown MA</v>
      </c>
      <c r="F289" s="1" t="str">
        <f>+IF(ISNA(VLOOKUP($D289,'2015outdoor'!E:F,2,FALSE)),"",VLOOKUP($D289,'2015outdoor'!E:F,2,FALSE))</f>
        <v/>
      </c>
      <c r="G289" s="1" t="str">
        <f>+IF(ISNA(VLOOKUP($D289,'2014outdoor'!A:K,11,FALSE)),"",VLOOKUP($D289,'2014outdoor'!A:K,11,FALSE))</f>
        <v/>
      </c>
      <c r="H289" s="1" t="str">
        <f>+IF(ISNA(VLOOKUP($D289,'2013indoor'!M:N,2,FALSE)),"",VLOOKUP($D289,'2013indoor'!M:N,2,FALSE))</f>
        <v/>
      </c>
      <c r="I289" s="1" t="str">
        <f>+IF(ISNA(VLOOKUP($D289,'2010kamloops'!A:B,2,FALSE)),"",VLOOKUP($D289,'2010kamloops'!A:B,2,FALSE))</f>
        <v/>
      </c>
      <c r="J289" s="35" t="str">
        <f t="shared" si="25"/>
        <v/>
      </c>
      <c r="K289" t="str">
        <f t="shared" si="21"/>
        <v/>
      </c>
      <c r="L289" t="str">
        <f t="shared" si="22"/>
        <v/>
      </c>
      <c r="M289" t="str">
        <f t="shared" si="23"/>
        <v/>
      </c>
      <c r="N289" t="str">
        <f t="shared" si="24"/>
        <v/>
      </c>
    </row>
    <row r="290" spans="1:14" ht="15.75" thickBot="1" x14ac:dyDescent="0.3">
      <c r="A290" t="s">
        <v>1442</v>
      </c>
      <c r="B290" s="1" t="s">
        <v>1016</v>
      </c>
      <c r="C290" s="1" t="s">
        <v>1007</v>
      </c>
      <c r="D290" s="3" t="s">
        <v>102</v>
      </c>
      <c r="E290" s="42" t="str">
        <f>+VLOOKUP(D290,KarlEagleman!A:B,2,FALSE)</f>
        <v>Fremont CA</v>
      </c>
      <c r="F290" s="1" t="str">
        <f>+IF(ISNA(VLOOKUP($D290,'2015outdoor'!E:F,2,FALSE)),"",VLOOKUP($D290,'2015outdoor'!E:F,2,FALSE))</f>
        <v/>
      </c>
      <c r="G290" s="1" t="str">
        <f>+IF(ISNA(VLOOKUP($D290,'2014outdoor'!A:K,11,FALSE)),"",VLOOKUP($D290,'2014outdoor'!A:K,11,FALSE))</f>
        <v>Fremont CA</v>
      </c>
      <c r="H290" s="1" t="str">
        <f>+IF(ISNA(VLOOKUP($D290,'2013indoor'!M:N,2,FALSE)),"",VLOOKUP($D290,'2013indoor'!M:N,2,FALSE))</f>
        <v/>
      </c>
      <c r="I290" s="1" t="str">
        <f>+IF(ISNA(VLOOKUP($D290,'2010kamloops'!A:B,2,FALSE)),"",VLOOKUP($D290,'2010kamloops'!A:B,2,FALSE))</f>
        <v/>
      </c>
      <c r="J290" s="35" t="str">
        <f t="shared" si="25"/>
        <v>Fremont CA</v>
      </c>
      <c r="K290" t="str">
        <f t="shared" si="21"/>
        <v/>
      </c>
      <c r="L290">
        <f t="shared" si="22"/>
        <v>1</v>
      </c>
      <c r="M290" t="str">
        <f t="shared" si="23"/>
        <v/>
      </c>
      <c r="N290" t="str">
        <f t="shared" si="24"/>
        <v/>
      </c>
    </row>
    <row r="291" spans="1:14" ht="15.75" thickBot="1" x14ac:dyDescent="0.3">
      <c r="A291" t="s">
        <v>1370</v>
      </c>
      <c r="B291" s="1" t="s">
        <v>1009</v>
      </c>
      <c r="C291" s="1" t="s">
        <v>1007</v>
      </c>
      <c r="D291" s="3" t="s">
        <v>526</v>
      </c>
      <c r="E291" s="42" t="str">
        <f>+VLOOKUP(D291,KarlEagleman!A:B,2,FALSE)</f>
        <v>Austin TX</v>
      </c>
      <c r="F291" s="1" t="str">
        <f>+IF(ISNA(VLOOKUP($D291,'2015outdoor'!E:F,2,FALSE)),"",VLOOKUP($D291,'2015outdoor'!E:F,2,FALSE))</f>
        <v/>
      </c>
      <c r="G291" s="1" t="str">
        <f>+IF(ISNA(VLOOKUP($D291,'2014outdoor'!A:K,11,FALSE)),"",VLOOKUP($D291,'2014outdoor'!A:K,11,FALSE))</f>
        <v/>
      </c>
      <c r="H291" s="1" t="str">
        <f>+IF(ISNA(VLOOKUP($D291,'2013indoor'!M:N,2,FALSE)),"",VLOOKUP($D291,'2013indoor'!M:N,2,FALSE))</f>
        <v/>
      </c>
      <c r="I291" s="1" t="str">
        <f>+IF(ISNA(VLOOKUP($D291,'2010kamloops'!A:B,2,FALSE)),"",VLOOKUP($D291,'2010kamloops'!A:B,2,FALSE))</f>
        <v/>
      </c>
      <c r="J291" s="35" t="str">
        <f t="shared" si="25"/>
        <v/>
      </c>
      <c r="K291" t="str">
        <f t="shared" si="21"/>
        <v/>
      </c>
      <c r="L291" t="str">
        <f t="shared" si="22"/>
        <v/>
      </c>
      <c r="M291" t="str">
        <f t="shared" si="23"/>
        <v/>
      </c>
      <c r="N291" t="str">
        <f t="shared" si="24"/>
        <v/>
      </c>
    </row>
    <row r="292" spans="1:14" ht="15.75" thickBot="1" x14ac:dyDescent="0.3">
      <c r="A292" t="s">
        <v>1064</v>
      </c>
      <c r="B292" s="1" t="s">
        <v>1005</v>
      </c>
      <c r="C292" s="1" t="s">
        <v>1006</v>
      </c>
      <c r="D292" s="3" t="s">
        <v>245</v>
      </c>
      <c r="E292" s="42" t="str">
        <f>+VLOOKUP(D292,KarlEagleman!A:B,2,FALSE)</f>
        <v>Hialeah FL</v>
      </c>
      <c r="F292" s="1" t="str">
        <f>+IF(ISNA(VLOOKUP($D292,'2015outdoor'!E:F,2,FALSE)),"",VLOOKUP($D292,'2015outdoor'!E:F,2,FALSE))</f>
        <v/>
      </c>
      <c r="G292" s="1" t="str">
        <f>+IF(ISNA(VLOOKUP($D292,'2014outdoor'!A:K,11,FALSE)),"",VLOOKUP($D292,'2014outdoor'!A:K,11,FALSE))</f>
        <v/>
      </c>
      <c r="H292" s="1" t="str">
        <f>+IF(ISNA(VLOOKUP($D292,'2013indoor'!M:N,2,FALSE)),"",VLOOKUP($D292,'2013indoor'!M:N,2,FALSE))</f>
        <v/>
      </c>
      <c r="I292" s="1" t="str">
        <f>+IF(ISNA(VLOOKUP($D292,'2010kamloops'!A:B,2,FALSE)),"",VLOOKUP($D292,'2010kamloops'!A:B,2,FALSE))</f>
        <v/>
      </c>
      <c r="J292" s="35" t="str">
        <f t="shared" si="25"/>
        <v/>
      </c>
      <c r="K292" t="str">
        <f t="shared" si="21"/>
        <v/>
      </c>
      <c r="L292" t="str">
        <f t="shared" si="22"/>
        <v/>
      </c>
      <c r="M292" t="str">
        <f t="shared" si="23"/>
        <v/>
      </c>
      <c r="N292" t="str">
        <f t="shared" si="24"/>
        <v/>
      </c>
    </row>
    <row r="293" spans="1:14" ht="15.75" thickBot="1" x14ac:dyDescent="0.3">
      <c r="A293" t="s">
        <v>1134</v>
      </c>
      <c r="B293" s="1" t="s">
        <v>1010</v>
      </c>
      <c r="C293" s="1" t="s">
        <v>1006</v>
      </c>
      <c r="D293" s="3" t="s">
        <v>265</v>
      </c>
      <c r="E293" s="42" t="str">
        <f>+VLOOKUP(D293,KarlEagleman!A:B,2,FALSE)</f>
        <v>Rye NY</v>
      </c>
      <c r="F293" s="1" t="str">
        <f>+IF(ISNA(VLOOKUP($D293,'2015outdoor'!E:F,2,FALSE)),"",VLOOKUP($D293,'2015outdoor'!E:F,2,FALSE))</f>
        <v>Rye NY</v>
      </c>
      <c r="G293" s="1" t="str">
        <f>+IF(ISNA(VLOOKUP($D293,'2014outdoor'!A:K,11,FALSE)),"",VLOOKUP($D293,'2014outdoor'!A:K,11,FALSE))</f>
        <v>Rye NY</v>
      </c>
      <c r="H293" s="1" t="str">
        <f>+IF(ISNA(VLOOKUP($D293,'2013indoor'!M:N,2,FALSE)),"",VLOOKUP($D293,'2013indoor'!M:N,2,FALSE))</f>
        <v>Rye NY</v>
      </c>
      <c r="I293" s="1" t="str">
        <f>+IF(ISNA(VLOOKUP($D293,'2010kamloops'!A:B,2,FALSE)),"",VLOOKUP($D293,'2010kamloops'!A:B,2,FALSE))</f>
        <v/>
      </c>
      <c r="J293" s="35" t="str">
        <f t="shared" si="25"/>
        <v>Rye NY</v>
      </c>
      <c r="K293">
        <f t="shared" si="21"/>
        <v>1</v>
      </c>
      <c r="L293" t="str">
        <f t="shared" si="22"/>
        <v/>
      </c>
      <c r="M293" t="str">
        <f t="shared" si="23"/>
        <v/>
      </c>
      <c r="N293" t="str">
        <f t="shared" si="24"/>
        <v/>
      </c>
    </row>
    <row r="294" spans="1:14" ht="15.75" thickBot="1" x14ac:dyDescent="0.3">
      <c r="A294" t="s">
        <v>1378</v>
      </c>
      <c r="B294" s="1" t="s">
        <v>1010</v>
      </c>
      <c r="C294" s="1" t="s">
        <v>1007</v>
      </c>
      <c r="D294" s="3" t="s">
        <v>267</v>
      </c>
      <c r="E294" s="42" t="str">
        <f>+VLOOKUP(D294,KarlEagleman!A:B,2,FALSE)</f>
        <v>Nevada City CA</v>
      </c>
      <c r="F294" s="1" t="str">
        <f>+IF(ISNA(VLOOKUP($D294,'2015outdoor'!E:F,2,FALSE)),"",VLOOKUP($D294,'2015outdoor'!E:F,2,FALSE))</f>
        <v/>
      </c>
      <c r="G294" s="1" t="str">
        <f>+IF(ISNA(VLOOKUP($D294,'2014outdoor'!A:K,11,FALSE)),"",VLOOKUP($D294,'2014outdoor'!A:K,11,FALSE))</f>
        <v/>
      </c>
      <c r="H294" s="1" t="str">
        <f>+IF(ISNA(VLOOKUP($D294,'2013indoor'!M:N,2,FALSE)),"",VLOOKUP($D294,'2013indoor'!M:N,2,FALSE))</f>
        <v/>
      </c>
      <c r="I294" s="1" t="str">
        <f>+IF(ISNA(VLOOKUP($D294,'2010kamloops'!A:B,2,FALSE)),"",VLOOKUP($D294,'2010kamloops'!A:B,2,FALSE))</f>
        <v/>
      </c>
      <c r="J294" s="35" t="str">
        <f t="shared" si="25"/>
        <v/>
      </c>
      <c r="K294" t="str">
        <f t="shared" si="21"/>
        <v/>
      </c>
      <c r="L294" t="str">
        <f t="shared" si="22"/>
        <v/>
      </c>
      <c r="M294" t="str">
        <f t="shared" si="23"/>
        <v/>
      </c>
      <c r="N294" t="str">
        <f t="shared" si="24"/>
        <v/>
      </c>
    </row>
    <row r="295" spans="1:14" ht="15.75" thickBot="1" x14ac:dyDescent="0.3">
      <c r="A295" t="s">
        <v>1271</v>
      </c>
      <c r="B295" s="1" t="s">
        <v>1013</v>
      </c>
      <c r="C295" s="1" t="s">
        <v>1006</v>
      </c>
      <c r="D295" s="3" t="s">
        <v>70</v>
      </c>
      <c r="E295" s="42" t="str">
        <f>+VLOOKUP(D295,KarlEagleman!A:B,2,FALSE)</f>
        <v>Wellesley MA</v>
      </c>
      <c r="F295" s="1" t="str">
        <f>+IF(ISNA(VLOOKUP($D295,'2015outdoor'!E:F,2,FALSE)),"",VLOOKUP($D295,'2015outdoor'!E:F,2,FALSE))</f>
        <v/>
      </c>
      <c r="G295" s="1" t="str">
        <f>+IF(ISNA(VLOOKUP($D295,'2014outdoor'!A:K,11,FALSE)),"",VLOOKUP($D295,'2014outdoor'!A:K,11,FALSE))</f>
        <v>Belmont MA</v>
      </c>
      <c r="H295" s="1" t="str">
        <f>+IF(ISNA(VLOOKUP($D295,'2013indoor'!M:N,2,FALSE)),"",VLOOKUP($D295,'2013indoor'!M:N,2,FALSE))</f>
        <v>Belmont MA</v>
      </c>
      <c r="I295" s="1" t="str">
        <f>+IF(ISNA(VLOOKUP($D295,'2010kamloops'!A:B,2,FALSE)),"",VLOOKUP($D295,'2010kamloops'!A:B,2,FALSE))</f>
        <v/>
      </c>
      <c r="J295" s="35" t="str">
        <f t="shared" si="25"/>
        <v>Belmont MA</v>
      </c>
      <c r="K295" t="str">
        <f t="shared" si="21"/>
        <v/>
      </c>
      <c r="L295">
        <f t="shared" si="22"/>
        <v>1</v>
      </c>
      <c r="M295" t="str">
        <f t="shared" si="23"/>
        <v/>
      </c>
      <c r="N295" t="str">
        <f t="shared" si="24"/>
        <v/>
      </c>
    </row>
    <row r="296" spans="1:14" ht="15.75" thickBot="1" x14ac:dyDescent="0.3">
      <c r="A296" t="s">
        <v>1125</v>
      </c>
      <c r="B296" s="1" t="s">
        <v>1010</v>
      </c>
      <c r="C296" s="1" t="s">
        <v>1006</v>
      </c>
      <c r="D296" s="3" t="s">
        <v>212</v>
      </c>
      <c r="E296" s="42" t="str">
        <f>+VLOOKUP(D296,KarlEagleman!A:B,2,FALSE)</f>
        <v>American Canyon CA</v>
      </c>
      <c r="F296" s="1" t="str">
        <f>+IF(ISNA(VLOOKUP($D296,'2015outdoor'!E:F,2,FALSE)),"",VLOOKUP($D296,'2015outdoor'!E:F,2,FALSE))</f>
        <v/>
      </c>
      <c r="G296" s="1" t="str">
        <f>+IF(ISNA(VLOOKUP($D296,'2014outdoor'!A:K,11,FALSE)),"",VLOOKUP($D296,'2014outdoor'!A:K,11,FALSE))</f>
        <v/>
      </c>
      <c r="H296" s="1" t="str">
        <f>+IF(ISNA(VLOOKUP($D296,'2013indoor'!M:N,2,FALSE)),"",VLOOKUP($D296,'2013indoor'!M:N,2,FALSE))</f>
        <v/>
      </c>
      <c r="I296" s="1" t="str">
        <f>+IF(ISNA(VLOOKUP($D296,'2010kamloops'!A:B,2,FALSE)),"",VLOOKUP($D296,'2010kamloops'!A:B,2,FALSE))</f>
        <v/>
      </c>
      <c r="J296" s="35" t="str">
        <f t="shared" si="25"/>
        <v/>
      </c>
      <c r="K296" t="str">
        <f t="shared" si="21"/>
        <v/>
      </c>
      <c r="L296" t="str">
        <f t="shared" si="22"/>
        <v/>
      </c>
      <c r="M296" t="str">
        <f t="shared" si="23"/>
        <v/>
      </c>
      <c r="N296" t="str">
        <f t="shared" si="24"/>
        <v/>
      </c>
    </row>
    <row r="297" spans="1:14" ht="15.75" thickBot="1" x14ac:dyDescent="0.3">
      <c r="A297" t="s">
        <v>1070</v>
      </c>
      <c r="B297" s="1" t="s">
        <v>1008</v>
      </c>
      <c r="C297" s="1" t="s">
        <v>1006</v>
      </c>
      <c r="D297" s="3" t="s">
        <v>22</v>
      </c>
      <c r="E297" s="42" t="str">
        <f>+VLOOKUP(D297,KarlEagleman!A:B,2,FALSE)</f>
        <v>Weston FL</v>
      </c>
      <c r="F297" s="1" t="str">
        <f>+IF(ISNA(VLOOKUP($D297,'2015outdoor'!E:F,2,FALSE)),"",VLOOKUP($D297,'2015outdoor'!E:F,2,FALSE))</f>
        <v>Weston FL</v>
      </c>
      <c r="G297" s="1" t="str">
        <f>+IF(ISNA(VLOOKUP($D297,'2014outdoor'!A:K,11,FALSE)),"",VLOOKUP($D297,'2014outdoor'!A:K,11,FALSE))</f>
        <v>Weston FL</v>
      </c>
      <c r="H297" s="1" t="str">
        <f>+IF(ISNA(VLOOKUP($D297,'2013indoor'!M:N,2,FALSE)),"",VLOOKUP($D297,'2013indoor'!M:N,2,FALSE))</f>
        <v/>
      </c>
      <c r="I297" s="1" t="str">
        <f>+IF(ISNA(VLOOKUP($D297,'2010kamloops'!A:B,2,FALSE)),"",VLOOKUP($D297,'2010kamloops'!A:B,2,FALSE))</f>
        <v/>
      </c>
      <c r="J297" s="35" t="str">
        <f t="shared" si="25"/>
        <v>Weston FL</v>
      </c>
      <c r="K297">
        <f t="shared" si="21"/>
        <v>1</v>
      </c>
      <c r="L297" t="str">
        <f t="shared" si="22"/>
        <v/>
      </c>
      <c r="M297" t="str">
        <f t="shared" si="23"/>
        <v/>
      </c>
      <c r="N297" t="str">
        <f t="shared" si="24"/>
        <v/>
      </c>
    </row>
    <row r="298" spans="1:14" ht="15.75" thickBot="1" x14ac:dyDescent="0.3">
      <c r="A298" t="s">
        <v>1091</v>
      </c>
      <c r="B298" s="1" t="s">
        <v>1009</v>
      </c>
      <c r="C298" s="1" t="s">
        <v>1006</v>
      </c>
      <c r="D298" s="3" t="s">
        <v>719</v>
      </c>
      <c r="E298" s="42" t="str">
        <f>+VLOOKUP(D298,KarlEagleman!A:B,2,FALSE)</f>
        <v>Bloomington IN</v>
      </c>
      <c r="F298" s="1" t="str">
        <f>+IF(ISNA(VLOOKUP($D298,'2015outdoor'!E:F,2,FALSE)),"",VLOOKUP($D298,'2015outdoor'!E:F,2,FALSE))</f>
        <v/>
      </c>
      <c r="G298" s="1" t="str">
        <f>+IF(ISNA(VLOOKUP($D298,'2014outdoor'!A:K,11,FALSE)),"",VLOOKUP($D298,'2014outdoor'!A:K,11,FALSE))</f>
        <v/>
      </c>
      <c r="H298" s="1" t="str">
        <f>+IF(ISNA(VLOOKUP($D298,'2013indoor'!M:N,2,FALSE)),"",VLOOKUP($D298,'2013indoor'!M:N,2,FALSE))</f>
        <v/>
      </c>
      <c r="I298" s="1" t="str">
        <f>+IF(ISNA(VLOOKUP($D298,'2010kamloops'!A:B,2,FALSE)),"",VLOOKUP($D298,'2010kamloops'!A:B,2,FALSE))</f>
        <v/>
      </c>
      <c r="J298" s="35" t="str">
        <f t="shared" si="25"/>
        <v/>
      </c>
      <c r="K298" t="str">
        <f t="shared" si="21"/>
        <v/>
      </c>
      <c r="L298" t="str">
        <f t="shared" si="22"/>
        <v/>
      </c>
      <c r="M298" t="str">
        <f t="shared" si="23"/>
        <v/>
      </c>
      <c r="N298" t="str">
        <f t="shared" si="24"/>
        <v/>
      </c>
    </row>
    <row r="299" spans="1:14" ht="15.75" thickBot="1" x14ac:dyDescent="0.3">
      <c r="A299" t="s">
        <v>1159</v>
      </c>
      <c r="B299" s="1" t="s">
        <v>1010</v>
      </c>
      <c r="C299" s="1" t="s">
        <v>1006</v>
      </c>
      <c r="D299" s="3" t="s">
        <v>166</v>
      </c>
      <c r="E299" s="42" t="str">
        <f>+VLOOKUP(D299,KarlEagleman!A:B,2,FALSE)</f>
        <v>San Carlos CA</v>
      </c>
      <c r="F299" s="1" t="str">
        <f>+IF(ISNA(VLOOKUP($D299,'2015outdoor'!E:F,2,FALSE)),"",VLOOKUP($D299,'2015outdoor'!E:F,2,FALSE))</f>
        <v/>
      </c>
      <c r="G299" s="1" t="str">
        <f>+IF(ISNA(VLOOKUP($D299,'2014outdoor'!A:K,11,FALSE)),"",VLOOKUP($D299,'2014outdoor'!A:K,11,FALSE))</f>
        <v>San Carlos CA</v>
      </c>
      <c r="H299" s="1" t="str">
        <f>+IF(ISNA(VLOOKUP($D299,'2013indoor'!M:N,2,FALSE)),"",VLOOKUP($D299,'2013indoor'!M:N,2,FALSE))</f>
        <v/>
      </c>
      <c r="I299" s="1" t="str">
        <f>+IF(ISNA(VLOOKUP($D299,'2010kamloops'!A:B,2,FALSE)),"",VLOOKUP($D299,'2010kamloops'!A:B,2,FALSE))</f>
        <v/>
      </c>
      <c r="J299" s="35" t="str">
        <f t="shared" si="25"/>
        <v>San Carlos CA</v>
      </c>
      <c r="K299" t="str">
        <f t="shared" si="21"/>
        <v/>
      </c>
      <c r="L299">
        <f t="shared" si="22"/>
        <v>1</v>
      </c>
      <c r="M299" t="str">
        <f t="shared" si="23"/>
        <v/>
      </c>
      <c r="N299" t="str">
        <f t="shared" si="24"/>
        <v/>
      </c>
    </row>
    <row r="300" spans="1:14" ht="15.75" thickBot="1" x14ac:dyDescent="0.3">
      <c r="A300" t="s">
        <v>1284</v>
      </c>
      <c r="B300" s="1" t="s">
        <v>1013</v>
      </c>
      <c r="C300" s="1" t="s">
        <v>1006</v>
      </c>
      <c r="D300" s="3" t="s">
        <v>231</v>
      </c>
      <c r="E300" s="42" t="str">
        <f>+VLOOKUP(D300,KarlEagleman!A:B,2,FALSE)</f>
        <v>Honolulu HI</v>
      </c>
      <c r="F300" s="1" t="str">
        <f>+IF(ISNA(VLOOKUP($D300,'2015outdoor'!E:F,2,FALSE)),"",VLOOKUP($D300,'2015outdoor'!E:F,2,FALSE))</f>
        <v/>
      </c>
      <c r="G300" s="1" t="str">
        <f>+IF(ISNA(VLOOKUP($D300,'2014outdoor'!A:K,11,FALSE)),"",VLOOKUP($D300,'2014outdoor'!A:K,11,FALSE))</f>
        <v/>
      </c>
      <c r="H300" s="1" t="str">
        <f>+IF(ISNA(VLOOKUP($D300,'2013indoor'!M:N,2,FALSE)),"",VLOOKUP($D300,'2013indoor'!M:N,2,FALSE))</f>
        <v>Honolulu HI</v>
      </c>
      <c r="I300" s="1" t="str">
        <f>+IF(ISNA(VLOOKUP($D300,'2010kamloops'!A:B,2,FALSE)),"",VLOOKUP($D300,'2010kamloops'!A:B,2,FALSE))</f>
        <v>Honolulu HI</v>
      </c>
      <c r="J300" s="35" t="str">
        <f t="shared" si="25"/>
        <v>Honolulu HI</v>
      </c>
      <c r="K300" t="str">
        <f t="shared" si="21"/>
        <v/>
      </c>
      <c r="L300" t="str">
        <f t="shared" si="22"/>
        <v/>
      </c>
      <c r="M300">
        <f t="shared" si="23"/>
        <v>1</v>
      </c>
      <c r="N300" t="str">
        <f t="shared" si="24"/>
        <v/>
      </c>
    </row>
    <row r="301" spans="1:14" ht="15.75" thickBot="1" x14ac:dyDescent="0.3">
      <c r="A301" t="s">
        <v>1190</v>
      </c>
      <c r="B301" s="1" t="s">
        <v>1011</v>
      </c>
      <c r="C301" s="1" t="s">
        <v>1006</v>
      </c>
      <c r="D301" s="3" t="s">
        <v>220</v>
      </c>
      <c r="E301" s="42" t="str">
        <f>+VLOOKUP(D301,KarlEagleman!A:B,2,FALSE)</f>
        <v>Portland OR</v>
      </c>
      <c r="F301" s="1" t="str">
        <f>+IF(ISNA(VLOOKUP($D301,'2015outdoor'!E:F,2,FALSE)),"",VLOOKUP($D301,'2015outdoor'!E:F,2,FALSE))</f>
        <v/>
      </c>
      <c r="G301" s="1" t="str">
        <f>+IF(ISNA(VLOOKUP($D301,'2014outdoor'!A:K,11,FALSE)),"",VLOOKUP($D301,'2014outdoor'!A:K,11,FALSE))</f>
        <v/>
      </c>
      <c r="H301" s="1" t="str">
        <f>+IF(ISNA(VLOOKUP($D301,'2013indoor'!M:N,2,FALSE)),"",VLOOKUP($D301,'2013indoor'!M:N,2,FALSE))</f>
        <v/>
      </c>
      <c r="I301" s="1" t="str">
        <f>+IF(ISNA(VLOOKUP($D301,'2010kamloops'!A:B,2,FALSE)),"",VLOOKUP($D301,'2010kamloops'!A:B,2,FALSE))</f>
        <v>Portland OR</v>
      </c>
      <c r="J301" s="35" t="str">
        <f t="shared" si="25"/>
        <v>Portland OR</v>
      </c>
      <c r="K301" t="str">
        <f t="shared" si="21"/>
        <v/>
      </c>
      <c r="L301" t="str">
        <f t="shared" si="22"/>
        <v/>
      </c>
      <c r="M301" t="str">
        <f t="shared" si="23"/>
        <v/>
      </c>
      <c r="N301">
        <f t="shared" si="24"/>
        <v>1</v>
      </c>
    </row>
    <row r="302" spans="1:14" ht="15.75" thickBot="1" x14ac:dyDescent="0.3">
      <c r="A302" t="s">
        <v>1315</v>
      </c>
      <c r="B302" s="1" t="s">
        <v>1015</v>
      </c>
      <c r="C302" s="1" t="s">
        <v>1006</v>
      </c>
      <c r="D302" s="3" t="s">
        <v>89</v>
      </c>
      <c r="E302" s="42" t="str">
        <f>+VLOOKUP(D302,KarlEagleman!A:B,2,FALSE)</f>
        <v>Jackson MS</v>
      </c>
      <c r="F302" s="1" t="str">
        <f>+IF(ISNA(VLOOKUP($D302,'2015outdoor'!E:F,2,FALSE)),"",VLOOKUP($D302,'2015outdoor'!E:F,2,FALSE))</f>
        <v/>
      </c>
      <c r="G302" s="1" t="str">
        <f>+IF(ISNA(VLOOKUP($D302,'2014outdoor'!A:K,11,FALSE)),"",VLOOKUP($D302,'2014outdoor'!A:K,11,FALSE))</f>
        <v/>
      </c>
      <c r="H302" s="1" t="str">
        <f>+IF(ISNA(VLOOKUP($D302,'2013indoor'!M:N,2,FALSE)),"",VLOOKUP($D302,'2013indoor'!M:N,2,FALSE))</f>
        <v/>
      </c>
      <c r="I302" s="1" t="str">
        <f>+IF(ISNA(VLOOKUP($D302,'2010kamloops'!A:B,2,FALSE)),"",VLOOKUP($D302,'2010kamloops'!A:B,2,FALSE))</f>
        <v>Jackson MS</v>
      </c>
      <c r="J302" s="35" t="str">
        <f t="shared" si="25"/>
        <v>Jackson MS</v>
      </c>
      <c r="K302" t="str">
        <f t="shared" si="21"/>
        <v/>
      </c>
      <c r="L302" t="str">
        <f t="shared" si="22"/>
        <v/>
      </c>
      <c r="M302" t="str">
        <f t="shared" si="23"/>
        <v/>
      </c>
      <c r="N302">
        <f t="shared" si="24"/>
        <v>1</v>
      </c>
    </row>
    <row r="303" spans="1:14" ht="15.75" thickBot="1" x14ac:dyDescent="0.3">
      <c r="A303" t="s">
        <v>1122</v>
      </c>
      <c r="B303" s="1" t="s">
        <v>1009</v>
      </c>
      <c r="C303" s="1" t="s">
        <v>1006</v>
      </c>
      <c r="D303" s="3" t="s">
        <v>33</v>
      </c>
      <c r="E303" s="42" t="str">
        <f>+VLOOKUP(D303,KarlEagleman!A:B,2,FALSE)</f>
        <v>Lilburn GA</v>
      </c>
      <c r="F303" s="1" t="str">
        <f>+IF(ISNA(VLOOKUP($D303,'2015outdoor'!E:F,2,FALSE)),"",VLOOKUP($D303,'2015outdoor'!E:F,2,FALSE))</f>
        <v/>
      </c>
      <c r="G303" s="1" t="str">
        <f>+IF(ISNA(VLOOKUP($D303,'2014outdoor'!A:K,11,FALSE)),"",VLOOKUP($D303,'2014outdoor'!A:K,11,FALSE))</f>
        <v/>
      </c>
      <c r="H303" s="1" t="str">
        <f>+IF(ISNA(VLOOKUP($D303,'2013indoor'!M:N,2,FALSE)),"",VLOOKUP($D303,'2013indoor'!M:N,2,FALSE))</f>
        <v/>
      </c>
      <c r="I303" s="1" t="str">
        <f>+IF(ISNA(VLOOKUP($D303,'2010kamloops'!A:B,2,FALSE)),"",VLOOKUP($D303,'2010kamloops'!A:B,2,FALSE))</f>
        <v/>
      </c>
      <c r="J303" s="35" t="str">
        <f t="shared" si="25"/>
        <v/>
      </c>
      <c r="K303" t="str">
        <f t="shared" si="21"/>
        <v/>
      </c>
      <c r="L303" t="str">
        <f t="shared" si="22"/>
        <v/>
      </c>
      <c r="M303" t="str">
        <f t="shared" si="23"/>
        <v/>
      </c>
      <c r="N303" t="str">
        <f t="shared" si="24"/>
        <v/>
      </c>
    </row>
    <row r="304" spans="1:14" ht="15.75" thickBot="1" x14ac:dyDescent="0.3">
      <c r="A304" t="s">
        <v>1116</v>
      </c>
      <c r="B304" s="1" t="s">
        <v>1009</v>
      </c>
      <c r="C304" s="1" t="s">
        <v>1006</v>
      </c>
      <c r="D304" s="3" t="s">
        <v>34</v>
      </c>
      <c r="E304" s="42" t="str">
        <f>+VLOOKUP(D304,KarlEagleman!A:B,2,FALSE)</f>
        <v>Dallas TX</v>
      </c>
      <c r="F304" s="1" t="str">
        <f>+IF(ISNA(VLOOKUP($D304,'2015outdoor'!E:F,2,FALSE)),"",VLOOKUP($D304,'2015outdoor'!E:F,2,FALSE))</f>
        <v>Dallas TX</v>
      </c>
      <c r="G304" s="1" t="str">
        <f>+IF(ISNA(VLOOKUP($D304,'2014outdoor'!A:K,11,FALSE)),"",VLOOKUP($D304,'2014outdoor'!A:K,11,FALSE))</f>
        <v/>
      </c>
      <c r="H304" s="1" t="str">
        <f>+IF(ISNA(VLOOKUP($D304,'2013indoor'!M:N,2,FALSE)),"",VLOOKUP($D304,'2013indoor'!M:N,2,FALSE))</f>
        <v/>
      </c>
      <c r="I304" s="1" t="str">
        <f>+IF(ISNA(VLOOKUP($D304,'2010kamloops'!A:B,2,FALSE)),"",VLOOKUP($D304,'2010kamloops'!A:B,2,FALSE))</f>
        <v>Dallas TX</v>
      </c>
      <c r="J304" s="35" t="str">
        <f t="shared" si="25"/>
        <v>Dallas TX</v>
      </c>
      <c r="K304">
        <f t="shared" si="21"/>
        <v>1</v>
      </c>
      <c r="L304" t="str">
        <f t="shared" si="22"/>
        <v/>
      </c>
      <c r="M304" t="str">
        <f t="shared" si="23"/>
        <v/>
      </c>
      <c r="N304" t="str">
        <f t="shared" si="24"/>
        <v/>
      </c>
    </row>
    <row r="305" spans="1:14" ht="15.75" thickBot="1" x14ac:dyDescent="0.3">
      <c r="A305" t="s">
        <v>1305</v>
      </c>
      <c r="B305" s="1" t="s">
        <v>1014</v>
      </c>
      <c r="C305" s="1" t="s">
        <v>1006</v>
      </c>
      <c r="D305" s="3" t="s">
        <v>287</v>
      </c>
      <c r="E305" s="42" t="str">
        <f>+VLOOKUP(D305,KarlEagleman!A:B,2,FALSE)</f>
        <v>Orland Park IL</v>
      </c>
      <c r="F305" s="1" t="str">
        <f>+IF(ISNA(VLOOKUP($D305,'2015outdoor'!E:F,2,FALSE)),"",VLOOKUP($D305,'2015outdoor'!E:F,2,FALSE))</f>
        <v/>
      </c>
      <c r="G305" s="1" t="str">
        <f>+IF(ISNA(VLOOKUP($D305,'2014outdoor'!A:K,11,FALSE)),"",VLOOKUP($D305,'2014outdoor'!A:K,11,FALSE))</f>
        <v/>
      </c>
      <c r="H305" s="1" t="str">
        <f>+IF(ISNA(VLOOKUP($D305,'2013indoor'!M:N,2,FALSE)),"",VLOOKUP($D305,'2013indoor'!M:N,2,FALSE))</f>
        <v/>
      </c>
      <c r="I305" s="1" t="str">
        <f>+IF(ISNA(VLOOKUP($D305,'2010kamloops'!A:B,2,FALSE)),"",VLOOKUP($D305,'2010kamloops'!A:B,2,FALSE))</f>
        <v/>
      </c>
      <c r="J305" s="35" t="str">
        <f t="shared" si="25"/>
        <v/>
      </c>
      <c r="K305" t="str">
        <f t="shared" si="21"/>
        <v/>
      </c>
      <c r="L305" t="str">
        <f t="shared" si="22"/>
        <v/>
      </c>
      <c r="M305" t="str">
        <f t="shared" si="23"/>
        <v/>
      </c>
      <c r="N305" t="str">
        <f t="shared" si="24"/>
        <v/>
      </c>
    </row>
    <row r="306" spans="1:14" ht="15.75" thickBot="1" x14ac:dyDescent="0.3">
      <c r="A306" t="s">
        <v>1250</v>
      </c>
      <c r="B306" s="1" t="s">
        <v>1012</v>
      </c>
      <c r="C306" s="1" t="s">
        <v>1006</v>
      </c>
      <c r="D306" s="3" t="s">
        <v>428</v>
      </c>
      <c r="E306" s="42" t="str">
        <f>+VLOOKUP(D306,KarlEagleman!A:B,2,FALSE)</f>
        <v>Chicago IL</v>
      </c>
      <c r="F306" s="1" t="str">
        <f>+IF(ISNA(VLOOKUP($D306,'2015outdoor'!E:F,2,FALSE)),"",VLOOKUP($D306,'2015outdoor'!E:F,2,FALSE))</f>
        <v/>
      </c>
      <c r="G306" s="1" t="str">
        <f>+IF(ISNA(VLOOKUP($D306,'2014outdoor'!A:K,11,FALSE)),"",VLOOKUP($D306,'2014outdoor'!A:K,11,FALSE))</f>
        <v/>
      </c>
      <c r="H306" s="1" t="str">
        <f>+IF(ISNA(VLOOKUP($D306,'2013indoor'!M:N,2,FALSE)),"",VLOOKUP($D306,'2013indoor'!M:N,2,FALSE))</f>
        <v/>
      </c>
      <c r="I306" s="1" t="str">
        <f>+IF(ISNA(VLOOKUP($D306,'2010kamloops'!A:B,2,FALSE)),"",VLOOKUP($D306,'2010kamloops'!A:B,2,FALSE))</f>
        <v/>
      </c>
      <c r="J306" s="35" t="str">
        <f t="shared" si="25"/>
        <v/>
      </c>
      <c r="K306" t="str">
        <f t="shared" si="21"/>
        <v/>
      </c>
      <c r="L306" t="str">
        <f t="shared" si="22"/>
        <v/>
      </c>
      <c r="M306" t="str">
        <f t="shared" si="23"/>
        <v/>
      </c>
      <c r="N306" t="str">
        <f t="shared" si="24"/>
        <v/>
      </c>
    </row>
    <row r="307" spans="1:14" ht="15.75" thickBot="1" x14ac:dyDescent="0.3">
      <c r="A307" t="s">
        <v>1120</v>
      </c>
      <c r="B307" s="1" t="s">
        <v>1009</v>
      </c>
      <c r="C307" s="1" t="s">
        <v>1006</v>
      </c>
      <c r="D307" s="3" t="s">
        <v>931</v>
      </c>
      <c r="E307" s="42" t="str">
        <f>+VLOOKUP(D307,KarlEagleman!A:B,2,FALSE)</f>
        <v>Frisco TX</v>
      </c>
      <c r="F307" s="1" t="str">
        <f>+IF(ISNA(VLOOKUP($D307,'2015outdoor'!E:F,2,FALSE)),"",VLOOKUP($D307,'2015outdoor'!E:F,2,FALSE))</f>
        <v/>
      </c>
      <c r="G307" s="1" t="str">
        <f>+IF(ISNA(VLOOKUP($D307,'2014outdoor'!A:K,11,FALSE)),"",VLOOKUP($D307,'2014outdoor'!A:K,11,FALSE))</f>
        <v>Frisco TX</v>
      </c>
      <c r="H307" s="1" t="str">
        <f>+IF(ISNA(VLOOKUP($D307,'2013indoor'!M:N,2,FALSE)),"",VLOOKUP($D307,'2013indoor'!M:N,2,FALSE))</f>
        <v/>
      </c>
      <c r="I307" s="1" t="str">
        <f>+IF(ISNA(VLOOKUP($D307,'2010kamloops'!A:B,2,FALSE)),"",VLOOKUP($D307,'2010kamloops'!A:B,2,FALSE))</f>
        <v/>
      </c>
      <c r="J307" s="35" t="str">
        <f t="shared" si="25"/>
        <v>Frisco TX</v>
      </c>
      <c r="K307" t="str">
        <f t="shared" si="21"/>
        <v/>
      </c>
      <c r="L307">
        <f t="shared" si="22"/>
        <v>1</v>
      </c>
      <c r="M307" t="str">
        <f t="shared" si="23"/>
        <v/>
      </c>
      <c r="N307" t="str">
        <f t="shared" si="24"/>
        <v/>
      </c>
    </row>
    <row r="308" spans="1:14" ht="15.75" thickBot="1" x14ac:dyDescent="0.3">
      <c r="A308" t="s">
        <v>1397</v>
      </c>
      <c r="B308" s="1" t="s">
        <v>1011</v>
      </c>
      <c r="C308" s="1" t="s">
        <v>1007</v>
      </c>
      <c r="D308" s="3" t="s">
        <v>638</v>
      </c>
      <c r="E308" s="42" t="str">
        <f>+VLOOKUP(D308,KarlEagleman!A:B,2,FALSE)</f>
        <v>Clermont FL</v>
      </c>
      <c r="F308" s="1" t="str">
        <f>+IF(ISNA(VLOOKUP($D308,'2015outdoor'!E:F,2,FALSE)),"",VLOOKUP($D308,'2015outdoor'!E:F,2,FALSE))</f>
        <v>Clermont FL</v>
      </c>
      <c r="G308" s="1" t="str">
        <f>+IF(ISNA(VLOOKUP($D308,'2014outdoor'!A:K,11,FALSE)),"",VLOOKUP($D308,'2014outdoor'!A:K,11,FALSE))</f>
        <v>Chesapeake VA</v>
      </c>
      <c r="H308" s="1" t="str">
        <f>+IF(ISNA(VLOOKUP($D308,'2013indoor'!M:N,2,FALSE)),"",VLOOKUP($D308,'2013indoor'!M:N,2,FALSE))</f>
        <v>Chesapeake VA</v>
      </c>
      <c r="I308" s="1" t="str">
        <f>+IF(ISNA(VLOOKUP($D308,'2010kamloops'!A:B,2,FALSE)),"",VLOOKUP($D308,'2010kamloops'!A:B,2,FALSE))</f>
        <v/>
      </c>
      <c r="J308" s="35" t="str">
        <f t="shared" si="25"/>
        <v>Clermont FL</v>
      </c>
      <c r="K308">
        <f t="shared" si="21"/>
        <v>1</v>
      </c>
      <c r="L308" t="str">
        <f t="shared" si="22"/>
        <v/>
      </c>
      <c r="M308" t="str">
        <f t="shared" si="23"/>
        <v/>
      </c>
      <c r="N308" t="str">
        <f t="shared" si="24"/>
        <v/>
      </c>
    </row>
    <row r="309" spans="1:14" ht="15.75" thickBot="1" x14ac:dyDescent="0.3">
      <c r="A309" t="s">
        <v>1311</v>
      </c>
      <c r="B309" s="1" t="s">
        <v>1014</v>
      </c>
      <c r="C309" s="1" t="s">
        <v>1006</v>
      </c>
      <c r="D309" s="3" t="s">
        <v>81</v>
      </c>
      <c r="E309" s="42" t="str">
        <f>+VLOOKUP(D309,KarlEagleman!A:B,2,FALSE)</f>
        <v>Essex MA</v>
      </c>
      <c r="F309" s="1" t="str">
        <f>+IF(ISNA(VLOOKUP($D309,'2015outdoor'!E:F,2,FALSE)),"",VLOOKUP($D309,'2015outdoor'!E:F,2,FALSE))</f>
        <v/>
      </c>
      <c r="G309" s="1" t="str">
        <f>+IF(ISNA(VLOOKUP($D309,'2014outdoor'!A:K,11,FALSE)),"",VLOOKUP($D309,'2014outdoor'!A:K,11,FALSE))</f>
        <v>Essex MA</v>
      </c>
      <c r="H309" s="1" t="str">
        <f>+IF(ISNA(VLOOKUP($D309,'2013indoor'!M:N,2,FALSE)),"",VLOOKUP($D309,'2013indoor'!M:N,2,FALSE))</f>
        <v>Essex MA</v>
      </c>
      <c r="I309" s="1" t="str">
        <f>+IF(ISNA(VLOOKUP($D309,'2010kamloops'!A:B,2,FALSE)),"",VLOOKUP($D309,'2010kamloops'!A:B,2,FALSE))</f>
        <v>Essex MA</v>
      </c>
      <c r="J309" s="35" t="str">
        <f t="shared" si="25"/>
        <v>Essex MA</v>
      </c>
      <c r="K309" t="str">
        <f t="shared" si="21"/>
        <v/>
      </c>
      <c r="L309">
        <f t="shared" si="22"/>
        <v>1</v>
      </c>
      <c r="M309" t="str">
        <f t="shared" si="23"/>
        <v/>
      </c>
      <c r="N309" t="str">
        <f t="shared" si="24"/>
        <v/>
      </c>
    </row>
    <row r="310" spans="1:14" ht="15.75" thickBot="1" x14ac:dyDescent="0.3">
      <c r="A310" t="s">
        <v>1172</v>
      </c>
      <c r="B310" s="1" t="s">
        <v>1011</v>
      </c>
      <c r="C310" s="1" t="s">
        <v>1006</v>
      </c>
      <c r="D310" s="3" t="s">
        <v>308</v>
      </c>
      <c r="E310" s="42" t="str">
        <f>+VLOOKUP(D310,KarlEagleman!A:B,2,FALSE)</f>
        <v>Kentfield CA</v>
      </c>
      <c r="F310" s="1" t="str">
        <f>+IF(ISNA(VLOOKUP($D310,'2015outdoor'!E:F,2,FALSE)),"",VLOOKUP($D310,'2015outdoor'!E:F,2,FALSE))</f>
        <v/>
      </c>
      <c r="G310" s="1" t="str">
        <f>+IF(ISNA(VLOOKUP($D310,'2014outdoor'!A:K,11,FALSE)),"",VLOOKUP($D310,'2014outdoor'!A:K,11,FALSE))</f>
        <v/>
      </c>
      <c r="H310" s="1" t="str">
        <f>+IF(ISNA(VLOOKUP($D310,'2013indoor'!M:N,2,FALSE)),"",VLOOKUP($D310,'2013indoor'!M:N,2,FALSE))</f>
        <v/>
      </c>
      <c r="I310" s="1" t="str">
        <f>+IF(ISNA(VLOOKUP($D310,'2010kamloops'!A:B,2,FALSE)),"",VLOOKUP($D310,'2010kamloops'!A:B,2,FALSE))</f>
        <v>Ross CA</v>
      </c>
      <c r="J310" s="35" t="str">
        <f t="shared" si="25"/>
        <v>Ross CA</v>
      </c>
      <c r="K310" t="str">
        <f t="shared" si="21"/>
        <v/>
      </c>
      <c r="L310" t="str">
        <f t="shared" si="22"/>
        <v/>
      </c>
      <c r="M310" t="str">
        <f t="shared" si="23"/>
        <v/>
      </c>
      <c r="N310">
        <f t="shared" si="24"/>
        <v>1</v>
      </c>
    </row>
    <row r="311" spans="1:14" ht="15.75" thickBot="1" x14ac:dyDescent="0.3">
      <c r="A311" t="s">
        <v>1181</v>
      </c>
      <c r="B311" s="1" t="s">
        <v>1011</v>
      </c>
      <c r="C311" s="1" t="s">
        <v>1006</v>
      </c>
      <c r="D311" s="3" t="s">
        <v>534</v>
      </c>
      <c r="E311" s="42" t="str">
        <f>+VLOOKUP(D311,KarlEagleman!A:B,2,FALSE)</f>
        <v>Houston TX</v>
      </c>
      <c r="F311" s="1" t="str">
        <f>+IF(ISNA(VLOOKUP($D311,'2015outdoor'!E:F,2,FALSE)),"",VLOOKUP($D311,'2015outdoor'!E:F,2,FALSE))</f>
        <v/>
      </c>
      <c r="G311" s="1" t="str">
        <f>+IF(ISNA(VLOOKUP($D311,'2014outdoor'!A:K,11,FALSE)),"",VLOOKUP($D311,'2014outdoor'!A:K,11,FALSE))</f>
        <v/>
      </c>
      <c r="H311" s="1" t="str">
        <f>+IF(ISNA(VLOOKUP($D311,'2013indoor'!M:N,2,FALSE)),"",VLOOKUP($D311,'2013indoor'!M:N,2,FALSE))</f>
        <v/>
      </c>
      <c r="I311" s="1" t="str">
        <f>+IF(ISNA(VLOOKUP($D311,'2010kamloops'!A:B,2,FALSE)),"",VLOOKUP($D311,'2010kamloops'!A:B,2,FALSE))</f>
        <v/>
      </c>
      <c r="J311" s="35" t="str">
        <f t="shared" si="25"/>
        <v/>
      </c>
      <c r="K311" t="str">
        <f t="shared" si="21"/>
        <v/>
      </c>
      <c r="L311" t="str">
        <f t="shared" si="22"/>
        <v/>
      </c>
      <c r="M311" t="str">
        <f t="shared" si="23"/>
        <v/>
      </c>
      <c r="N311" t="str">
        <f t="shared" si="24"/>
        <v/>
      </c>
    </row>
    <row r="312" spans="1:14" ht="15.75" thickBot="1" x14ac:dyDescent="0.3">
      <c r="A312" t="s">
        <v>1080</v>
      </c>
      <c r="B312" s="1" t="s">
        <v>1008</v>
      </c>
      <c r="C312" s="1" t="s">
        <v>1006</v>
      </c>
      <c r="D312" s="3" t="s">
        <v>23</v>
      </c>
      <c r="E312" s="42" t="str">
        <f>+VLOOKUP(D312,KarlEagleman!A:B,2,FALSE)</f>
        <v>Bronx NY</v>
      </c>
      <c r="F312" s="1" t="str">
        <f>+IF(ISNA(VLOOKUP($D312,'2015outdoor'!E:F,2,FALSE)),"",VLOOKUP($D312,'2015outdoor'!E:F,2,FALSE))</f>
        <v/>
      </c>
      <c r="G312" s="1" t="str">
        <f>+IF(ISNA(VLOOKUP($D312,'2014outdoor'!A:K,11,FALSE)),"",VLOOKUP($D312,'2014outdoor'!A:K,11,FALSE))</f>
        <v>Bronx NY</v>
      </c>
      <c r="H312" s="1" t="str">
        <f>+IF(ISNA(VLOOKUP($D312,'2013indoor'!M:N,2,FALSE)),"",VLOOKUP($D312,'2013indoor'!M:N,2,FALSE))</f>
        <v>Bronx NY</v>
      </c>
      <c r="I312" s="1" t="str">
        <f>+IF(ISNA(VLOOKUP($D312,'2010kamloops'!A:B,2,FALSE)),"",VLOOKUP($D312,'2010kamloops'!A:B,2,FALSE))</f>
        <v/>
      </c>
      <c r="J312" s="35" t="str">
        <f t="shared" si="25"/>
        <v>Bronx NY</v>
      </c>
      <c r="K312" t="str">
        <f t="shared" si="21"/>
        <v/>
      </c>
      <c r="L312">
        <f t="shared" si="22"/>
        <v>1</v>
      </c>
      <c r="M312" t="str">
        <f t="shared" si="23"/>
        <v/>
      </c>
      <c r="N312" t="str">
        <f t="shared" si="24"/>
        <v/>
      </c>
    </row>
    <row r="313" spans="1:14" ht="15.75" thickBot="1" x14ac:dyDescent="0.3">
      <c r="A313" t="s">
        <v>1358</v>
      </c>
      <c r="B313" s="1" t="s">
        <v>1009</v>
      </c>
      <c r="C313" s="1" t="s">
        <v>1007</v>
      </c>
      <c r="D313" s="3" t="s">
        <v>162</v>
      </c>
      <c r="E313" s="42" t="str">
        <f>+VLOOKUP(D313,KarlEagleman!A:B,2,FALSE)</f>
        <v>Essex MA</v>
      </c>
      <c r="F313" s="1" t="str">
        <f>+IF(ISNA(VLOOKUP($D313,'2015outdoor'!E:F,2,FALSE)),"",VLOOKUP($D313,'2015outdoor'!E:F,2,FALSE))</f>
        <v/>
      </c>
      <c r="G313" s="1" t="str">
        <f>+IF(ISNA(VLOOKUP($D313,'2014outdoor'!A:K,11,FALSE)),"",VLOOKUP($D313,'2014outdoor'!A:K,11,FALSE))</f>
        <v>Essex MA</v>
      </c>
      <c r="H313" s="1" t="str">
        <f>+IF(ISNA(VLOOKUP($D313,'2013indoor'!M:N,2,FALSE)),"",VLOOKUP($D313,'2013indoor'!M:N,2,FALSE))</f>
        <v>Beverly MA</v>
      </c>
      <c r="I313" s="1" t="str">
        <f>+IF(ISNA(VLOOKUP($D313,'2010kamloops'!A:B,2,FALSE)),"",VLOOKUP($D313,'2010kamloops'!A:B,2,FALSE))</f>
        <v/>
      </c>
      <c r="J313" s="35" t="str">
        <f t="shared" si="25"/>
        <v>Essex MA</v>
      </c>
      <c r="K313" t="str">
        <f t="shared" si="21"/>
        <v/>
      </c>
      <c r="L313">
        <f t="shared" si="22"/>
        <v>1</v>
      </c>
      <c r="M313" t="str">
        <f t="shared" si="23"/>
        <v/>
      </c>
      <c r="N313" t="str">
        <f t="shared" si="24"/>
        <v/>
      </c>
    </row>
    <row r="314" spans="1:14" ht="15.75" thickBot="1" x14ac:dyDescent="0.3">
      <c r="A314" t="s">
        <v>1374</v>
      </c>
      <c r="B314" s="1" t="s">
        <v>1010</v>
      </c>
      <c r="C314" s="1" t="s">
        <v>1007</v>
      </c>
      <c r="D314" s="3" t="s">
        <v>127</v>
      </c>
      <c r="E314" s="42" t="str">
        <f>+VLOOKUP(D314,KarlEagleman!A:B,2,FALSE)</f>
        <v>West Chester PA</v>
      </c>
      <c r="F314" s="1" t="str">
        <f>+IF(ISNA(VLOOKUP($D314,'2015outdoor'!E:F,2,FALSE)),"",VLOOKUP($D314,'2015outdoor'!E:F,2,FALSE))</f>
        <v>West Chester PA</v>
      </c>
      <c r="G314" s="1" t="str">
        <f>+IF(ISNA(VLOOKUP($D314,'2014outdoor'!A:K,11,FALSE)),"",VLOOKUP($D314,'2014outdoor'!A:K,11,FALSE))</f>
        <v>West Chester PA</v>
      </c>
      <c r="H314" s="1" t="str">
        <f>+IF(ISNA(VLOOKUP($D314,'2013indoor'!M:N,2,FALSE)),"",VLOOKUP($D314,'2013indoor'!M:N,2,FALSE))</f>
        <v>West Chester PA</v>
      </c>
      <c r="I314" s="1" t="str">
        <f>+IF(ISNA(VLOOKUP($D314,'2010kamloops'!A:B,2,FALSE)),"",VLOOKUP($D314,'2010kamloops'!A:B,2,FALSE))</f>
        <v/>
      </c>
      <c r="J314" s="35" t="str">
        <f t="shared" si="25"/>
        <v>West Chester PA</v>
      </c>
      <c r="K314">
        <f t="shared" si="21"/>
        <v>1</v>
      </c>
      <c r="L314" t="str">
        <f t="shared" si="22"/>
        <v/>
      </c>
      <c r="M314" t="str">
        <f t="shared" si="23"/>
        <v/>
      </c>
      <c r="N314" t="str">
        <f t="shared" si="24"/>
        <v/>
      </c>
    </row>
    <row r="315" spans="1:14" ht="15.75" thickBot="1" x14ac:dyDescent="0.3">
      <c r="A315" t="s">
        <v>1393</v>
      </c>
      <c r="B315" s="1" t="s">
        <v>1011</v>
      </c>
      <c r="C315" s="1" t="s">
        <v>1007</v>
      </c>
      <c r="D315" s="3" t="s">
        <v>539</v>
      </c>
      <c r="E315" s="42" t="str">
        <f>+VLOOKUP(D315,KarlEagleman!A:B,2,FALSE)</f>
        <v>Brookline MA</v>
      </c>
      <c r="F315" s="1" t="str">
        <f>+IF(ISNA(VLOOKUP($D315,'2015outdoor'!E:F,2,FALSE)),"",VLOOKUP($D315,'2015outdoor'!E:F,2,FALSE))</f>
        <v/>
      </c>
      <c r="G315" s="1" t="str">
        <f>+IF(ISNA(VLOOKUP($D315,'2014outdoor'!A:K,11,FALSE)),"",VLOOKUP($D315,'2014outdoor'!A:K,11,FALSE))</f>
        <v/>
      </c>
      <c r="H315" s="1" t="str">
        <f>+IF(ISNA(VLOOKUP($D315,'2013indoor'!M:N,2,FALSE)),"",VLOOKUP($D315,'2013indoor'!M:N,2,FALSE))</f>
        <v/>
      </c>
      <c r="I315" s="1" t="str">
        <f>+IF(ISNA(VLOOKUP($D315,'2010kamloops'!A:B,2,FALSE)),"",VLOOKUP($D315,'2010kamloops'!A:B,2,FALSE))</f>
        <v/>
      </c>
      <c r="J315" s="35" t="str">
        <f t="shared" si="25"/>
        <v/>
      </c>
      <c r="K315" t="str">
        <f t="shared" si="21"/>
        <v/>
      </c>
      <c r="L315" t="str">
        <f t="shared" si="22"/>
        <v/>
      </c>
      <c r="M315" t="str">
        <f t="shared" si="23"/>
        <v/>
      </c>
      <c r="N315" t="str">
        <f t="shared" si="24"/>
        <v/>
      </c>
    </row>
    <row r="316" spans="1:14" ht="15.75" thickBot="1" x14ac:dyDescent="0.3">
      <c r="A316" t="s">
        <v>1099</v>
      </c>
      <c r="B316" s="1" t="s">
        <v>1009</v>
      </c>
      <c r="C316" s="1" t="s">
        <v>1006</v>
      </c>
      <c r="D316" s="3" t="s">
        <v>375</v>
      </c>
      <c r="E316" s="42" t="str">
        <f>+VLOOKUP(D316,KarlEagleman!A:B,2,FALSE)</f>
        <v>Long Beach CA</v>
      </c>
      <c r="F316" s="1" t="str">
        <f>+IF(ISNA(VLOOKUP($D316,'2015outdoor'!E:F,2,FALSE)),"",VLOOKUP($D316,'2015outdoor'!E:F,2,FALSE))</f>
        <v>Long Beach CA</v>
      </c>
      <c r="G316" s="1" t="str">
        <f>+IF(ISNA(VLOOKUP($D316,'2014outdoor'!A:K,11,FALSE)),"",VLOOKUP($D316,'2014outdoor'!A:K,11,FALSE))</f>
        <v>Long Beach CA</v>
      </c>
      <c r="H316" s="1" t="str">
        <f>+IF(ISNA(VLOOKUP($D316,'2013indoor'!M:N,2,FALSE)),"",VLOOKUP($D316,'2013indoor'!M:N,2,FALSE))</f>
        <v>Long Beach CA</v>
      </c>
      <c r="I316" s="1" t="str">
        <f>+IF(ISNA(VLOOKUP($D316,'2010kamloops'!A:B,2,FALSE)),"",VLOOKUP($D316,'2010kamloops'!A:B,2,FALSE))</f>
        <v/>
      </c>
      <c r="J316" s="35" t="str">
        <f t="shared" si="25"/>
        <v>Long Beach CA</v>
      </c>
      <c r="K316">
        <f t="shared" si="21"/>
        <v>1</v>
      </c>
      <c r="L316" t="str">
        <f t="shared" si="22"/>
        <v/>
      </c>
      <c r="M316" t="str">
        <f t="shared" si="23"/>
        <v/>
      </c>
      <c r="N316" t="str">
        <f t="shared" si="24"/>
        <v/>
      </c>
    </row>
    <row r="317" spans="1:14" ht="15.75" thickBot="1" x14ac:dyDescent="0.3">
      <c r="A317" t="s">
        <v>1244</v>
      </c>
      <c r="B317" s="1" t="s">
        <v>1012</v>
      </c>
      <c r="C317" s="1" t="s">
        <v>1006</v>
      </c>
      <c r="D317" s="3" t="s">
        <v>313</v>
      </c>
      <c r="E317" s="42" t="str">
        <f>+VLOOKUP(D317,KarlEagleman!A:B,2,FALSE)</f>
        <v>Reno NV</v>
      </c>
      <c r="F317" s="1" t="str">
        <f>+IF(ISNA(VLOOKUP($D317,'2015outdoor'!E:F,2,FALSE)),"",VLOOKUP($D317,'2015outdoor'!E:F,2,FALSE))</f>
        <v/>
      </c>
      <c r="G317" s="1" t="str">
        <f>+IF(ISNA(VLOOKUP($D317,'2014outdoor'!A:K,11,FALSE)),"",VLOOKUP($D317,'2014outdoor'!A:K,11,FALSE))</f>
        <v/>
      </c>
      <c r="H317" s="1" t="str">
        <f>+IF(ISNA(VLOOKUP($D317,'2013indoor'!M:N,2,FALSE)),"",VLOOKUP($D317,'2013indoor'!M:N,2,FALSE))</f>
        <v/>
      </c>
      <c r="I317" s="1" t="str">
        <f>+IF(ISNA(VLOOKUP($D317,'2010kamloops'!A:B,2,FALSE)),"",VLOOKUP($D317,'2010kamloops'!A:B,2,FALSE))</f>
        <v/>
      </c>
      <c r="J317" s="35" t="str">
        <f t="shared" si="25"/>
        <v/>
      </c>
      <c r="K317" t="str">
        <f t="shared" si="21"/>
        <v/>
      </c>
      <c r="L317" t="str">
        <f t="shared" si="22"/>
        <v/>
      </c>
      <c r="M317" t="str">
        <f t="shared" si="23"/>
        <v/>
      </c>
      <c r="N317" t="str">
        <f t="shared" si="24"/>
        <v/>
      </c>
    </row>
    <row r="318" spans="1:14" ht="15.75" thickBot="1" x14ac:dyDescent="0.3">
      <c r="A318" t="s">
        <v>1257</v>
      </c>
      <c r="B318" s="1" t="s">
        <v>1013</v>
      </c>
      <c r="C318" s="1" t="s">
        <v>1006</v>
      </c>
      <c r="D318" s="3" t="s">
        <v>648</v>
      </c>
      <c r="E318" s="42" t="str">
        <f>+VLOOKUP(D318,KarlEagleman!A:B,2,FALSE)</f>
        <v>Corona CA</v>
      </c>
      <c r="F318" s="1" t="str">
        <f>+IF(ISNA(VLOOKUP($D318,'2015outdoor'!E:F,2,FALSE)),"",VLOOKUP($D318,'2015outdoor'!E:F,2,FALSE))</f>
        <v/>
      </c>
      <c r="G318" s="1" t="str">
        <f>+IF(ISNA(VLOOKUP($D318,'2014outdoor'!A:K,11,FALSE)),"",VLOOKUP($D318,'2014outdoor'!A:K,11,FALSE))</f>
        <v/>
      </c>
      <c r="H318" s="1" t="str">
        <f>+IF(ISNA(VLOOKUP($D318,'2013indoor'!M:N,2,FALSE)),"",VLOOKUP($D318,'2013indoor'!M:N,2,FALSE))</f>
        <v/>
      </c>
      <c r="I318" s="1" t="str">
        <f>+IF(ISNA(VLOOKUP($D318,'2010kamloops'!A:B,2,FALSE)),"",VLOOKUP($D318,'2010kamloops'!A:B,2,FALSE))</f>
        <v/>
      </c>
      <c r="J318" s="35" t="str">
        <f t="shared" si="25"/>
        <v/>
      </c>
      <c r="K318" t="str">
        <f t="shared" si="21"/>
        <v/>
      </c>
      <c r="L318" t="str">
        <f t="shared" si="22"/>
        <v/>
      </c>
      <c r="M318" t="str">
        <f t="shared" si="23"/>
        <v/>
      </c>
      <c r="N318" t="str">
        <f t="shared" si="24"/>
        <v/>
      </c>
    </row>
    <row r="319" spans="1:14" ht="15.75" thickBot="1" x14ac:dyDescent="0.3">
      <c r="A319" t="s">
        <v>1262</v>
      </c>
      <c r="B319" s="1" t="s">
        <v>1013</v>
      </c>
      <c r="C319" s="1" t="s">
        <v>1006</v>
      </c>
      <c r="D319" s="3" t="s">
        <v>973</v>
      </c>
      <c r="E319" s="42" t="str">
        <f>+VLOOKUP(D319,KarlEagleman!A:B,2,FALSE)</f>
        <v>No. Canton OH</v>
      </c>
      <c r="F319" s="1" t="str">
        <f>+IF(ISNA(VLOOKUP($D319,'2015outdoor'!E:F,2,FALSE)),"",VLOOKUP($D319,'2015outdoor'!E:F,2,FALSE))</f>
        <v/>
      </c>
      <c r="G319" s="1" t="str">
        <f>+IF(ISNA(VLOOKUP($D319,'2014outdoor'!A:K,11,FALSE)),"",VLOOKUP($D319,'2014outdoor'!A:K,11,FALSE))</f>
        <v/>
      </c>
      <c r="H319" s="1" t="str">
        <f>+IF(ISNA(VLOOKUP($D319,'2013indoor'!M:N,2,FALSE)),"",VLOOKUP($D319,'2013indoor'!M:N,2,FALSE))</f>
        <v>North Canton OH</v>
      </c>
      <c r="I319" s="1" t="str">
        <f>+IF(ISNA(VLOOKUP($D319,'2010kamloops'!A:B,2,FALSE)),"",VLOOKUP($D319,'2010kamloops'!A:B,2,FALSE))</f>
        <v/>
      </c>
      <c r="J319" s="35" t="str">
        <f t="shared" si="25"/>
        <v>North Canton OH</v>
      </c>
      <c r="K319" t="str">
        <f t="shared" si="21"/>
        <v/>
      </c>
      <c r="L319" t="str">
        <f t="shared" si="22"/>
        <v/>
      </c>
      <c r="M319">
        <f t="shared" si="23"/>
        <v>1</v>
      </c>
      <c r="N319" t="str">
        <f t="shared" si="24"/>
        <v/>
      </c>
    </row>
    <row r="320" spans="1:14" ht="15.75" thickBot="1" x14ac:dyDescent="0.3">
      <c r="A320" t="s">
        <v>1337</v>
      </c>
      <c r="B320" s="1" t="s">
        <v>1005</v>
      </c>
      <c r="C320" s="1" t="s">
        <v>1007</v>
      </c>
      <c r="D320" s="3" t="s">
        <v>14</v>
      </c>
      <c r="E320" s="42" t="str">
        <f>+VLOOKUP(D320,KarlEagleman!A:B,2,FALSE)</f>
        <v>Terre Haute IN</v>
      </c>
      <c r="F320" s="1" t="str">
        <f>+IF(ISNA(VLOOKUP($D320,'2015outdoor'!E:F,2,FALSE)),"",VLOOKUP($D320,'2015outdoor'!E:F,2,FALSE))</f>
        <v/>
      </c>
      <c r="G320" s="1" t="str">
        <f>+IF(ISNA(VLOOKUP($D320,'2014outdoor'!A:K,11,FALSE)),"",VLOOKUP($D320,'2014outdoor'!A:K,11,FALSE))</f>
        <v>Terre Haute IN</v>
      </c>
      <c r="H320" s="1" t="str">
        <f>+IF(ISNA(VLOOKUP($D320,'2013indoor'!M:N,2,FALSE)),"",VLOOKUP($D320,'2013indoor'!M:N,2,FALSE))</f>
        <v>Terre Haute IN</v>
      </c>
      <c r="I320" s="1" t="str">
        <f>+IF(ISNA(VLOOKUP($D320,'2010kamloops'!A:B,2,FALSE)),"",VLOOKUP($D320,'2010kamloops'!A:B,2,FALSE))</f>
        <v/>
      </c>
      <c r="J320" s="35" t="str">
        <f t="shared" si="25"/>
        <v>Terre Haute IN</v>
      </c>
      <c r="K320" t="str">
        <f t="shared" si="21"/>
        <v/>
      </c>
      <c r="L320">
        <f t="shared" si="22"/>
        <v>1</v>
      </c>
      <c r="M320" t="str">
        <f t="shared" si="23"/>
        <v/>
      </c>
      <c r="N320" t="str">
        <f t="shared" si="24"/>
        <v/>
      </c>
    </row>
    <row r="321" spans="1:14" ht="15.75" thickBot="1" x14ac:dyDescent="0.3">
      <c r="A321" t="s">
        <v>1062</v>
      </c>
      <c r="B321" s="1" t="s">
        <v>1005</v>
      </c>
      <c r="C321" s="1" t="s">
        <v>1006</v>
      </c>
      <c r="D321" s="3" t="s">
        <v>8</v>
      </c>
      <c r="E321" s="42" t="str">
        <f>+VLOOKUP(D321,KarlEagleman!A:B,2,FALSE)</f>
        <v>Brooklyn NY</v>
      </c>
      <c r="F321" s="1" t="str">
        <f>+IF(ISNA(VLOOKUP($D321,'2015outdoor'!E:F,2,FALSE)),"",VLOOKUP($D321,'2015outdoor'!E:F,2,FALSE))</f>
        <v/>
      </c>
      <c r="G321" s="1" t="str">
        <f>+IF(ISNA(VLOOKUP($D321,'2014outdoor'!A:K,11,FALSE)),"",VLOOKUP($D321,'2014outdoor'!A:K,11,FALSE))</f>
        <v/>
      </c>
      <c r="H321" s="1" t="str">
        <f>+IF(ISNA(VLOOKUP($D321,'2013indoor'!M:N,2,FALSE)),"",VLOOKUP($D321,'2013indoor'!M:N,2,FALSE))</f>
        <v/>
      </c>
      <c r="I321" s="1" t="str">
        <f>+IF(ISNA(VLOOKUP($D321,'2010kamloops'!A:B,2,FALSE)),"",VLOOKUP($D321,'2010kamloops'!A:B,2,FALSE))</f>
        <v/>
      </c>
      <c r="J321" s="35" t="str">
        <f t="shared" si="25"/>
        <v/>
      </c>
      <c r="K321" t="str">
        <f t="shared" si="21"/>
        <v/>
      </c>
      <c r="L321" t="str">
        <f t="shared" si="22"/>
        <v/>
      </c>
      <c r="M321" t="str">
        <f t="shared" si="23"/>
        <v/>
      </c>
      <c r="N321" t="str">
        <f t="shared" si="24"/>
        <v/>
      </c>
    </row>
    <row r="322" spans="1:14" ht="15.75" thickBot="1" x14ac:dyDescent="0.3">
      <c r="A322" t="s">
        <v>1194</v>
      </c>
      <c r="B322" s="1" t="s">
        <v>1011</v>
      </c>
      <c r="C322" s="1" t="s">
        <v>1006</v>
      </c>
      <c r="D322" s="3" t="s">
        <v>535</v>
      </c>
      <c r="E322" s="42" t="str">
        <f>+VLOOKUP(D322,KarlEagleman!A:B,2,FALSE)</f>
        <v>Brenham TX</v>
      </c>
      <c r="F322" s="1" t="str">
        <f>+IF(ISNA(VLOOKUP($D322,'2015outdoor'!E:F,2,FALSE)),"",VLOOKUP($D322,'2015outdoor'!E:F,2,FALSE))</f>
        <v/>
      </c>
      <c r="G322" s="1" t="str">
        <f>+IF(ISNA(VLOOKUP($D322,'2014outdoor'!A:K,11,FALSE)),"",VLOOKUP($D322,'2014outdoor'!A:K,11,FALSE))</f>
        <v/>
      </c>
      <c r="H322" s="1" t="str">
        <f>+IF(ISNA(VLOOKUP($D322,'2013indoor'!M:N,2,FALSE)),"",VLOOKUP($D322,'2013indoor'!M:N,2,FALSE))</f>
        <v/>
      </c>
      <c r="I322" s="1" t="str">
        <f>+IF(ISNA(VLOOKUP($D322,'2010kamloops'!A:B,2,FALSE)),"",VLOOKUP($D322,'2010kamloops'!A:B,2,FALSE))</f>
        <v/>
      </c>
      <c r="J322" s="35" t="str">
        <f t="shared" si="25"/>
        <v/>
      </c>
      <c r="K322" t="str">
        <f t="shared" si="21"/>
        <v/>
      </c>
      <c r="L322" t="str">
        <f t="shared" si="22"/>
        <v/>
      </c>
      <c r="M322" t="str">
        <f t="shared" si="23"/>
        <v/>
      </c>
      <c r="N322" t="str">
        <f t="shared" si="24"/>
        <v/>
      </c>
    </row>
    <row r="323" spans="1:14" ht="15.75" thickBot="1" x14ac:dyDescent="0.3">
      <c r="A323" t="s">
        <v>1326</v>
      </c>
      <c r="B323" s="1" t="s">
        <v>1016</v>
      </c>
      <c r="C323" s="1" t="s">
        <v>1006</v>
      </c>
      <c r="D323" s="3" t="s">
        <v>98</v>
      </c>
      <c r="E323" s="42" t="str">
        <f>+VLOOKUP(D323,KarlEagleman!A:B,2,FALSE)</f>
        <v>Encinitas CA</v>
      </c>
      <c r="F323" s="1" t="str">
        <f>+IF(ISNA(VLOOKUP($D323,'2015outdoor'!E:F,2,FALSE)),"",VLOOKUP($D323,'2015outdoor'!E:F,2,FALSE))</f>
        <v/>
      </c>
      <c r="G323" s="1" t="str">
        <f>+IF(ISNA(VLOOKUP($D323,'2014outdoor'!A:K,11,FALSE)),"",VLOOKUP($D323,'2014outdoor'!A:K,11,FALSE))</f>
        <v/>
      </c>
      <c r="H323" s="1" t="str">
        <f>+IF(ISNA(VLOOKUP($D323,'2013indoor'!M:N,2,FALSE)),"",VLOOKUP($D323,'2013indoor'!M:N,2,FALSE))</f>
        <v/>
      </c>
      <c r="I323" s="1" t="str">
        <f>+IF(ISNA(VLOOKUP($D323,'2010kamloops'!A:B,2,FALSE)),"",VLOOKUP($D323,'2010kamloops'!A:B,2,FALSE))</f>
        <v>Encinitas CA</v>
      </c>
      <c r="J323" s="35" t="str">
        <f t="shared" si="25"/>
        <v>Encinitas CA</v>
      </c>
      <c r="K323" t="str">
        <f t="shared" ref="K323:K386" si="26">+IF(F323="","",1)</f>
        <v/>
      </c>
      <c r="L323" t="str">
        <f t="shared" ref="L323:L386" si="27">+IF(AND(F323="",G323&lt;&gt;""),1,"")</f>
        <v/>
      </c>
      <c r="M323" t="str">
        <f t="shared" ref="M323:M386" si="28">+IF(AND(F323="",G323="",H323&lt;&gt;""),1,"")</f>
        <v/>
      </c>
      <c r="N323">
        <f t="shared" ref="N323:N386" si="29">+IF(AND(F323="",G323="",H323="",I323&lt;&gt;""),1,"")</f>
        <v>1</v>
      </c>
    </row>
    <row r="324" spans="1:14" ht="15.75" thickBot="1" x14ac:dyDescent="0.3">
      <c r="A324" t="s">
        <v>1261</v>
      </c>
      <c r="B324" s="1" t="s">
        <v>1013</v>
      </c>
      <c r="C324" s="1" t="s">
        <v>1006</v>
      </c>
      <c r="D324" s="3" t="s">
        <v>957</v>
      </c>
      <c r="E324" s="42" t="str">
        <f>+VLOOKUP(D324,KarlEagleman!A:B,2,FALSE)</f>
        <v>Lemoyne PA</v>
      </c>
      <c r="F324" s="1" t="str">
        <f>+IF(ISNA(VLOOKUP($D324,'2015outdoor'!E:F,2,FALSE)),"",VLOOKUP($D324,'2015outdoor'!E:F,2,FALSE))</f>
        <v>Lemoyne PA</v>
      </c>
      <c r="G324" s="1" t="str">
        <f>+IF(ISNA(VLOOKUP($D324,'2014outdoor'!A:K,11,FALSE)),"",VLOOKUP($D324,'2014outdoor'!A:K,11,FALSE))</f>
        <v/>
      </c>
      <c r="H324" s="1" t="str">
        <f>+IF(ISNA(VLOOKUP($D324,'2013indoor'!M:N,2,FALSE)),"",VLOOKUP($D324,'2013indoor'!M:N,2,FALSE))</f>
        <v/>
      </c>
      <c r="I324" s="1" t="str">
        <f>+IF(ISNA(VLOOKUP($D324,'2010kamloops'!A:B,2,FALSE)),"",VLOOKUP($D324,'2010kamloops'!A:B,2,FALSE))</f>
        <v/>
      </c>
      <c r="J324" s="35" t="str">
        <f t="shared" ref="J324:J387" si="30">+IF(F324&lt;&gt;"",F324,IF(G324&lt;&gt;"",G324,IF(H324&lt;&gt;"",H324,IF(I324&lt;&gt;"",I324,""))))</f>
        <v>Lemoyne PA</v>
      </c>
      <c r="K324">
        <f t="shared" si="26"/>
        <v>1</v>
      </c>
      <c r="L324" t="str">
        <f t="shared" si="27"/>
        <v/>
      </c>
      <c r="M324" t="str">
        <f t="shared" si="28"/>
        <v/>
      </c>
      <c r="N324" t="str">
        <f t="shared" si="29"/>
        <v/>
      </c>
    </row>
    <row r="325" spans="1:14" ht="15.75" thickBot="1" x14ac:dyDescent="0.3">
      <c r="A325" t="s">
        <v>1395</v>
      </c>
      <c r="B325" s="1" t="s">
        <v>1011</v>
      </c>
      <c r="C325" s="1" t="s">
        <v>1007</v>
      </c>
      <c r="D325" s="3" t="s">
        <v>136</v>
      </c>
      <c r="E325" s="42" t="str">
        <f>+VLOOKUP(D325,KarlEagleman!A:B,2,FALSE)</f>
        <v>Randolph Center VT</v>
      </c>
      <c r="F325" s="1" t="str">
        <f>+IF(ISNA(VLOOKUP($D325,'2015outdoor'!E:F,2,FALSE)),"",VLOOKUP($D325,'2015outdoor'!E:F,2,FALSE))</f>
        <v/>
      </c>
      <c r="G325" s="1" t="str">
        <f>+IF(ISNA(VLOOKUP($D325,'2014outdoor'!A:K,11,FALSE)),"",VLOOKUP($D325,'2014outdoor'!A:K,11,FALSE))</f>
        <v/>
      </c>
      <c r="H325" s="1" t="str">
        <f>+IF(ISNA(VLOOKUP($D325,'2013indoor'!M:N,2,FALSE)),"",VLOOKUP($D325,'2013indoor'!M:N,2,FALSE))</f>
        <v/>
      </c>
      <c r="I325" s="1" t="str">
        <f>+IF(ISNA(VLOOKUP($D325,'2010kamloops'!A:B,2,FALSE)),"",VLOOKUP($D325,'2010kamloops'!A:B,2,FALSE))</f>
        <v/>
      </c>
      <c r="J325" s="35" t="str">
        <f t="shared" si="30"/>
        <v/>
      </c>
      <c r="K325" t="str">
        <f t="shared" si="26"/>
        <v/>
      </c>
      <c r="L325" t="str">
        <f t="shared" si="27"/>
        <v/>
      </c>
      <c r="M325" t="str">
        <f t="shared" si="28"/>
        <v/>
      </c>
      <c r="N325" t="str">
        <f t="shared" si="29"/>
        <v/>
      </c>
    </row>
    <row r="326" spans="1:14" ht="15.75" thickBot="1" x14ac:dyDescent="0.3">
      <c r="A326" t="s">
        <v>1060</v>
      </c>
      <c r="B326" s="1" t="s">
        <v>1005</v>
      </c>
      <c r="C326" s="1" t="s">
        <v>1006</v>
      </c>
      <c r="D326" s="3" t="s">
        <v>9</v>
      </c>
      <c r="E326" s="42" t="str">
        <f>+VLOOKUP(D326,KarlEagleman!A:B,2,FALSE)</f>
        <v>Hyattsville MD</v>
      </c>
      <c r="F326" s="1" t="str">
        <f>+IF(ISNA(VLOOKUP($D326,'2015outdoor'!E:F,2,FALSE)),"",VLOOKUP($D326,'2015outdoor'!E:F,2,FALSE))</f>
        <v/>
      </c>
      <c r="G326" s="1" t="str">
        <f>+IF(ISNA(VLOOKUP($D326,'2014outdoor'!A:K,11,FALSE)),"",VLOOKUP($D326,'2014outdoor'!A:K,11,FALSE))</f>
        <v/>
      </c>
      <c r="H326" s="1" t="str">
        <f>+IF(ISNA(VLOOKUP($D326,'2013indoor'!M:N,2,FALSE)),"",VLOOKUP($D326,'2013indoor'!M:N,2,FALSE))</f>
        <v>Marina CA</v>
      </c>
      <c r="I326" s="1" t="str">
        <f>+IF(ISNA(VLOOKUP($D326,'2010kamloops'!A:B,2,FALSE)),"",VLOOKUP($D326,'2010kamloops'!A:B,2,FALSE))</f>
        <v/>
      </c>
      <c r="J326" s="35" t="str">
        <f t="shared" si="30"/>
        <v>Marina CA</v>
      </c>
      <c r="K326" t="str">
        <f t="shared" si="26"/>
        <v/>
      </c>
      <c r="L326" t="str">
        <f t="shared" si="27"/>
        <v/>
      </c>
      <c r="M326">
        <f t="shared" si="28"/>
        <v>1</v>
      </c>
      <c r="N326" t="str">
        <f t="shared" si="29"/>
        <v/>
      </c>
    </row>
    <row r="327" spans="1:14" ht="15.75" thickBot="1" x14ac:dyDescent="0.3">
      <c r="A327" t="s">
        <v>1312</v>
      </c>
      <c r="B327" s="1" t="s">
        <v>1014</v>
      </c>
      <c r="C327" s="1" t="s">
        <v>1006</v>
      </c>
      <c r="D327" s="3" t="s">
        <v>82</v>
      </c>
      <c r="E327" s="42" t="str">
        <f>+VLOOKUP(D327,KarlEagleman!A:B,2,FALSE)</f>
        <v>Cleveland Heights OH</v>
      </c>
      <c r="F327" s="1" t="str">
        <f>+IF(ISNA(VLOOKUP($D327,'2015outdoor'!E:F,2,FALSE)),"",VLOOKUP($D327,'2015outdoor'!E:F,2,FALSE))</f>
        <v/>
      </c>
      <c r="G327" s="1" t="str">
        <f>+IF(ISNA(VLOOKUP($D327,'2014outdoor'!A:K,11,FALSE)),"",VLOOKUP($D327,'2014outdoor'!A:K,11,FALSE))</f>
        <v/>
      </c>
      <c r="H327" s="1" t="str">
        <f>+IF(ISNA(VLOOKUP($D327,'2013indoor'!M:N,2,FALSE)),"",VLOOKUP($D327,'2013indoor'!M:N,2,FALSE))</f>
        <v>Cleveland Heights OH</v>
      </c>
      <c r="I327" s="1" t="str">
        <f>+IF(ISNA(VLOOKUP($D327,'2010kamloops'!A:B,2,FALSE)),"",VLOOKUP($D327,'2010kamloops'!A:B,2,FALSE))</f>
        <v/>
      </c>
      <c r="J327" s="35" t="str">
        <f t="shared" si="30"/>
        <v>Cleveland Heights OH</v>
      </c>
      <c r="K327" t="str">
        <f t="shared" si="26"/>
        <v/>
      </c>
      <c r="L327" t="str">
        <f t="shared" si="27"/>
        <v/>
      </c>
      <c r="M327">
        <f t="shared" si="28"/>
        <v>1</v>
      </c>
      <c r="N327" t="str">
        <f t="shared" si="29"/>
        <v/>
      </c>
    </row>
    <row r="328" spans="1:14" ht="15.75" thickBot="1" x14ac:dyDescent="0.3">
      <c r="A328" t="s">
        <v>1342</v>
      </c>
      <c r="B328" s="1" t="s">
        <v>1009</v>
      </c>
      <c r="C328" s="1" t="s">
        <v>1007</v>
      </c>
      <c r="D328" s="3" t="s">
        <v>163</v>
      </c>
      <c r="E328" s="42" t="str">
        <f>+VLOOKUP(D328,KarlEagleman!A:B,2,FALSE)</f>
        <v>Beltsville MD</v>
      </c>
      <c r="F328" s="1" t="str">
        <f>+IF(ISNA(VLOOKUP($D328,'2015outdoor'!E:F,2,FALSE)),"",VLOOKUP($D328,'2015outdoor'!E:F,2,FALSE))</f>
        <v/>
      </c>
      <c r="G328" s="1" t="str">
        <f>+IF(ISNA(VLOOKUP($D328,'2014outdoor'!A:K,11,FALSE)),"",VLOOKUP($D328,'2014outdoor'!A:K,11,FALSE))</f>
        <v>Beltsville MD</v>
      </c>
      <c r="H328" s="1" t="str">
        <f>+IF(ISNA(VLOOKUP($D328,'2013indoor'!M:N,2,FALSE)),"",VLOOKUP($D328,'2013indoor'!M:N,2,FALSE))</f>
        <v>Beltsville MD</v>
      </c>
      <c r="I328" s="1" t="str">
        <f>+IF(ISNA(VLOOKUP($D328,'2010kamloops'!A:B,2,FALSE)),"",VLOOKUP($D328,'2010kamloops'!A:B,2,FALSE))</f>
        <v/>
      </c>
      <c r="J328" s="35" t="str">
        <f t="shared" si="30"/>
        <v>Beltsville MD</v>
      </c>
      <c r="K328" t="str">
        <f t="shared" si="26"/>
        <v/>
      </c>
      <c r="L328">
        <f t="shared" si="27"/>
        <v>1</v>
      </c>
      <c r="M328" t="str">
        <f t="shared" si="28"/>
        <v/>
      </c>
      <c r="N328" t="str">
        <f t="shared" si="29"/>
        <v/>
      </c>
    </row>
    <row r="329" spans="1:14" ht="15.75" thickBot="1" x14ac:dyDescent="0.3">
      <c r="A329" t="s">
        <v>1342</v>
      </c>
      <c r="B329" s="1" t="s">
        <v>1005</v>
      </c>
      <c r="C329" s="1" t="s">
        <v>1007</v>
      </c>
      <c r="D329" s="3" t="s">
        <v>521</v>
      </c>
      <c r="E329" s="42" t="str">
        <f>+VLOOKUP(D329,KarlEagleman!A:B,2,FALSE)</f>
        <v>San Carlos CA</v>
      </c>
      <c r="F329" s="1" t="str">
        <f>+IF(ISNA(VLOOKUP($D329,'2015outdoor'!E:F,2,FALSE)),"",VLOOKUP($D329,'2015outdoor'!E:F,2,FALSE))</f>
        <v/>
      </c>
      <c r="G329" s="1" t="str">
        <f>+IF(ISNA(VLOOKUP($D329,'2014outdoor'!A:K,11,FALSE)),"",VLOOKUP($D329,'2014outdoor'!A:K,11,FALSE))</f>
        <v/>
      </c>
      <c r="H329" s="1" t="str">
        <f>+IF(ISNA(VLOOKUP($D329,'2013indoor'!M:N,2,FALSE)),"",VLOOKUP($D329,'2013indoor'!M:N,2,FALSE))</f>
        <v/>
      </c>
      <c r="I329" s="1" t="str">
        <f>+IF(ISNA(VLOOKUP($D329,'2010kamloops'!A:B,2,FALSE)),"",VLOOKUP($D329,'2010kamloops'!A:B,2,FALSE))</f>
        <v/>
      </c>
      <c r="J329" s="35" t="str">
        <f t="shared" si="30"/>
        <v/>
      </c>
      <c r="K329" t="str">
        <f t="shared" si="26"/>
        <v/>
      </c>
      <c r="L329" t="str">
        <f t="shared" si="27"/>
        <v/>
      </c>
      <c r="M329" t="str">
        <f t="shared" si="28"/>
        <v/>
      </c>
      <c r="N329" t="str">
        <f t="shared" si="29"/>
        <v/>
      </c>
    </row>
    <row r="330" spans="1:14" ht="15.75" thickBot="1" x14ac:dyDescent="0.3">
      <c r="A330" t="s">
        <v>1436</v>
      </c>
      <c r="B330" s="1" t="s">
        <v>1015</v>
      </c>
      <c r="C330" s="1" t="s">
        <v>1007</v>
      </c>
      <c r="D330" s="3" t="s">
        <v>94</v>
      </c>
      <c r="E330" s="42" t="str">
        <f>+VLOOKUP(D330,KarlEagleman!A:B,2,FALSE)</f>
        <v>Norwalk CT</v>
      </c>
      <c r="F330" s="1" t="str">
        <f>+IF(ISNA(VLOOKUP($D330,'2015outdoor'!E:F,2,FALSE)),"",VLOOKUP($D330,'2015outdoor'!E:F,2,FALSE))</f>
        <v>Norwalk CT</v>
      </c>
      <c r="G330" s="1" t="str">
        <f>+IF(ISNA(VLOOKUP($D330,'2014outdoor'!A:K,11,FALSE)),"",VLOOKUP($D330,'2014outdoor'!A:K,11,FALSE))</f>
        <v/>
      </c>
      <c r="H330" s="1" t="str">
        <f>+IF(ISNA(VLOOKUP($D330,'2013indoor'!M:N,2,FALSE)),"",VLOOKUP($D330,'2013indoor'!M:N,2,FALSE))</f>
        <v>Norwalk CT</v>
      </c>
      <c r="I330" s="1" t="str">
        <f>+IF(ISNA(VLOOKUP($D330,'2010kamloops'!A:B,2,FALSE)),"",VLOOKUP($D330,'2010kamloops'!A:B,2,FALSE))</f>
        <v>Norwalk CT</v>
      </c>
      <c r="J330" s="35" t="str">
        <f t="shared" si="30"/>
        <v>Norwalk CT</v>
      </c>
      <c r="K330">
        <f t="shared" si="26"/>
        <v>1</v>
      </c>
      <c r="L330" t="str">
        <f t="shared" si="27"/>
        <v/>
      </c>
      <c r="M330" t="str">
        <f t="shared" si="28"/>
        <v/>
      </c>
      <c r="N330" t="str">
        <f t="shared" si="29"/>
        <v/>
      </c>
    </row>
    <row r="331" spans="1:14" ht="15.75" thickBot="1" x14ac:dyDescent="0.3">
      <c r="A331" t="s">
        <v>1421</v>
      </c>
      <c r="B331" s="1" t="s">
        <v>1013</v>
      </c>
      <c r="C331" s="1" t="s">
        <v>1007</v>
      </c>
      <c r="D331" s="3" t="s">
        <v>283</v>
      </c>
      <c r="E331" s="42" t="str">
        <f>+VLOOKUP(D331,KarlEagleman!A:B,2,FALSE)</f>
        <v>New York NY</v>
      </c>
      <c r="F331" s="1" t="str">
        <f>+IF(ISNA(VLOOKUP($D331,'2015outdoor'!E:F,2,FALSE)),"",VLOOKUP($D331,'2015outdoor'!E:F,2,FALSE))</f>
        <v/>
      </c>
      <c r="G331" s="1" t="str">
        <f>+IF(ISNA(VLOOKUP($D331,'2014outdoor'!A:K,11,FALSE)),"",VLOOKUP($D331,'2014outdoor'!A:K,11,FALSE))</f>
        <v/>
      </c>
      <c r="H331" s="1" t="str">
        <f>+IF(ISNA(VLOOKUP($D331,'2013indoor'!M:N,2,FALSE)),"",VLOOKUP($D331,'2013indoor'!M:N,2,FALSE))</f>
        <v/>
      </c>
      <c r="I331" s="1" t="str">
        <f>+IF(ISNA(VLOOKUP($D331,'2010kamloops'!A:B,2,FALSE)),"",VLOOKUP($D331,'2010kamloops'!A:B,2,FALSE))</f>
        <v/>
      </c>
      <c r="J331" s="35" t="str">
        <f t="shared" si="30"/>
        <v/>
      </c>
      <c r="K331" t="str">
        <f t="shared" si="26"/>
        <v/>
      </c>
      <c r="L331" t="str">
        <f t="shared" si="27"/>
        <v/>
      </c>
      <c r="M331" t="str">
        <f t="shared" si="28"/>
        <v/>
      </c>
      <c r="N331" t="str">
        <f t="shared" si="29"/>
        <v/>
      </c>
    </row>
    <row r="332" spans="1:14" ht="15.75" thickBot="1" x14ac:dyDescent="0.3">
      <c r="A332" t="s">
        <v>1246</v>
      </c>
      <c r="B332" s="1" t="s">
        <v>1012</v>
      </c>
      <c r="C332" s="1" t="s">
        <v>1006</v>
      </c>
      <c r="D332" s="3" t="s">
        <v>228</v>
      </c>
      <c r="E332" s="42" t="str">
        <f>+VLOOKUP(D332,KarlEagleman!A:B,2,FALSE)</f>
        <v>Washington DC</v>
      </c>
      <c r="F332" s="1" t="str">
        <f>+IF(ISNA(VLOOKUP($D332,'2015outdoor'!E:F,2,FALSE)),"",VLOOKUP($D332,'2015outdoor'!E:F,2,FALSE))</f>
        <v/>
      </c>
      <c r="G332" s="1" t="str">
        <f>+IF(ISNA(VLOOKUP($D332,'2014outdoor'!A:K,11,FALSE)),"",VLOOKUP($D332,'2014outdoor'!A:K,11,FALSE))</f>
        <v/>
      </c>
      <c r="H332" s="1" t="str">
        <f>+IF(ISNA(VLOOKUP($D332,'2013indoor'!M:N,2,FALSE)),"",VLOOKUP($D332,'2013indoor'!M:N,2,FALSE))</f>
        <v>Washington DC</v>
      </c>
      <c r="I332" s="1" t="str">
        <f>+IF(ISNA(VLOOKUP($D332,'2010kamloops'!A:B,2,FALSE)),"",VLOOKUP($D332,'2010kamloops'!A:B,2,FALSE))</f>
        <v/>
      </c>
      <c r="J332" s="35" t="str">
        <f t="shared" si="30"/>
        <v>Washington DC</v>
      </c>
      <c r="K332" t="str">
        <f t="shared" si="26"/>
        <v/>
      </c>
      <c r="L332" t="str">
        <f t="shared" si="27"/>
        <v/>
      </c>
      <c r="M332">
        <f t="shared" si="28"/>
        <v>1</v>
      </c>
      <c r="N332" t="str">
        <f t="shared" si="29"/>
        <v/>
      </c>
    </row>
    <row r="333" spans="1:14" ht="15.75" thickBot="1" x14ac:dyDescent="0.3">
      <c r="A333" t="s">
        <v>1368</v>
      </c>
      <c r="B333" s="1" t="s">
        <v>1009</v>
      </c>
      <c r="C333" s="1" t="s">
        <v>1007</v>
      </c>
      <c r="D333" s="3" t="s">
        <v>121</v>
      </c>
      <c r="E333" s="42" t="str">
        <f>+VLOOKUP(D333,KarlEagleman!A:B,2,FALSE)</f>
        <v>Davidson NC</v>
      </c>
      <c r="F333" s="1" t="str">
        <f>+IF(ISNA(VLOOKUP($D333,'2015outdoor'!E:F,2,FALSE)),"",VLOOKUP($D333,'2015outdoor'!E:F,2,FALSE))</f>
        <v>Davidson NC</v>
      </c>
      <c r="G333" s="1" t="str">
        <f>+IF(ISNA(VLOOKUP($D333,'2014outdoor'!A:K,11,FALSE)),"",VLOOKUP($D333,'2014outdoor'!A:K,11,FALSE))</f>
        <v>Davidson NC</v>
      </c>
      <c r="H333" s="1" t="str">
        <f>+IF(ISNA(VLOOKUP($D333,'2013indoor'!M:N,2,FALSE)),"",VLOOKUP($D333,'2013indoor'!M:N,2,FALSE))</f>
        <v>Davidson NC</v>
      </c>
      <c r="I333" s="1" t="str">
        <f>+IF(ISNA(VLOOKUP($D333,'2010kamloops'!A:B,2,FALSE)),"",VLOOKUP($D333,'2010kamloops'!A:B,2,FALSE))</f>
        <v>Davidson NC</v>
      </c>
      <c r="J333" s="35" t="str">
        <f t="shared" si="30"/>
        <v>Davidson NC</v>
      </c>
      <c r="K333">
        <f t="shared" si="26"/>
        <v>1</v>
      </c>
      <c r="L333" t="str">
        <f t="shared" si="27"/>
        <v/>
      </c>
      <c r="M333" t="str">
        <f t="shared" si="28"/>
        <v/>
      </c>
      <c r="N333" t="str">
        <f t="shared" si="29"/>
        <v/>
      </c>
    </row>
    <row r="334" spans="1:14" ht="15.75" thickBot="1" x14ac:dyDescent="0.3">
      <c r="A334" t="s">
        <v>1322</v>
      </c>
      <c r="B334" s="1" t="s">
        <v>1015</v>
      </c>
      <c r="C334" s="1" t="s">
        <v>1006</v>
      </c>
      <c r="D334" s="3" t="s">
        <v>354</v>
      </c>
      <c r="E334" s="42" t="str">
        <f>+VLOOKUP(D334,KarlEagleman!A:B,2,FALSE)</f>
        <v>Santa Rosa CA</v>
      </c>
      <c r="F334" s="1" t="str">
        <f>+IF(ISNA(VLOOKUP($D334,'2015outdoor'!E:F,2,FALSE)),"",VLOOKUP($D334,'2015outdoor'!E:F,2,FALSE))</f>
        <v/>
      </c>
      <c r="G334" s="1" t="str">
        <f>+IF(ISNA(VLOOKUP($D334,'2014outdoor'!A:K,11,FALSE)),"",VLOOKUP($D334,'2014outdoor'!A:K,11,FALSE))</f>
        <v/>
      </c>
      <c r="H334" s="1" t="str">
        <f>+IF(ISNA(VLOOKUP($D334,'2013indoor'!M:N,2,FALSE)),"",VLOOKUP($D334,'2013indoor'!M:N,2,FALSE))</f>
        <v>Santa Rosa CA</v>
      </c>
      <c r="I334" s="1" t="str">
        <f>+IF(ISNA(VLOOKUP($D334,'2010kamloops'!A:B,2,FALSE)),"",VLOOKUP($D334,'2010kamloops'!A:B,2,FALSE))</f>
        <v/>
      </c>
      <c r="J334" s="35" t="str">
        <f t="shared" si="30"/>
        <v>Santa Rosa CA</v>
      </c>
      <c r="K334" t="str">
        <f t="shared" si="26"/>
        <v/>
      </c>
      <c r="L334" t="str">
        <f t="shared" si="27"/>
        <v/>
      </c>
      <c r="M334">
        <f t="shared" si="28"/>
        <v>1</v>
      </c>
      <c r="N334" t="str">
        <f t="shared" si="29"/>
        <v/>
      </c>
    </row>
    <row r="335" spans="1:14" ht="15.75" thickBot="1" x14ac:dyDescent="0.3">
      <c r="A335" t="s">
        <v>1126</v>
      </c>
      <c r="B335" s="1" t="s">
        <v>1010</v>
      </c>
      <c r="C335" s="1" t="s">
        <v>1006</v>
      </c>
      <c r="D335" s="3" t="s">
        <v>213</v>
      </c>
      <c r="E335" s="42" t="str">
        <f>+VLOOKUP(D335,KarlEagleman!A:B,2,FALSE)</f>
        <v>Jamaica NY</v>
      </c>
      <c r="F335" s="1" t="str">
        <f>+IF(ISNA(VLOOKUP($D335,'2015outdoor'!E:F,2,FALSE)),"",VLOOKUP($D335,'2015outdoor'!E:F,2,FALSE))</f>
        <v/>
      </c>
      <c r="G335" s="1" t="str">
        <f>+IF(ISNA(VLOOKUP($D335,'2014outdoor'!A:K,11,FALSE)),"",VLOOKUP($D335,'2014outdoor'!A:K,11,FALSE))</f>
        <v/>
      </c>
      <c r="H335" s="1" t="str">
        <f>+IF(ISNA(VLOOKUP($D335,'2013indoor'!M:N,2,FALSE)),"",VLOOKUP($D335,'2013indoor'!M:N,2,FALSE))</f>
        <v/>
      </c>
      <c r="I335" s="1" t="str">
        <f>+IF(ISNA(VLOOKUP($D335,'2010kamloops'!A:B,2,FALSE)),"",VLOOKUP($D335,'2010kamloops'!A:B,2,FALSE))</f>
        <v/>
      </c>
      <c r="J335" s="35" t="str">
        <f t="shared" si="30"/>
        <v/>
      </c>
      <c r="K335" t="str">
        <f t="shared" si="26"/>
        <v/>
      </c>
      <c r="L335" t="str">
        <f t="shared" si="27"/>
        <v/>
      </c>
      <c r="M335" t="str">
        <f t="shared" si="28"/>
        <v/>
      </c>
      <c r="N335" t="str">
        <f t="shared" si="29"/>
        <v/>
      </c>
    </row>
    <row r="336" spans="1:14" ht="15.75" thickBot="1" x14ac:dyDescent="0.3">
      <c r="A336" t="s">
        <v>1254</v>
      </c>
      <c r="B336" s="1" t="s">
        <v>1013</v>
      </c>
      <c r="C336" s="1" t="s">
        <v>1006</v>
      </c>
      <c r="D336" s="3" t="s">
        <v>836</v>
      </c>
      <c r="E336" s="42" t="str">
        <f>+VLOOKUP(D336,KarlEagleman!A:B,2,FALSE)</f>
        <v>Bozeman MT</v>
      </c>
      <c r="F336" s="1" t="str">
        <f>+IF(ISNA(VLOOKUP($D336,'2015outdoor'!E:F,2,FALSE)),"",VLOOKUP($D336,'2015outdoor'!E:F,2,FALSE))</f>
        <v/>
      </c>
      <c r="G336" s="1" t="str">
        <f>+IF(ISNA(VLOOKUP($D336,'2014outdoor'!A:K,11,FALSE)),"",VLOOKUP($D336,'2014outdoor'!A:K,11,FALSE))</f>
        <v/>
      </c>
      <c r="H336" s="1" t="str">
        <f>+IF(ISNA(VLOOKUP($D336,'2013indoor'!M:N,2,FALSE)),"",VLOOKUP($D336,'2013indoor'!M:N,2,FALSE))</f>
        <v/>
      </c>
      <c r="I336" s="1" t="str">
        <f>+IF(ISNA(VLOOKUP($D336,'2010kamloops'!A:B,2,FALSE)),"",VLOOKUP($D336,'2010kamloops'!A:B,2,FALSE))</f>
        <v/>
      </c>
      <c r="J336" s="35" t="str">
        <f t="shared" si="30"/>
        <v/>
      </c>
      <c r="K336" t="str">
        <f t="shared" si="26"/>
        <v/>
      </c>
      <c r="L336" t="str">
        <f t="shared" si="27"/>
        <v/>
      </c>
      <c r="M336" t="str">
        <f t="shared" si="28"/>
        <v/>
      </c>
      <c r="N336" t="str">
        <f t="shared" si="29"/>
        <v/>
      </c>
    </row>
    <row r="337" spans="1:14" ht="15.75" thickBot="1" x14ac:dyDescent="0.3">
      <c r="A337" t="s">
        <v>1069</v>
      </c>
      <c r="B337" s="1" t="s">
        <v>1008</v>
      </c>
      <c r="C337" s="1" t="s">
        <v>1006</v>
      </c>
      <c r="D337" s="3" t="s">
        <v>24</v>
      </c>
      <c r="E337" s="42" t="str">
        <f>+VLOOKUP(D337,KarlEagleman!A:B,2,FALSE)</f>
        <v>Keller TX</v>
      </c>
      <c r="F337" s="1" t="str">
        <f>+IF(ISNA(VLOOKUP($D337,'2015outdoor'!E:F,2,FALSE)),"",VLOOKUP($D337,'2015outdoor'!E:F,2,FALSE))</f>
        <v/>
      </c>
      <c r="G337" s="1" t="str">
        <f>+IF(ISNA(VLOOKUP($D337,'2014outdoor'!A:K,11,FALSE)),"",VLOOKUP($D337,'2014outdoor'!A:K,11,FALSE))</f>
        <v/>
      </c>
      <c r="H337" s="1" t="str">
        <f>+IF(ISNA(VLOOKUP($D337,'2013indoor'!M:N,2,FALSE)),"",VLOOKUP($D337,'2013indoor'!M:N,2,FALSE))</f>
        <v/>
      </c>
      <c r="I337" s="1" t="str">
        <f>+IF(ISNA(VLOOKUP($D337,'2010kamloops'!A:B,2,FALSE)),"",VLOOKUP($D337,'2010kamloops'!A:B,2,FALSE))</f>
        <v/>
      </c>
      <c r="J337" s="35" t="str">
        <f t="shared" si="30"/>
        <v/>
      </c>
      <c r="K337" t="str">
        <f t="shared" si="26"/>
        <v/>
      </c>
      <c r="L337" t="str">
        <f t="shared" si="27"/>
        <v/>
      </c>
      <c r="M337" t="str">
        <f t="shared" si="28"/>
        <v/>
      </c>
      <c r="N337" t="str">
        <f t="shared" si="29"/>
        <v/>
      </c>
    </row>
    <row r="338" spans="1:14" ht="15.75" thickBot="1" x14ac:dyDescent="0.3">
      <c r="A338" t="s">
        <v>1081</v>
      </c>
      <c r="B338" s="1" t="s">
        <v>1008</v>
      </c>
      <c r="C338" s="1" t="s">
        <v>1006</v>
      </c>
      <c r="D338" s="3" t="s">
        <v>109</v>
      </c>
      <c r="E338" s="42" t="str">
        <f>+VLOOKUP(D338,KarlEagleman!A:B,2,FALSE)</f>
        <v>Southlake TX</v>
      </c>
      <c r="F338" s="1" t="str">
        <f>+IF(ISNA(VLOOKUP($D338,'2015outdoor'!E:F,2,FALSE)),"",VLOOKUP($D338,'2015outdoor'!E:F,2,FALSE))</f>
        <v>Memphis TN</v>
      </c>
      <c r="G338" s="1" t="str">
        <f>+IF(ISNA(VLOOKUP($D338,'2014outdoor'!A:K,11,FALSE)),"",VLOOKUP($D338,'2014outdoor'!A:K,11,FALSE))</f>
        <v/>
      </c>
      <c r="H338" s="1" t="str">
        <f>+IF(ISNA(VLOOKUP($D338,'2013indoor'!M:N,2,FALSE)),"",VLOOKUP($D338,'2013indoor'!M:N,2,FALSE))</f>
        <v>Memphis TN</v>
      </c>
      <c r="I338" s="1" t="str">
        <f>+IF(ISNA(VLOOKUP($D338,'2010kamloops'!A:B,2,FALSE)),"",VLOOKUP($D338,'2010kamloops'!A:B,2,FALSE))</f>
        <v/>
      </c>
      <c r="J338" s="35" t="str">
        <f t="shared" si="30"/>
        <v>Memphis TN</v>
      </c>
      <c r="K338">
        <f t="shared" si="26"/>
        <v>1</v>
      </c>
      <c r="L338" t="str">
        <f t="shared" si="27"/>
        <v/>
      </c>
      <c r="M338" t="str">
        <f t="shared" si="28"/>
        <v/>
      </c>
      <c r="N338" t="str">
        <f t="shared" si="29"/>
        <v/>
      </c>
    </row>
    <row r="339" spans="1:14" ht="15.75" thickBot="1" x14ac:dyDescent="0.3">
      <c r="A339" t="s">
        <v>1076</v>
      </c>
      <c r="B339" s="1" t="s">
        <v>1008</v>
      </c>
      <c r="C339" s="1" t="s">
        <v>1006</v>
      </c>
      <c r="D339" s="3" t="s">
        <v>292</v>
      </c>
      <c r="E339" s="42" t="str">
        <f>+VLOOKUP(D339,KarlEagleman!A:B,2,FALSE)</f>
        <v>Phoenix AZ</v>
      </c>
      <c r="F339" s="1" t="str">
        <f>+IF(ISNA(VLOOKUP($D339,'2015outdoor'!E:F,2,FALSE)),"",VLOOKUP($D339,'2015outdoor'!E:F,2,FALSE))</f>
        <v/>
      </c>
      <c r="G339" s="1" t="str">
        <f>+IF(ISNA(VLOOKUP($D339,'2014outdoor'!A:K,11,FALSE)),"",VLOOKUP($D339,'2014outdoor'!A:K,11,FALSE))</f>
        <v/>
      </c>
      <c r="H339" s="1" t="str">
        <f>+IF(ISNA(VLOOKUP($D339,'2013indoor'!M:N,2,FALSE)),"",VLOOKUP($D339,'2013indoor'!M:N,2,FALSE))</f>
        <v>Phoenix AZ</v>
      </c>
      <c r="I339" s="1" t="str">
        <f>+IF(ISNA(VLOOKUP($D339,'2010kamloops'!A:B,2,FALSE)),"",VLOOKUP($D339,'2010kamloops'!A:B,2,FALSE))</f>
        <v/>
      </c>
      <c r="J339" s="35" t="str">
        <f t="shared" si="30"/>
        <v>Phoenix AZ</v>
      </c>
      <c r="K339" t="str">
        <f t="shared" si="26"/>
        <v/>
      </c>
      <c r="L339" t="str">
        <f t="shared" si="27"/>
        <v/>
      </c>
      <c r="M339">
        <f t="shared" si="28"/>
        <v>1</v>
      </c>
      <c r="N339" t="str">
        <f t="shared" si="29"/>
        <v/>
      </c>
    </row>
    <row r="340" spans="1:14" ht="15.75" thickBot="1" x14ac:dyDescent="0.3">
      <c r="A340" t="s">
        <v>1297</v>
      </c>
      <c r="B340" s="1" t="s">
        <v>1014</v>
      </c>
      <c r="C340" s="1" t="s">
        <v>1006</v>
      </c>
      <c r="D340" s="3" t="s">
        <v>808</v>
      </c>
      <c r="E340" s="42" t="str">
        <f>+VLOOKUP(D340,KarlEagleman!A:B,2,FALSE)</f>
        <v>Wrightsville Beach NC</v>
      </c>
      <c r="F340" s="1" t="str">
        <f>+IF(ISNA(VLOOKUP($D340,'2015outdoor'!E:F,2,FALSE)),"",VLOOKUP($D340,'2015outdoor'!E:F,2,FALSE))</f>
        <v>Wrightsville Beach NC</v>
      </c>
      <c r="G340" s="1" t="str">
        <f>+IF(ISNA(VLOOKUP($D340,'2014outdoor'!A:K,11,FALSE)),"",VLOOKUP($D340,'2014outdoor'!A:K,11,FALSE))</f>
        <v>Wrightsville Beach NC</v>
      </c>
      <c r="H340" s="1" t="str">
        <f>+IF(ISNA(VLOOKUP($D340,'2013indoor'!M:N,2,FALSE)),"",VLOOKUP($D340,'2013indoor'!M:N,2,FALSE))</f>
        <v/>
      </c>
      <c r="I340" s="1" t="str">
        <f>+IF(ISNA(VLOOKUP($D340,'2010kamloops'!A:B,2,FALSE)),"",VLOOKUP($D340,'2010kamloops'!A:B,2,FALSE))</f>
        <v/>
      </c>
      <c r="J340" s="35" t="str">
        <f t="shared" si="30"/>
        <v>Wrightsville Beach NC</v>
      </c>
      <c r="K340">
        <f t="shared" si="26"/>
        <v>1</v>
      </c>
      <c r="L340" t="str">
        <f t="shared" si="27"/>
        <v/>
      </c>
      <c r="M340" t="str">
        <f t="shared" si="28"/>
        <v/>
      </c>
      <c r="N340" t="str">
        <f t="shared" si="29"/>
        <v/>
      </c>
    </row>
    <row r="341" spans="1:14" ht="15.75" thickBot="1" x14ac:dyDescent="0.3">
      <c r="A341" t="s">
        <v>1223</v>
      </c>
      <c r="B341" s="1" t="s">
        <v>1012</v>
      </c>
      <c r="C341" s="1" t="s">
        <v>1006</v>
      </c>
      <c r="D341" s="3" t="s">
        <v>181</v>
      </c>
      <c r="E341" s="42" t="str">
        <f>+VLOOKUP(D341,KarlEagleman!A:B,2,FALSE)</f>
        <v>Goodlettsville TN</v>
      </c>
      <c r="F341" s="1" t="str">
        <f>+IF(ISNA(VLOOKUP($D341,'2015outdoor'!E:F,2,FALSE)),"",VLOOKUP($D341,'2015outdoor'!E:F,2,FALSE))</f>
        <v>Goodlettsville TN</v>
      </c>
      <c r="G341" s="1" t="str">
        <f>+IF(ISNA(VLOOKUP($D341,'2014outdoor'!A:K,11,FALSE)),"",VLOOKUP($D341,'2014outdoor'!A:K,11,FALSE))</f>
        <v>Goodlettsville TN</v>
      </c>
      <c r="H341" s="1" t="str">
        <f>+IF(ISNA(VLOOKUP($D341,'2013indoor'!M:N,2,FALSE)),"",VLOOKUP($D341,'2013indoor'!M:N,2,FALSE))</f>
        <v/>
      </c>
      <c r="I341" s="1" t="str">
        <f>+IF(ISNA(VLOOKUP($D341,'2010kamloops'!A:B,2,FALSE)),"",VLOOKUP($D341,'2010kamloops'!A:B,2,FALSE))</f>
        <v/>
      </c>
      <c r="J341" s="35" t="str">
        <f t="shared" si="30"/>
        <v>Goodlettsville TN</v>
      </c>
      <c r="K341">
        <f t="shared" si="26"/>
        <v>1</v>
      </c>
      <c r="L341" t="str">
        <f t="shared" si="27"/>
        <v/>
      </c>
      <c r="M341" t="str">
        <f t="shared" si="28"/>
        <v/>
      </c>
      <c r="N341" t="str">
        <f t="shared" si="29"/>
        <v/>
      </c>
    </row>
    <row r="342" spans="1:14" ht="15.75" thickBot="1" x14ac:dyDescent="0.3">
      <c r="A342" t="s">
        <v>1369</v>
      </c>
      <c r="B342" s="1" t="s">
        <v>1009</v>
      </c>
      <c r="C342" s="1" t="s">
        <v>1007</v>
      </c>
      <c r="D342" s="3" t="s">
        <v>343</v>
      </c>
      <c r="E342" s="42" t="str">
        <f>+VLOOKUP(D342,KarlEagleman!A:B,2,FALSE)</f>
        <v>Lees summit MO</v>
      </c>
      <c r="F342" s="1" t="str">
        <f>+IF(ISNA(VLOOKUP($D342,'2015outdoor'!E:F,2,FALSE)),"",VLOOKUP($D342,'2015outdoor'!E:F,2,FALSE))</f>
        <v>Lees Summit MO</v>
      </c>
      <c r="G342" s="1" t="str">
        <f>+IF(ISNA(VLOOKUP($D342,'2014outdoor'!A:K,11,FALSE)),"",VLOOKUP($D342,'2014outdoor'!A:K,11,FALSE))</f>
        <v>Lees Summit MO</v>
      </c>
      <c r="H342" s="1" t="str">
        <f>+IF(ISNA(VLOOKUP($D342,'2013indoor'!M:N,2,FALSE)),"",VLOOKUP($D342,'2013indoor'!M:N,2,FALSE))</f>
        <v>Lees Summit MO</v>
      </c>
      <c r="I342" s="1" t="str">
        <f>+IF(ISNA(VLOOKUP($D342,'2010kamloops'!A:B,2,FALSE)),"",VLOOKUP($D342,'2010kamloops'!A:B,2,FALSE))</f>
        <v/>
      </c>
      <c r="J342" s="35" t="str">
        <f t="shared" si="30"/>
        <v>Lees Summit MO</v>
      </c>
      <c r="K342">
        <f t="shared" si="26"/>
        <v>1</v>
      </c>
      <c r="L342" t="str">
        <f t="shared" si="27"/>
        <v/>
      </c>
      <c r="M342" t="str">
        <f t="shared" si="28"/>
        <v/>
      </c>
      <c r="N342" t="str">
        <f t="shared" si="29"/>
        <v/>
      </c>
    </row>
    <row r="343" spans="1:14" ht="15.75" thickBot="1" x14ac:dyDescent="0.3">
      <c r="A343" t="s">
        <v>1237</v>
      </c>
      <c r="B343" s="1" t="s">
        <v>1012</v>
      </c>
      <c r="C343" s="1" t="s">
        <v>1007</v>
      </c>
      <c r="D343" s="3" t="s">
        <v>433</v>
      </c>
      <c r="E343" s="42" t="str">
        <f>+VLOOKUP(D343,KarlEagleman!A:B,2,FALSE)</f>
        <v>Vienna WV</v>
      </c>
      <c r="F343" s="1" t="str">
        <f>+IF(ISNA(VLOOKUP($D343,'2015outdoor'!E:F,2,FALSE)),"",VLOOKUP($D343,'2015outdoor'!E:F,2,FALSE))</f>
        <v/>
      </c>
      <c r="G343" s="1" t="str">
        <f>+IF(ISNA(VLOOKUP($D343,'2014outdoor'!A:K,11,FALSE)),"",VLOOKUP($D343,'2014outdoor'!A:K,11,FALSE))</f>
        <v/>
      </c>
      <c r="H343" s="1" t="str">
        <f>+IF(ISNA(VLOOKUP($D343,'2013indoor'!M:N,2,FALSE)),"",VLOOKUP($D343,'2013indoor'!M:N,2,FALSE))</f>
        <v/>
      </c>
      <c r="I343" s="1" t="str">
        <f>+IF(ISNA(VLOOKUP($D343,'2010kamloops'!A:B,2,FALSE)),"",VLOOKUP($D343,'2010kamloops'!A:B,2,FALSE))</f>
        <v/>
      </c>
      <c r="J343" s="35" t="str">
        <f t="shared" si="30"/>
        <v/>
      </c>
      <c r="K343" t="str">
        <f t="shared" si="26"/>
        <v/>
      </c>
      <c r="L343" t="str">
        <f t="shared" si="27"/>
        <v/>
      </c>
      <c r="M343" t="str">
        <f t="shared" si="28"/>
        <v/>
      </c>
      <c r="N343" t="str">
        <f t="shared" si="29"/>
        <v/>
      </c>
    </row>
    <row r="344" spans="1:14" ht="15.75" thickBot="1" x14ac:dyDescent="0.3">
      <c r="A344" t="s">
        <v>1237</v>
      </c>
      <c r="B344" s="1" t="s">
        <v>1012</v>
      </c>
      <c r="C344" s="1" t="s">
        <v>1006</v>
      </c>
      <c r="D344" s="3" t="s">
        <v>429</v>
      </c>
      <c r="E344" s="42" t="str">
        <f>+VLOOKUP(D344,KarlEagleman!A:B,2,FALSE)</f>
        <v>Vienna WV</v>
      </c>
      <c r="F344" s="1" t="str">
        <f>+IF(ISNA(VLOOKUP($D344,'2015outdoor'!E:F,2,FALSE)),"",VLOOKUP($D344,'2015outdoor'!E:F,2,FALSE))</f>
        <v/>
      </c>
      <c r="G344" s="1" t="str">
        <f>+IF(ISNA(VLOOKUP($D344,'2014outdoor'!A:K,11,FALSE)),"",VLOOKUP($D344,'2014outdoor'!A:K,11,FALSE))</f>
        <v/>
      </c>
      <c r="H344" s="1" t="str">
        <f>+IF(ISNA(VLOOKUP($D344,'2013indoor'!M:N,2,FALSE)),"",VLOOKUP($D344,'2013indoor'!M:N,2,FALSE))</f>
        <v/>
      </c>
      <c r="I344" s="1" t="str">
        <f>+IF(ISNA(VLOOKUP($D344,'2010kamloops'!A:B,2,FALSE)),"",VLOOKUP($D344,'2010kamloops'!A:B,2,FALSE))</f>
        <v/>
      </c>
      <c r="J344" s="35" t="str">
        <f t="shared" si="30"/>
        <v/>
      </c>
      <c r="K344" t="str">
        <f t="shared" si="26"/>
        <v/>
      </c>
      <c r="L344" t="str">
        <f t="shared" si="27"/>
        <v/>
      </c>
      <c r="M344" t="str">
        <f t="shared" si="28"/>
        <v/>
      </c>
      <c r="N344" t="str">
        <f t="shared" si="29"/>
        <v/>
      </c>
    </row>
    <row r="345" spans="1:14" ht="15.75" thickBot="1" x14ac:dyDescent="0.3">
      <c r="A345" t="s">
        <v>1082</v>
      </c>
      <c r="B345" s="1" t="s">
        <v>1008</v>
      </c>
      <c r="C345" s="1" t="s">
        <v>1006</v>
      </c>
      <c r="D345" s="3" t="s">
        <v>549</v>
      </c>
      <c r="E345" s="42" t="str">
        <f>+VLOOKUP(D345,KarlEagleman!A:B,2,FALSE)</f>
        <v>Fort Wayne IN</v>
      </c>
      <c r="F345" s="1" t="str">
        <f>+IF(ISNA(VLOOKUP($D345,'2015outdoor'!E:F,2,FALSE)),"",VLOOKUP($D345,'2015outdoor'!E:F,2,FALSE))</f>
        <v/>
      </c>
      <c r="G345" s="1" t="str">
        <f>+IF(ISNA(VLOOKUP($D345,'2014outdoor'!A:K,11,FALSE)),"",VLOOKUP($D345,'2014outdoor'!A:K,11,FALSE))</f>
        <v/>
      </c>
      <c r="H345" s="1" t="str">
        <f>+IF(ISNA(VLOOKUP($D345,'2013indoor'!M:N,2,FALSE)),"",VLOOKUP($D345,'2013indoor'!M:N,2,FALSE))</f>
        <v/>
      </c>
      <c r="I345" s="1" t="str">
        <f>+IF(ISNA(VLOOKUP($D345,'2010kamloops'!A:B,2,FALSE)),"",VLOOKUP($D345,'2010kamloops'!A:B,2,FALSE))</f>
        <v/>
      </c>
      <c r="J345" s="35" t="str">
        <f t="shared" si="30"/>
        <v/>
      </c>
      <c r="K345" t="str">
        <f t="shared" si="26"/>
        <v/>
      </c>
      <c r="L345" t="str">
        <f t="shared" si="27"/>
        <v/>
      </c>
      <c r="M345" t="str">
        <f t="shared" si="28"/>
        <v/>
      </c>
      <c r="N345" t="str">
        <f t="shared" si="29"/>
        <v/>
      </c>
    </row>
    <row r="346" spans="1:14" ht="15.75" thickBot="1" x14ac:dyDescent="0.3">
      <c r="A346" t="s">
        <v>1382</v>
      </c>
      <c r="B346" s="1" t="s">
        <v>1010</v>
      </c>
      <c r="C346" s="1" t="s">
        <v>1007</v>
      </c>
      <c r="D346" s="3" t="s">
        <v>938</v>
      </c>
      <c r="E346" s="42" t="str">
        <f>+VLOOKUP(D346,KarlEagleman!A:B,2,FALSE)</f>
        <v>Atlanta GA</v>
      </c>
      <c r="F346" s="1" t="str">
        <f>+IF(ISNA(VLOOKUP($D346,'2015outdoor'!E:F,2,FALSE)),"",VLOOKUP($D346,'2015outdoor'!E:F,2,FALSE))</f>
        <v>Atlanta GA</v>
      </c>
      <c r="G346" s="1" t="str">
        <f>+IF(ISNA(VLOOKUP($D346,'2014outdoor'!A:K,11,FALSE)),"",VLOOKUP($D346,'2014outdoor'!A:K,11,FALSE))</f>
        <v>Atlanta GA</v>
      </c>
      <c r="H346" s="1" t="str">
        <f>+IF(ISNA(VLOOKUP($D346,'2013indoor'!M:N,2,FALSE)),"",VLOOKUP($D346,'2013indoor'!M:N,2,FALSE))</f>
        <v/>
      </c>
      <c r="I346" s="1" t="str">
        <f>+IF(ISNA(VLOOKUP($D346,'2010kamloops'!A:B,2,FALSE)),"",VLOOKUP($D346,'2010kamloops'!A:B,2,FALSE))</f>
        <v/>
      </c>
      <c r="J346" s="35" t="str">
        <f t="shared" si="30"/>
        <v>Atlanta GA</v>
      </c>
      <c r="K346">
        <f t="shared" si="26"/>
        <v>1</v>
      </c>
      <c r="L346" t="str">
        <f t="shared" si="27"/>
        <v/>
      </c>
      <c r="M346" t="str">
        <f t="shared" si="28"/>
        <v/>
      </c>
      <c r="N346" t="str">
        <f t="shared" si="29"/>
        <v/>
      </c>
    </row>
    <row r="347" spans="1:14" ht="15.75" thickBot="1" x14ac:dyDescent="0.3">
      <c r="A347" t="s">
        <v>1117</v>
      </c>
      <c r="B347" s="1" t="s">
        <v>1009</v>
      </c>
      <c r="C347" s="1" t="s">
        <v>1006</v>
      </c>
      <c r="D347" s="3" t="s">
        <v>206</v>
      </c>
      <c r="E347" s="42" t="str">
        <f>+VLOOKUP(D347,KarlEagleman!A:B,2,FALSE)</f>
        <v>Livermore CA</v>
      </c>
      <c r="F347" s="1" t="str">
        <f>+IF(ISNA(VLOOKUP($D347,'2015outdoor'!E:F,2,FALSE)),"",VLOOKUP($D347,'2015outdoor'!E:F,2,FALSE))</f>
        <v/>
      </c>
      <c r="G347" s="1" t="str">
        <f>+IF(ISNA(VLOOKUP($D347,'2014outdoor'!A:K,11,FALSE)),"",VLOOKUP($D347,'2014outdoor'!A:K,11,FALSE))</f>
        <v/>
      </c>
      <c r="H347" s="1" t="str">
        <f>+IF(ISNA(VLOOKUP($D347,'2013indoor'!M:N,2,FALSE)),"",VLOOKUP($D347,'2013indoor'!M:N,2,FALSE))</f>
        <v/>
      </c>
      <c r="I347" s="1" t="str">
        <f>+IF(ISNA(VLOOKUP($D347,'2010kamloops'!A:B,2,FALSE)),"",VLOOKUP($D347,'2010kamloops'!A:B,2,FALSE))</f>
        <v/>
      </c>
      <c r="J347" s="35" t="str">
        <f t="shared" si="30"/>
        <v/>
      </c>
      <c r="K347" t="str">
        <f t="shared" si="26"/>
        <v/>
      </c>
      <c r="L347" t="str">
        <f t="shared" si="27"/>
        <v/>
      </c>
      <c r="M347" t="str">
        <f t="shared" si="28"/>
        <v/>
      </c>
      <c r="N347" t="str">
        <f t="shared" si="29"/>
        <v/>
      </c>
    </row>
    <row r="348" spans="1:14" ht="15.75" thickBot="1" x14ac:dyDescent="0.3">
      <c r="A348" t="s">
        <v>1355</v>
      </c>
      <c r="B348" s="1" t="s">
        <v>1009</v>
      </c>
      <c r="C348" s="1" t="s">
        <v>1007</v>
      </c>
      <c r="D348" s="3" t="s">
        <v>257</v>
      </c>
      <c r="E348" s="42" t="str">
        <f>+VLOOKUP(D348,KarlEagleman!A:B,2,FALSE)</f>
        <v>Boynton Beach FL</v>
      </c>
      <c r="F348" s="1" t="str">
        <f>+IF(ISNA(VLOOKUP($D348,'2015outdoor'!E:F,2,FALSE)),"",VLOOKUP($D348,'2015outdoor'!E:F,2,FALSE))</f>
        <v/>
      </c>
      <c r="G348" s="1" t="str">
        <f>+IF(ISNA(VLOOKUP($D348,'2014outdoor'!A:K,11,FALSE)),"",VLOOKUP($D348,'2014outdoor'!A:K,11,FALSE))</f>
        <v/>
      </c>
      <c r="H348" s="1" t="str">
        <f>+IF(ISNA(VLOOKUP($D348,'2013indoor'!M:N,2,FALSE)),"",VLOOKUP($D348,'2013indoor'!M:N,2,FALSE))</f>
        <v/>
      </c>
      <c r="I348" s="1" t="str">
        <f>+IF(ISNA(VLOOKUP($D348,'2010kamloops'!A:B,2,FALSE)),"",VLOOKUP($D348,'2010kamloops'!A:B,2,FALSE))</f>
        <v/>
      </c>
      <c r="J348" s="35" t="str">
        <f t="shared" si="30"/>
        <v/>
      </c>
      <c r="K348" t="str">
        <f t="shared" si="26"/>
        <v/>
      </c>
      <c r="L348" t="str">
        <f t="shared" si="27"/>
        <v/>
      </c>
      <c r="M348" t="str">
        <f t="shared" si="28"/>
        <v/>
      </c>
      <c r="N348" t="str">
        <f t="shared" si="29"/>
        <v/>
      </c>
    </row>
    <row r="349" spans="1:14" ht="15.75" thickBot="1" x14ac:dyDescent="0.3">
      <c r="A349" t="s">
        <v>1146</v>
      </c>
      <c r="B349" s="1" t="s">
        <v>1010</v>
      </c>
      <c r="C349" s="1" t="s">
        <v>1006</v>
      </c>
      <c r="D349" s="3" t="s">
        <v>905</v>
      </c>
      <c r="E349" s="42" t="str">
        <f>+VLOOKUP(D349,KarlEagleman!A:B,2,FALSE)</f>
        <v>Pleasant Valley NY</v>
      </c>
      <c r="F349" s="1" t="str">
        <f>+IF(ISNA(VLOOKUP($D349,'2015outdoor'!E:F,2,FALSE)),"",VLOOKUP($D349,'2015outdoor'!E:F,2,FALSE))</f>
        <v/>
      </c>
      <c r="G349" s="1" t="str">
        <f>+IF(ISNA(VLOOKUP($D349,'2014outdoor'!A:K,11,FALSE)),"",VLOOKUP($D349,'2014outdoor'!A:K,11,FALSE))</f>
        <v/>
      </c>
      <c r="H349" s="1" t="str">
        <f>+IF(ISNA(VLOOKUP($D349,'2013indoor'!M:N,2,FALSE)),"",VLOOKUP($D349,'2013indoor'!M:N,2,FALSE))</f>
        <v>Pleasant Valley NY</v>
      </c>
      <c r="I349" s="1" t="str">
        <f>+IF(ISNA(VLOOKUP($D349,'2010kamloops'!A:B,2,FALSE)),"",VLOOKUP($D349,'2010kamloops'!A:B,2,FALSE))</f>
        <v>Pleasant Valley NY</v>
      </c>
      <c r="J349" s="35" t="str">
        <f t="shared" si="30"/>
        <v>Pleasant Valley NY</v>
      </c>
      <c r="K349" t="str">
        <f t="shared" si="26"/>
        <v/>
      </c>
      <c r="L349" t="str">
        <f t="shared" si="27"/>
        <v/>
      </c>
      <c r="M349">
        <f t="shared" si="28"/>
        <v>1</v>
      </c>
      <c r="N349" t="str">
        <f t="shared" si="29"/>
        <v/>
      </c>
    </row>
    <row r="350" spans="1:14" ht="15.75" thickBot="1" x14ac:dyDescent="0.3">
      <c r="A350" t="s">
        <v>1197</v>
      </c>
      <c r="B350" s="1" t="s">
        <v>1011</v>
      </c>
      <c r="C350" s="1" t="s">
        <v>1006</v>
      </c>
      <c r="D350" s="3" t="s">
        <v>944</v>
      </c>
      <c r="E350" s="42" t="str">
        <f>+VLOOKUP(D350,KarlEagleman!A:B,2,FALSE)</f>
        <v>Santa Monica CA</v>
      </c>
      <c r="F350" s="1" t="str">
        <f>+IF(ISNA(VLOOKUP($D350,'2015outdoor'!E:F,2,FALSE)),"",VLOOKUP($D350,'2015outdoor'!E:F,2,FALSE))</f>
        <v/>
      </c>
      <c r="G350" s="1" t="str">
        <f>+IF(ISNA(VLOOKUP($D350,'2014outdoor'!A:K,11,FALSE)),"",VLOOKUP($D350,'2014outdoor'!A:K,11,FALSE))</f>
        <v/>
      </c>
      <c r="H350" s="1" t="str">
        <f>+IF(ISNA(VLOOKUP($D350,'2013indoor'!M:N,2,FALSE)),"",VLOOKUP($D350,'2013indoor'!M:N,2,FALSE))</f>
        <v/>
      </c>
      <c r="I350" s="1" t="str">
        <f>+IF(ISNA(VLOOKUP($D350,'2010kamloops'!A:B,2,FALSE)),"",VLOOKUP($D350,'2010kamloops'!A:B,2,FALSE))</f>
        <v/>
      </c>
      <c r="J350" s="35" t="str">
        <f t="shared" si="30"/>
        <v/>
      </c>
      <c r="K350" t="str">
        <f t="shared" si="26"/>
        <v/>
      </c>
      <c r="L350" t="str">
        <f t="shared" si="27"/>
        <v/>
      </c>
      <c r="M350" t="str">
        <f t="shared" si="28"/>
        <v/>
      </c>
      <c r="N350" t="str">
        <f t="shared" si="29"/>
        <v/>
      </c>
    </row>
    <row r="351" spans="1:14" ht="15.75" thickBot="1" x14ac:dyDescent="0.3">
      <c r="A351" t="s">
        <v>1163</v>
      </c>
      <c r="B351" s="1" t="s">
        <v>1010</v>
      </c>
      <c r="C351" s="1" t="s">
        <v>1006</v>
      </c>
      <c r="D351" s="3" t="s">
        <v>47</v>
      </c>
      <c r="E351" s="42" t="str">
        <f>+VLOOKUP(D351,KarlEagleman!A:B,2,FALSE)</f>
        <v>New York NY</v>
      </c>
      <c r="F351" s="1" t="str">
        <f>+IF(ISNA(VLOOKUP($D351,'2015outdoor'!E:F,2,FALSE)),"",VLOOKUP($D351,'2015outdoor'!E:F,2,FALSE))</f>
        <v>New York NY</v>
      </c>
      <c r="G351" s="1" t="str">
        <f>+IF(ISNA(VLOOKUP($D351,'2014outdoor'!A:K,11,FALSE)),"",VLOOKUP($D351,'2014outdoor'!A:K,11,FALSE))</f>
        <v/>
      </c>
      <c r="H351" s="1" t="str">
        <f>+IF(ISNA(VLOOKUP($D351,'2013indoor'!M:N,2,FALSE)),"",VLOOKUP($D351,'2013indoor'!M:N,2,FALSE))</f>
        <v/>
      </c>
      <c r="I351" s="1" t="str">
        <f>+IF(ISNA(VLOOKUP($D351,'2010kamloops'!A:B,2,FALSE)),"",VLOOKUP($D351,'2010kamloops'!A:B,2,FALSE))</f>
        <v/>
      </c>
      <c r="J351" s="35" t="str">
        <f t="shared" si="30"/>
        <v>New York NY</v>
      </c>
      <c r="K351">
        <f t="shared" si="26"/>
        <v>1</v>
      </c>
      <c r="L351" t="str">
        <f t="shared" si="27"/>
        <v/>
      </c>
      <c r="M351" t="str">
        <f t="shared" si="28"/>
        <v/>
      </c>
      <c r="N351" t="str">
        <f t="shared" si="29"/>
        <v/>
      </c>
    </row>
    <row r="352" spans="1:14" ht="15.75" thickBot="1" x14ac:dyDescent="0.3">
      <c r="A352" t="s">
        <v>1394</v>
      </c>
      <c r="B352" s="1" t="s">
        <v>1011</v>
      </c>
      <c r="C352" s="1" t="s">
        <v>1007</v>
      </c>
      <c r="D352" s="3" t="s">
        <v>274</v>
      </c>
      <c r="E352" s="42" t="str">
        <f>+VLOOKUP(D352,KarlEagleman!A:B,2,FALSE)</f>
        <v>Geneva IL</v>
      </c>
      <c r="F352" s="1" t="str">
        <f>+IF(ISNA(VLOOKUP($D352,'2015outdoor'!E:F,2,FALSE)),"",VLOOKUP($D352,'2015outdoor'!E:F,2,FALSE))</f>
        <v/>
      </c>
      <c r="G352" s="1" t="str">
        <f>+IF(ISNA(VLOOKUP($D352,'2014outdoor'!A:K,11,FALSE)),"",VLOOKUP($D352,'2014outdoor'!A:K,11,FALSE))</f>
        <v/>
      </c>
      <c r="H352" s="1" t="str">
        <f>+IF(ISNA(VLOOKUP($D352,'2013indoor'!M:N,2,FALSE)),"",VLOOKUP($D352,'2013indoor'!M:N,2,FALSE))</f>
        <v/>
      </c>
      <c r="I352" s="1" t="str">
        <f>+IF(ISNA(VLOOKUP($D352,'2010kamloops'!A:B,2,FALSE)),"",VLOOKUP($D352,'2010kamloops'!A:B,2,FALSE))</f>
        <v/>
      </c>
      <c r="J352" s="35" t="str">
        <f t="shared" si="30"/>
        <v/>
      </c>
      <c r="K352" t="str">
        <f t="shared" si="26"/>
        <v/>
      </c>
      <c r="L352" t="str">
        <f t="shared" si="27"/>
        <v/>
      </c>
      <c r="M352" t="str">
        <f t="shared" si="28"/>
        <v/>
      </c>
      <c r="N352" t="str">
        <f t="shared" si="29"/>
        <v/>
      </c>
    </row>
    <row r="353" spans="1:14" ht="15.75" thickBot="1" x14ac:dyDescent="0.3">
      <c r="A353" t="s">
        <v>1381</v>
      </c>
      <c r="B353" s="1" t="s">
        <v>1010</v>
      </c>
      <c r="C353" s="1" t="s">
        <v>1007</v>
      </c>
      <c r="D353" s="3" t="s">
        <v>51</v>
      </c>
      <c r="E353" s="42" t="str">
        <f>+VLOOKUP(D353,KarlEagleman!A:B,2,FALSE)</f>
        <v>Merchantville NJ</v>
      </c>
      <c r="F353" s="1" t="str">
        <f>+IF(ISNA(VLOOKUP($D353,'2015outdoor'!E:F,2,FALSE)),"",VLOOKUP($D353,'2015outdoor'!E:F,2,FALSE))</f>
        <v/>
      </c>
      <c r="G353" s="1" t="str">
        <f>+IF(ISNA(VLOOKUP($D353,'2014outdoor'!A:K,11,FALSE)),"",VLOOKUP($D353,'2014outdoor'!A:K,11,FALSE))</f>
        <v>Merchantville NJ</v>
      </c>
      <c r="H353" s="1" t="str">
        <f>+IF(ISNA(VLOOKUP($D353,'2013indoor'!M:N,2,FALSE)),"",VLOOKUP($D353,'2013indoor'!M:N,2,FALSE))</f>
        <v/>
      </c>
      <c r="I353" s="1" t="str">
        <f>+IF(ISNA(VLOOKUP($D353,'2010kamloops'!A:B,2,FALSE)),"",VLOOKUP($D353,'2010kamloops'!A:B,2,FALSE))</f>
        <v/>
      </c>
      <c r="J353" s="35" t="str">
        <f t="shared" si="30"/>
        <v>Merchantville NJ</v>
      </c>
      <c r="K353" t="str">
        <f t="shared" si="26"/>
        <v/>
      </c>
      <c r="L353">
        <f t="shared" si="27"/>
        <v>1</v>
      </c>
      <c r="M353" t="str">
        <f t="shared" si="28"/>
        <v/>
      </c>
      <c r="N353" t="str">
        <f t="shared" si="29"/>
        <v/>
      </c>
    </row>
    <row r="354" spans="1:14" ht="15.75" thickBot="1" x14ac:dyDescent="0.3">
      <c r="A354" t="s">
        <v>1267</v>
      </c>
      <c r="B354" s="1" t="s">
        <v>1013</v>
      </c>
      <c r="C354" s="1" t="s">
        <v>1006</v>
      </c>
      <c r="D354" s="3" t="s">
        <v>232</v>
      </c>
      <c r="E354" s="42" t="str">
        <f>+VLOOKUP(D354,KarlEagleman!A:B,2,FALSE)</f>
        <v>San Diego CA</v>
      </c>
      <c r="F354" s="1" t="str">
        <f>+IF(ISNA(VLOOKUP($D354,'2015outdoor'!E:F,2,FALSE)),"",VLOOKUP($D354,'2015outdoor'!E:F,2,FALSE))</f>
        <v/>
      </c>
      <c r="G354" s="1" t="str">
        <f>+IF(ISNA(VLOOKUP($D354,'2014outdoor'!A:K,11,FALSE)),"",VLOOKUP($D354,'2014outdoor'!A:K,11,FALSE))</f>
        <v/>
      </c>
      <c r="H354" s="1" t="str">
        <f>+IF(ISNA(VLOOKUP($D354,'2013indoor'!M:N,2,FALSE)),"",VLOOKUP($D354,'2013indoor'!M:N,2,FALSE))</f>
        <v/>
      </c>
      <c r="I354" s="1" t="str">
        <f>+IF(ISNA(VLOOKUP($D354,'2010kamloops'!A:B,2,FALSE)),"",VLOOKUP($D354,'2010kamloops'!A:B,2,FALSE))</f>
        <v/>
      </c>
      <c r="J354" s="35" t="str">
        <f t="shared" si="30"/>
        <v/>
      </c>
      <c r="K354" t="str">
        <f t="shared" si="26"/>
        <v/>
      </c>
      <c r="L354" t="str">
        <f t="shared" si="27"/>
        <v/>
      </c>
      <c r="M354" t="str">
        <f t="shared" si="28"/>
        <v/>
      </c>
      <c r="N354" t="str">
        <f t="shared" si="29"/>
        <v/>
      </c>
    </row>
    <row r="355" spans="1:14" ht="15.75" thickBot="1" x14ac:dyDescent="0.3">
      <c r="A355" t="s">
        <v>1356</v>
      </c>
      <c r="B355" s="1" t="s">
        <v>1009</v>
      </c>
      <c r="C355" s="1" t="s">
        <v>1007</v>
      </c>
      <c r="D355" s="3" t="s">
        <v>979</v>
      </c>
      <c r="E355" s="42" t="str">
        <f>+VLOOKUP(D355,KarlEagleman!A:B,2,FALSE)</f>
        <v>Dallas GA</v>
      </c>
      <c r="F355" s="1" t="str">
        <f>+IF(ISNA(VLOOKUP($D355,'2015outdoor'!E:F,2,FALSE)),"",VLOOKUP($D355,'2015outdoor'!E:F,2,FALSE))</f>
        <v>Dallas GA</v>
      </c>
      <c r="G355" s="1" t="str">
        <f>+IF(ISNA(VLOOKUP($D355,'2014outdoor'!A:K,11,FALSE)),"",VLOOKUP($D355,'2014outdoor'!A:K,11,FALSE))</f>
        <v>Dallas GA</v>
      </c>
      <c r="H355" s="1" t="str">
        <f>+IF(ISNA(VLOOKUP($D355,'2013indoor'!M:N,2,FALSE)),"",VLOOKUP($D355,'2013indoor'!M:N,2,FALSE))</f>
        <v/>
      </c>
      <c r="I355" s="1" t="str">
        <f>+IF(ISNA(VLOOKUP($D355,'2010kamloops'!A:B,2,FALSE)),"",VLOOKUP($D355,'2010kamloops'!A:B,2,FALSE))</f>
        <v/>
      </c>
      <c r="J355" s="35" t="str">
        <f t="shared" si="30"/>
        <v>Dallas GA</v>
      </c>
      <c r="K355">
        <f t="shared" si="26"/>
        <v>1</v>
      </c>
      <c r="L355" t="str">
        <f t="shared" si="27"/>
        <v/>
      </c>
      <c r="M355" t="str">
        <f t="shared" si="28"/>
        <v/>
      </c>
      <c r="N355" t="str">
        <f t="shared" si="29"/>
        <v/>
      </c>
    </row>
    <row r="356" spans="1:14" ht="15.75" thickBot="1" x14ac:dyDescent="0.3">
      <c r="A356" t="s">
        <v>1057</v>
      </c>
      <c r="B356" s="1" t="s">
        <v>1005</v>
      </c>
      <c r="C356" s="1" t="s">
        <v>1006</v>
      </c>
      <c r="D356" s="3" t="s">
        <v>701</v>
      </c>
      <c r="E356" s="42" t="str">
        <f>+VLOOKUP(D356,KarlEagleman!A:B,2,FALSE)</f>
        <v>Columbus OH</v>
      </c>
      <c r="F356" s="1" t="str">
        <f>+IF(ISNA(VLOOKUP($D356,'2015outdoor'!E:F,2,FALSE)),"",VLOOKUP($D356,'2015outdoor'!E:F,2,FALSE))</f>
        <v>Columbus OH</v>
      </c>
      <c r="G356" s="1" t="str">
        <f>+IF(ISNA(VLOOKUP($D356,'2014outdoor'!A:K,11,FALSE)),"",VLOOKUP($D356,'2014outdoor'!A:K,11,FALSE))</f>
        <v/>
      </c>
      <c r="H356" s="1" t="str">
        <f>+IF(ISNA(VLOOKUP($D356,'2013indoor'!M:N,2,FALSE)),"",VLOOKUP($D356,'2013indoor'!M:N,2,FALSE))</f>
        <v/>
      </c>
      <c r="I356" s="1" t="str">
        <f>+IF(ISNA(VLOOKUP($D356,'2010kamloops'!A:B,2,FALSE)),"",VLOOKUP($D356,'2010kamloops'!A:B,2,FALSE))</f>
        <v/>
      </c>
      <c r="J356" s="35" t="str">
        <f t="shared" si="30"/>
        <v>Columbus OH</v>
      </c>
      <c r="K356">
        <f t="shared" si="26"/>
        <v>1</v>
      </c>
      <c r="L356" t="str">
        <f t="shared" si="27"/>
        <v/>
      </c>
      <c r="M356" t="str">
        <f t="shared" si="28"/>
        <v/>
      </c>
      <c r="N356" t="str">
        <f t="shared" si="29"/>
        <v/>
      </c>
    </row>
    <row r="357" spans="1:14" ht="15.75" thickBot="1" x14ac:dyDescent="0.3">
      <c r="A357" t="s">
        <v>1151</v>
      </c>
      <c r="B357" s="1" t="s">
        <v>1010</v>
      </c>
      <c r="C357" s="1" t="s">
        <v>1006</v>
      </c>
      <c r="D357" s="3" t="s">
        <v>124</v>
      </c>
      <c r="E357" s="42" t="str">
        <f>+VLOOKUP(D357,KarlEagleman!A:B,2,FALSE)</f>
        <v>Lithonia GA</v>
      </c>
      <c r="F357" s="1" t="str">
        <f>+IF(ISNA(VLOOKUP($D357,'2015outdoor'!E:F,2,FALSE)),"",VLOOKUP($D357,'2015outdoor'!E:F,2,FALSE))</f>
        <v>Lithonia GA</v>
      </c>
      <c r="G357" s="1" t="str">
        <f>+IF(ISNA(VLOOKUP($D357,'2014outdoor'!A:K,11,FALSE)),"",VLOOKUP($D357,'2014outdoor'!A:K,11,FALSE))</f>
        <v>Lithonia GA</v>
      </c>
      <c r="H357" s="1" t="str">
        <f>+IF(ISNA(VLOOKUP($D357,'2013indoor'!M:N,2,FALSE)),"",VLOOKUP($D357,'2013indoor'!M:N,2,FALSE))</f>
        <v>Lithonia GA</v>
      </c>
      <c r="I357" s="1" t="str">
        <f>+IF(ISNA(VLOOKUP($D357,'2010kamloops'!A:B,2,FALSE)),"",VLOOKUP($D357,'2010kamloops'!A:B,2,FALSE))</f>
        <v>Conyers GA</v>
      </c>
      <c r="J357" s="35" t="str">
        <f t="shared" si="30"/>
        <v>Lithonia GA</v>
      </c>
      <c r="K357">
        <f t="shared" si="26"/>
        <v>1</v>
      </c>
      <c r="L357" t="str">
        <f t="shared" si="27"/>
        <v/>
      </c>
      <c r="M357" t="str">
        <f t="shared" si="28"/>
        <v/>
      </c>
      <c r="N357" t="str">
        <f t="shared" si="29"/>
        <v/>
      </c>
    </row>
    <row r="358" spans="1:14" ht="15.75" thickBot="1" x14ac:dyDescent="0.3">
      <c r="A358" t="s">
        <v>1104</v>
      </c>
      <c r="B358" s="1" t="s">
        <v>1009</v>
      </c>
      <c r="C358" s="1" t="s">
        <v>1006</v>
      </c>
      <c r="D358" s="3" t="s">
        <v>207</v>
      </c>
      <c r="E358" s="42" t="str">
        <f>+VLOOKUP(D358,KarlEagleman!A:B,2,FALSE)</f>
        <v>Issaquah WA</v>
      </c>
      <c r="F358" s="1" t="str">
        <f>+IF(ISNA(VLOOKUP($D358,'2015outdoor'!E:F,2,FALSE)),"",VLOOKUP($D358,'2015outdoor'!E:F,2,FALSE))</f>
        <v/>
      </c>
      <c r="G358" s="1" t="str">
        <f>+IF(ISNA(VLOOKUP($D358,'2014outdoor'!A:K,11,FALSE)),"",VLOOKUP($D358,'2014outdoor'!A:K,11,FALSE))</f>
        <v>Issaquah WA</v>
      </c>
      <c r="H358" s="1" t="str">
        <f>+IF(ISNA(VLOOKUP($D358,'2013indoor'!M:N,2,FALSE)),"",VLOOKUP($D358,'2013indoor'!M:N,2,FALSE))</f>
        <v/>
      </c>
      <c r="I358" s="1" t="str">
        <f>+IF(ISNA(VLOOKUP($D358,'2010kamloops'!A:B,2,FALSE)),"",VLOOKUP($D358,'2010kamloops'!A:B,2,FALSE))</f>
        <v/>
      </c>
      <c r="J358" s="35" t="str">
        <f t="shared" si="30"/>
        <v>Issaquah WA</v>
      </c>
      <c r="K358" t="str">
        <f t="shared" si="26"/>
        <v/>
      </c>
      <c r="L358">
        <f t="shared" si="27"/>
        <v>1</v>
      </c>
      <c r="M358" t="str">
        <f t="shared" si="28"/>
        <v/>
      </c>
      <c r="N358" t="str">
        <f t="shared" si="29"/>
        <v/>
      </c>
    </row>
    <row r="359" spans="1:14" ht="15.75" thickBot="1" x14ac:dyDescent="0.3">
      <c r="A359" t="s">
        <v>1438</v>
      </c>
      <c r="B359" s="1" t="s">
        <v>1015</v>
      </c>
      <c r="C359" s="1" t="s">
        <v>1007</v>
      </c>
      <c r="D359" s="3" t="s">
        <v>461</v>
      </c>
      <c r="E359" s="42" t="str">
        <f>+VLOOKUP(D359,KarlEagleman!A:B,2,FALSE)</f>
        <v>Claremont CA</v>
      </c>
      <c r="F359" s="1" t="str">
        <f>+IF(ISNA(VLOOKUP($D359,'2015outdoor'!E:F,2,FALSE)),"",VLOOKUP($D359,'2015outdoor'!E:F,2,FALSE))</f>
        <v/>
      </c>
      <c r="G359" s="1" t="str">
        <f>+IF(ISNA(VLOOKUP($D359,'2014outdoor'!A:K,11,FALSE)),"",VLOOKUP($D359,'2014outdoor'!A:K,11,FALSE))</f>
        <v/>
      </c>
      <c r="H359" s="1" t="str">
        <f>+IF(ISNA(VLOOKUP($D359,'2013indoor'!M:N,2,FALSE)),"",VLOOKUP($D359,'2013indoor'!M:N,2,FALSE))</f>
        <v/>
      </c>
      <c r="I359" s="1" t="str">
        <f>+IF(ISNA(VLOOKUP($D359,'2010kamloops'!A:B,2,FALSE)),"",VLOOKUP($D359,'2010kamloops'!A:B,2,FALSE))</f>
        <v/>
      </c>
      <c r="J359" s="35" t="str">
        <f t="shared" si="30"/>
        <v/>
      </c>
      <c r="K359" t="str">
        <f t="shared" si="26"/>
        <v/>
      </c>
      <c r="L359" t="str">
        <f t="shared" si="27"/>
        <v/>
      </c>
      <c r="M359" t="str">
        <f t="shared" si="28"/>
        <v/>
      </c>
      <c r="N359" t="str">
        <f t="shared" si="29"/>
        <v/>
      </c>
    </row>
    <row r="360" spans="1:14" ht="15.75" thickBot="1" x14ac:dyDescent="0.3">
      <c r="A360" t="s">
        <v>1437</v>
      </c>
      <c r="B360" s="1" t="s">
        <v>1015</v>
      </c>
      <c r="C360" s="1" t="s">
        <v>1007</v>
      </c>
      <c r="D360" s="3" t="s">
        <v>462</v>
      </c>
      <c r="E360" s="42" t="str">
        <f>+VLOOKUP(D360,KarlEagleman!A:B,2,FALSE)</f>
        <v>Evergreen CO</v>
      </c>
      <c r="F360" s="1" t="str">
        <f>+IF(ISNA(VLOOKUP($D360,'2015outdoor'!E:F,2,FALSE)),"",VLOOKUP($D360,'2015outdoor'!E:F,2,FALSE))</f>
        <v/>
      </c>
      <c r="G360" s="1" t="str">
        <f>+IF(ISNA(VLOOKUP($D360,'2014outdoor'!A:K,11,FALSE)),"",VLOOKUP($D360,'2014outdoor'!A:K,11,FALSE))</f>
        <v/>
      </c>
      <c r="H360" s="1" t="str">
        <f>+IF(ISNA(VLOOKUP($D360,'2013indoor'!M:N,2,FALSE)),"",VLOOKUP($D360,'2013indoor'!M:N,2,FALSE))</f>
        <v/>
      </c>
      <c r="I360" s="1" t="str">
        <f>+IF(ISNA(VLOOKUP($D360,'2010kamloops'!A:B,2,FALSE)),"",VLOOKUP($D360,'2010kamloops'!A:B,2,FALSE))</f>
        <v>Evergreen CO</v>
      </c>
      <c r="J360" s="35" t="str">
        <f t="shared" si="30"/>
        <v>Evergreen CO</v>
      </c>
      <c r="K360" t="str">
        <f t="shared" si="26"/>
        <v/>
      </c>
      <c r="L360" t="str">
        <f t="shared" si="27"/>
        <v/>
      </c>
      <c r="M360" t="str">
        <f t="shared" si="28"/>
        <v/>
      </c>
      <c r="N360">
        <f t="shared" si="29"/>
        <v>1</v>
      </c>
    </row>
    <row r="361" spans="1:14" ht="15.75" thickBot="1" x14ac:dyDescent="0.3">
      <c r="A361" t="s">
        <v>1390</v>
      </c>
      <c r="B361" s="1" t="s">
        <v>1011</v>
      </c>
      <c r="C361" s="1" t="s">
        <v>1007</v>
      </c>
      <c r="D361" s="3" t="s">
        <v>62</v>
      </c>
      <c r="E361" s="42" t="str">
        <f>+VLOOKUP(D361,KarlEagleman!A:B,2,FALSE)</f>
        <v>Bellingham WA</v>
      </c>
      <c r="F361" s="1" t="str">
        <f>+IF(ISNA(VLOOKUP($D361,'2015outdoor'!E:F,2,FALSE)),"",VLOOKUP($D361,'2015outdoor'!E:F,2,FALSE))</f>
        <v>Bellingham WA</v>
      </c>
      <c r="G361" s="1" t="str">
        <f>+IF(ISNA(VLOOKUP($D361,'2014outdoor'!A:K,11,FALSE)),"",VLOOKUP($D361,'2014outdoor'!A:K,11,FALSE))</f>
        <v>Bellingham WA</v>
      </c>
      <c r="H361" s="1" t="str">
        <f>+IF(ISNA(VLOOKUP($D361,'2013indoor'!M:N,2,FALSE)),"",VLOOKUP($D361,'2013indoor'!M:N,2,FALSE))</f>
        <v/>
      </c>
      <c r="I361" s="1" t="str">
        <f>+IF(ISNA(VLOOKUP($D361,'2010kamloops'!A:B,2,FALSE)),"",VLOOKUP($D361,'2010kamloops'!A:B,2,FALSE))</f>
        <v>Bellingham WA</v>
      </c>
      <c r="J361" s="35" t="str">
        <f t="shared" si="30"/>
        <v>Bellingham WA</v>
      </c>
      <c r="K361">
        <f t="shared" si="26"/>
        <v>1</v>
      </c>
      <c r="L361" t="str">
        <f t="shared" si="27"/>
        <v/>
      </c>
      <c r="M361" t="str">
        <f t="shared" si="28"/>
        <v/>
      </c>
      <c r="N361" t="str">
        <f t="shared" si="29"/>
        <v/>
      </c>
    </row>
    <row r="362" spans="1:14" ht="15.75" thickBot="1" x14ac:dyDescent="0.3">
      <c r="A362" t="s">
        <v>1252</v>
      </c>
      <c r="B362" s="1" t="s">
        <v>1013</v>
      </c>
      <c r="C362" s="1" t="s">
        <v>1006</v>
      </c>
      <c r="D362" s="3" t="s">
        <v>572</v>
      </c>
      <c r="E362" s="42" t="str">
        <f>+VLOOKUP(D362,KarlEagleman!A:B,2,FALSE)</f>
        <v>Whittier NC</v>
      </c>
      <c r="F362" s="1" t="str">
        <f>+IF(ISNA(VLOOKUP($D362,'2015outdoor'!E:F,2,FALSE)),"",VLOOKUP($D362,'2015outdoor'!E:F,2,FALSE))</f>
        <v>Whittier NC</v>
      </c>
      <c r="G362" s="1" t="str">
        <f>+IF(ISNA(VLOOKUP($D362,'2014outdoor'!A:K,11,FALSE)),"",VLOOKUP($D362,'2014outdoor'!A:K,11,FALSE))</f>
        <v>Whittier NC</v>
      </c>
      <c r="H362" s="1" t="str">
        <f>+IF(ISNA(VLOOKUP($D362,'2013indoor'!M:N,2,FALSE)),"",VLOOKUP($D362,'2013indoor'!M:N,2,FALSE))</f>
        <v>Whittier NC</v>
      </c>
      <c r="I362" s="1" t="str">
        <f>+IF(ISNA(VLOOKUP($D362,'2010kamloops'!A:B,2,FALSE)),"",VLOOKUP($D362,'2010kamloops'!A:B,2,FALSE))</f>
        <v/>
      </c>
      <c r="J362" s="35" t="str">
        <f t="shared" si="30"/>
        <v>Whittier NC</v>
      </c>
      <c r="K362">
        <f t="shared" si="26"/>
        <v>1</v>
      </c>
      <c r="L362" t="str">
        <f t="shared" si="27"/>
        <v/>
      </c>
      <c r="M362" t="str">
        <f t="shared" si="28"/>
        <v/>
      </c>
      <c r="N362" t="str">
        <f t="shared" si="29"/>
        <v/>
      </c>
    </row>
    <row r="363" spans="1:14" ht="15.75" thickBot="1" x14ac:dyDescent="0.3">
      <c r="A363" t="s">
        <v>1252</v>
      </c>
      <c r="B363" s="1" t="s">
        <v>1015</v>
      </c>
      <c r="C363" s="1" t="s">
        <v>1007</v>
      </c>
      <c r="D363" s="3" t="s">
        <v>463</v>
      </c>
      <c r="E363" s="42" t="str">
        <f>+VLOOKUP(D363,KarlEagleman!A:B,2,FALSE)</f>
        <v>Claremont CA</v>
      </c>
      <c r="F363" s="1" t="str">
        <f>+IF(ISNA(VLOOKUP($D363,'2015outdoor'!E:F,2,FALSE)),"",VLOOKUP($D363,'2015outdoor'!E:F,2,FALSE))</f>
        <v/>
      </c>
      <c r="G363" s="1" t="str">
        <f>+IF(ISNA(VLOOKUP($D363,'2014outdoor'!A:K,11,FALSE)),"",VLOOKUP($D363,'2014outdoor'!A:K,11,FALSE))</f>
        <v/>
      </c>
      <c r="H363" s="1" t="str">
        <f>+IF(ISNA(VLOOKUP($D363,'2013indoor'!M:N,2,FALSE)),"",VLOOKUP($D363,'2013indoor'!M:N,2,FALSE))</f>
        <v/>
      </c>
      <c r="I363" s="1" t="str">
        <f>+IF(ISNA(VLOOKUP($D363,'2010kamloops'!A:B,2,FALSE)),"",VLOOKUP($D363,'2010kamloops'!A:B,2,FALSE))</f>
        <v/>
      </c>
      <c r="J363" s="35" t="str">
        <f t="shared" si="30"/>
        <v/>
      </c>
      <c r="K363" t="str">
        <f t="shared" si="26"/>
        <v/>
      </c>
      <c r="L363" t="str">
        <f t="shared" si="27"/>
        <v/>
      </c>
      <c r="M363" t="str">
        <f t="shared" si="28"/>
        <v/>
      </c>
      <c r="N363" t="str">
        <f t="shared" si="29"/>
        <v/>
      </c>
    </row>
    <row r="364" spans="1:14" ht="15.75" thickBot="1" x14ac:dyDescent="0.3">
      <c r="A364" t="s">
        <v>1252</v>
      </c>
      <c r="B364" s="1" t="s">
        <v>1013</v>
      </c>
      <c r="C364" s="1" t="s">
        <v>1006</v>
      </c>
      <c r="D364" s="3" t="s">
        <v>71</v>
      </c>
      <c r="E364" s="42" t="str">
        <f>+VLOOKUP(D364,KarlEagleman!A:B,2,FALSE)</f>
        <v>Brooklyn NY</v>
      </c>
      <c r="F364" s="1" t="str">
        <f>+IF(ISNA(VLOOKUP($D364,'2015outdoor'!E:F,2,FALSE)),"",VLOOKUP($D364,'2015outdoor'!E:F,2,FALSE))</f>
        <v>Brooklyn NY</v>
      </c>
      <c r="G364" s="1" t="str">
        <f>+IF(ISNA(VLOOKUP($D364,'2014outdoor'!A:K,11,FALSE)),"",VLOOKUP($D364,'2014outdoor'!A:K,11,FALSE))</f>
        <v/>
      </c>
      <c r="H364" s="1" t="str">
        <f>+IF(ISNA(VLOOKUP($D364,'2013indoor'!M:N,2,FALSE)),"",VLOOKUP($D364,'2013indoor'!M:N,2,FALSE))</f>
        <v>Queens NY</v>
      </c>
      <c r="I364" s="1" t="str">
        <f>+IF(ISNA(VLOOKUP($D364,'2010kamloops'!A:B,2,FALSE)),"",VLOOKUP($D364,'2010kamloops'!A:B,2,FALSE))</f>
        <v/>
      </c>
      <c r="J364" s="35" t="str">
        <f t="shared" si="30"/>
        <v>Brooklyn NY</v>
      </c>
      <c r="K364">
        <f t="shared" si="26"/>
        <v>1</v>
      </c>
      <c r="L364" t="str">
        <f t="shared" si="27"/>
        <v/>
      </c>
      <c r="M364" t="str">
        <f t="shared" si="28"/>
        <v/>
      </c>
      <c r="N364" t="str">
        <f t="shared" si="29"/>
        <v/>
      </c>
    </row>
    <row r="365" spans="1:14" ht="15.75" thickBot="1" x14ac:dyDescent="0.3">
      <c r="A365" t="s">
        <v>1252</v>
      </c>
      <c r="B365" s="1" t="s">
        <v>1016</v>
      </c>
      <c r="C365" s="1" t="s">
        <v>1006</v>
      </c>
      <c r="D365" s="3" t="s">
        <v>321</v>
      </c>
      <c r="E365" s="42" t="str">
        <f>+VLOOKUP(D365,KarlEagleman!A:B,2,FALSE)</f>
        <v>Claremont CA</v>
      </c>
      <c r="F365" s="1" t="str">
        <f>+IF(ISNA(VLOOKUP($D365,'2015outdoor'!E:F,2,FALSE)),"",VLOOKUP($D365,'2015outdoor'!E:F,2,FALSE))</f>
        <v/>
      </c>
      <c r="G365" s="1" t="str">
        <f>+IF(ISNA(VLOOKUP($D365,'2014outdoor'!A:K,11,FALSE)),"",VLOOKUP($D365,'2014outdoor'!A:K,11,FALSE))</f>
        <v/>
      </c>
      <c r="H365" s="1" t="str">
        <f>+IF(ISNA(VLOOKUP($D365,'2013indoor'!M:N,2,FALSE)),"",VLOOKUP($D365,'2013indoor'!M:N,2,FALSE))</f>
        <v/>
      </c>
      <c r="I365" s="1" t="str">
        <f>+IF(ISNA(VLOOKUP($D365,'2010kamloops'!A:B,2,FALSE)),"",VLOOKUP($D365,'2010kamloops'!A:B,2,FALSE))</f>
        <v/>
      </c>
      <c r="J365" s="35" t="str">
        <f t="shared" si="30"/>
        <v/>
      </c>
      <c r="K365" t="str">
        <f t="shared" si="26"/>
        <v/>
      </c>
      <c r="L365" t="str">
        <f t="shared" si="27"/>
        <v/>
      </c>
      <c r="M365" t="str">
        <f t="shared" si="28"/>
        <v/>
      </c>
      <c r="N365" t="str">
        <f t="shared" si="29"/>
        <v/>
      </c>
    </row>
    <row r="366" spans="1:14" ht="15.75" thickBot="1" x14ac:dyDescent="0.3">
      <c r="A366" t="s">
        <v>1295</v>
      </c>
      <c r="B366" s="1" t="s">
        <v>1014</v>
      </c>
      <c r="C366" s="1" t="s">
        <v>1006</v>
      </c>
      <c r="D366" s="3" t="s">
        <v>83</v>
      </c>
      <c r="E366" s="42" t="str">
        <f>+VLOOKUP(D366,KarlEagleman!A:B,2,FALSE)</f>
        <v>Boston MA</v>
      </c>
      <c r="F366" s="1" t="str">
        <f>+IF(ISNA(VLOOKUP($D366,'2015outdoor'!E:F,2,FALSE)),"",VLOOKUP($D366,'2015outdoor'!E:F,2,FALSE))</f>
        <v/>
      </c>
      <c r="G366" s="1" t="str">
        <f>+IF(ISNA(VLOOKUP($D366,'2014outdoor'!A:K,11,FALSE)),"",VLOOKUP($D366,'2014outdoor'!A:K,11,FALSE))</f>
        <v>Boston MA</v>
      </c>
      <c r="H366" s="1" t="str">
        <f>+IF(ISNA(VLOOKUP($D366,'2013indoor'!M:N,2,FALSE)),"",VLOOKUP($D366,'2013indoor'!M:N,2,FALSE))</f>
        <v>Boston MA</v>
      </c>
      <c r="I366" s="1" t="str">
        <f>+IF(ISNA(VLOOKUP($D366,'2010kamloops'!A:B,2,FALSE)),"",VLOOKUP($D366,'2010kamloops'!A:B,2,FALSE))</f>
        <v>Boston MA</v>
      </c>
      <c r="J366" s="35" t="str">
        <f t="shared" si="30"/>
        <v>Boston MA</v>
      </c>
      <c r="K366" t="str">
        <f t="shared" si="26"/>
        <v/>
      </c>
      <c r="L366">
        <f t="shared" si="27"/>
        <v>1</v>
      </c>
      <c r="M366" t="str">
        <f t="shared" si="28"/>
        <v/>
      </c>
      <c r="N366" t="str">
        <f t="shared" si="29"/>
        <v/>
      </c>
    </row>
    <row r="367" spans="1:14" ht="15.75" thickBot="1" x14ac:dyDescent="0.3">
      <c r="A367" t="s">
        <v>1225</v>
      </c>
      <c r="B367" s="1" t="s">
        <v>1012</v>
      </c>
      <c r="C367" s="1" t="s">
        <v>1006</v>
      </c>
      <c r="D367" s="3" t="s">
        <v>681</v>
      </c>
      <c r="E367" s="42" t="str">
        <f>+VLOOKUP(D367,KarlEagleman!A:B,2,FALSE)</f>
        <v>Dana Point CA</v>
      </c>
      <c r="F367" s="1" t="str">
        <f>+IF(ISNA(VLOOKUP($D367,'2015outdoor'!E:F,2,FALSE)),"",VLOOKUP($D367,'2015outdoor'!E:F,2,FALSE))</f>
        <v/>
      </c>
      <c r="G367" s="1" t="str">
        <f>+IF(ISNA(VLOOKUP($D367,'2014outdoor'!A:K,11,FALSE)),"",VLOOKUP($D367,'2014outdoor'!A:K,11,FALSE))</f>
        <v/>
      </c>
      <c r="H367" s="1" t="str">
        <f>+IF(ISNA(VLOOKUP($D367,'2013indoor'!M:N,2,FALSE)),"",VLOOKUP($D367,'2013indoor'!M:N,2,FALSE))</f>
        <v/>
      </c>
      <c r="I367" s="1" t="str">
        <f>+IF(ISNA(VLOOKUP($D367,'2010kamloops'!A:B,2,FALSE)),"",VLOOKUP($D367,'2010kamloops'!A:B,2,FALSE))</f>
        <v/>
      </c>
      <c r="J367" s="35" t="str">
        <f t="shared" si="30"/>
        <v/>
      </c>
      <c r="K367" t="str">
        <f t="shared" si="26"/>
        <v/>
      </c>
      <c r="L367" t="str">
        <f t="shared" si="27"/>
        <v/>
      </c>
      <c r="M367" t="str">
        <f t="shared" si="28"/>
        <v/>
      </c>
      <c r="N367" t="str">
        <f t="shared" si="29"/>
        <v/>
      </c>
    </row>
    <row r="368" spans="1:14" ht="15.75" thickBot="1" x14ac:dyDescent="0.3">
      <c r="A368" t="s">
        <v>1301</v>
      </c>
      <c r="B368" s="1" t="s">
        <v>1014</v>
      </c>
      <c r="C368" s="1" t="s">
        <v>1006</v>
      </c>
      <c r="D368" s="3" t="s">
        <v>653</v>
      </c>
      <c r="E368" s="42" t="str">
        <f>+VLOOKUP(D368,KarlEagleman!A:B,2,FALSE)</f>
        <v>Napa CA</v>
      </c>
      <c r="F368" s="1" t="str">
        <f>+IF(ISNA(VLOOKUP($D368,'2015outdoor'!E:F,2,FALSE)),"",VLOOKUP($D368,'2015outdoor'!E:F,2,FALSE))</f>
        <v/>
      </c>
      <c r="G368" s="1" t="str">
        <f>+IF(ISNA(VLOOKUP($D368,'2014outdoor'!A:K,11,FALSE)),"",VLOOKUP($D368,'2014outdoor'!A:K,11,FALSE))</f>
        <v/>
      </c>
      <c r="H368" s="1" t="str">
        <f>+IF(ISNA(VLOOKUP($D368,'2013indoor'!M:N,2,FALSE)),"",VLOOKUP($D368,'2013indoor'!M:N,2,FALSE))</f>
        <v/>
      </c>
      <c r="I368" s="1" t="str">
        <f>+IF(ISNA(VLOOKUP($D368,'2010kamloops'!A:B,2,FALSE)),"",VLOOKUP($D368,'2010kamloops'!A:B,2,FALSE))</f>
        <v>Napa CA</v>
      </c>
      <c r="J368" s="35" t="str">
        <f t="shared" si="30"/>
        <v>Napa CA</v>
      </c>
      <c r="K368" t="str">
        <f t="shared" si="26"/>
        <v/>
      </c>
      <c r="L368" t="str">
        <f t="shared" si="27"/>
        <v/>
      </c>
      <c r="M368" t="str">
        <f t="shared" si="28"/>
        <v/>
      </c>
      <c r="N368">
        <f t="shared" si="29"/>
        <v>1</v>
      </c>
    </row>
    <row r="369" spans="1:14" ht="15.75" thickBot="1" x14ac:dyDescent="0.3">
      <c r="A369" t="s">
        <v>1408</v>
      </c>
      <c r="B369" s="1" t="s">
        <v>1012</v>
      </c>
      <c r="C369" s="1" t="s">
        <v>1007</v>
      </c>
      <c r="D369" s="3" t="s">
        <v>183</v>
      </c>
      <c r="E369" s="42" t="str">
        <f>+VLOOKUP(D369,KarlEagleman!A:B,2,FALSE)</f>
        <v>Pompey NY</v>
      </c>
      <c r="F369" s="1" t="str">
        <f>+IF(ISNA(VLOOKUP($D369,'2015outdoor'!E:F,2,FALSE)),"",VLOOKUP($D369,'2015outdoor'!E:F,2,FALSE))</f>
        <v>Pompey NY</v>
      </c>
      <c r="G369" s="1" t="str">
        <f>+IF(ISNA(VLOOKUP($D369,'2014outdoor'!A:K,11,FALSE)),"",VLOOKUP($D369,'2014outdoor'!A:K,11,FALSE))</f>
        <v>Pompey NY</v>
      </c>
      <c r="H369" s="1" t="str">
        <f>+IF(ISNA(VLOOKUP($D369,'2013indoor'!M:N,2,FALSE)),"",VLOOKUP($D369,'2013indoor'!M:N,2,FALSE))</f>
        <v>Pompey NY</v>
      </c>
      <c r="I369" s="1" t="str">
        <f>+IF(ISNA(VLOOKUP($D369,'2010kamloops'!A:B,2,FALSE)),"",VLOOKUP($D369,'2010kamloops'!A:B,2,FALSE))</f>
        <v>Pompey NY</v>
      </c>
      <c r="J369" s="35" t="str">
        <f t="shared" si="30"/>
        <v>Pompey NY</v>
      </c>
      <c r="K369">
        <f t="shared" si="26"/>
        <v>1</v>
      </c>
      <c r="L369" t="str">
        <f t="shared" si="27"/>
        <v/>
      </c>
      <c r="M369" t="str">
        <f t="shared" si="28"/>
        <v/>
      </c>
      <c r="N369" t="str">
        <f t="shared" si="29"/>
        <v/>
      </c>
    </row>
    <row r="370" spans="1:14" ht="15.75" thickBot="1" x14ac:dyDescent="0.3">
      <c r="A370" t="s">
        <v>1235</v>
      </c>
      <c r="B370" s="1" t="s">
        <v>1012</v>
      </c>
      <c r="C370" s="1" t="s">
        <v>1006</v>
      </c>
      <c r="D370" s="3" t="s">
        <v>796</v>
      </c>
      <c r="E370" s="42" t="str">
        <f>+VLOOKUP(D370,KarlEagleman!A:B,2,FALSE)</f>
        <v>Port Huron MI</v>
      </c>
      <c r="F370" s="1" t="str">
        <f>+IF(ISNA(VLOOKUP($D370,'2015outdoor'!E:F,2,FALSE)),"",VLOOKUP($D370,'2015outdoor'!E:F,2,FALSE))</f>
        <v/>
      </c>
      <c r="G370" s="1" t="str">
        <f>+IF(ISNA(VLOOKUP($D370,'2014outdoor'!A:K,11,FALSE)),"",VLOOKUP($D370,'2014outdoor'!A:K,11,FALSE))</f>
        <v/>
      </c>
      <c r="H370" s="1" t="str">
        <f>+IF(ISNA(VLOOKUP($D370,'2013indoor'!M:N,2,FALSE)),"",VLOOKUP($D370,'2013indoor'!M:N,2,FALSE))</f>
        <v/>
      </c>
      <c r="I370" s="1" t="str">
        <f>+IF(ISNA(VLOOKUP($D370,'2010kamloops'!A:B,2,FALSE)),"",VLOOKUP($D370,'2010kamloops'!A:B,2,FALSE))</f>
        <v/>
      </c>
      <c r="J370" s="35" t="str">
        <f t="shared" si="30"/>
        <v/>
      </c>
      <c r="K370" t="str">
        <f t="shared" si="26"/>
        <v/>
      </c>
      <c r="L370" t="str">
        <f t="shared" si="27"/>
        <v/>
      </c>
      <c r="M370" t="str">
        <f t="shared" si="28"/>
        <v/>
      </c>
      <c r="N370" t="str">
        <f t="shared" si="29"/>
        <v/>
      </c>
    </row>
    <row r="371" spans="1:14" ht="15.75" thickBot="1" x14ac:dyDescent="0.3">
      <c r="A371" t="s">
        <v>1362</v>
      </c>
      <c r="B371" s="1" t="s">
        <v>1009</v>
      </c>
      <c r="C371" s="1" t="s">
        <v>1007</v>
      </c>
      <c r="D371" s="3" t="s">
        <v>564</v>
      </c>
      <c r="E371" s="42" t="str">
        <f>+VLOOKUP(D371,KarlEagleman!A:B,2,FALSE)</f>
        <v>San Francisco CA</v>
      </c>
      <c r="F371" s="1" t="str">
        <f>+IF(ISNA(VLOOKUP($D371,'2015outdoor'!E:F,2,FALSE)),"",VLOOKUP($D371,'2015outdoor'!E:F,2,FALSE))</f>
        <v/>
      </c>
      <c r="G371" s="1" t="str">
        <f>+IF(ISNA(VLOOKUP($D371,'2014outdoor'!A:K,11,FALSE)),"",VLOOKUP($D371,'2014outdoor'!A:K,11,FALSE))</f>
        <v/>
      </c>
      <c r="H371" s="1" t="str">
        <f>+IF(ISNA(VLOOKUP($D371,'2013indoor'!M:N,2,FALSE)),"",VLOOKUP($D371,'2013indoor'!M:N,2,FALSE))</f>
        <v/>
      </c>
      <c r="I371" s="1" t="str">
        <f>+IF(ISNA(VLOOKUP($D371,'2010kamloops'!A:B,2,FALSE)),"",VLOOKUP($D371,'2010kamloops'!A:B,2,FALSE))</f>
        <v/>
      </c>
      <c r="J371" s="35" t="str">
        <f t="shared" si="30"/>
        <v/>
      </c>
      <c r="K371" t="str">
        <f t="shared" si="26"/>
        <v/>
      </c>
      <c r="L371" t="str">
        <f t="shared" si="27"/>
        <v/>
      </c>
      <c r="M371" t="str">
        <f t="shared" si="28"/>
        <v/>
      </c>
      <c r="N371" t="str">
        <f t="shared" si="29"/>
        <v/>
      </c>
    </row>
    <row r="372" spans="1:14" ht="15.75" thickBot="1" x14ac:dyDescent="0.3">
      <c r="A372" t="s">
        <v>1182</v>
      </c>
      <c r="B372" s="1" t="s">
        <v>1011</v>
      </c>
      <c r="C372" s="1" t="s">
        <v>1006</v>
      </c>
      <c r="D372" s="3" t="s">
        <v>58</v>
      </c>
      <c r="E372" s="42" t="str">
        <f>+VLOOKUP(D372,KarlEagleman!A:B,2,FALSE)</f>
        <v>Austin TX</v>
      </c>
      <c r="F372" s="1" t="str">
        <f>+IF(ISNA(VLOOKUP($D372,'2015outdoor'!E:F,2,FALSE)),"",VLOOKUP($D372,'2015outdoor'!E:F,2,FALSE))</f>
        <v>Austin TX</v>
      </c>
      <c r="G372" s="1" t="str">
        <f>+IF(ISNA(VLOOKUP($D372,'2014outdoor'!A:K,11,FALSE)),"",VLOOKUP($D372,'2014outdoor'!A:K,11,FALSE))</f>
        <v>Austin TX</v>
      </c>
      <c r="H372" s="1" t="str">
        <f>+IF(ISNA(VLOOKUP($D372,'2013indoor'!M:N,2,FALSE)),"",VLOOKUP($D372,'2013indoor'!M:N,2,FALSE))</f>
        <v/>
      </c>
      <c r="I372" s="1" t="str">
        <f>+IF(ISNA(VLOOKUP($D372,'2010kamloops'!A:B,2,FALSE)),"",VLOOKUP($D372,'2010kamloops'!A:B,2,FALSE))</f>
        <v/>
      </c>
      <c r="J372" s="35" t="str">
        <f t="shared" si="30"/>
        <v>Austin TX</v>
      </c>
      <c r="K372">
        <f t="shared" si="26"/>
        <v>1</v>
      </c>
      <c r="L372" t="str">
        <f t="shared" si="27"/>
        <v/>
      </c>
      <c r="M372" t="str">
        <f t="shared" si="28"/>
        <v/>
      </c>
      <c r="N372" t="str">
        <f t="shared" si="29"/>
        <v/>
      </c>
    </row>
    <row r="373" spans="1:14" ht="15.75" thickBot="1" x14ac:dyDescent="0.3">
      <c r="A373" t="s">
        <v>1424</v>
      </c>
      <c r="B373" s="1" t="s">
        <v>1014</v>
      </c>
      <c r="C373" s="1" t="s">
        <v>1007</v>
      </c>
      <c r="D373" s="3" t="s">
        <v>455</v>
      </c>
      <c r="E373" s="42" t="str">
        <f>+VLOOKUP(D373,KarlEagleman!A:B,2,FALSE)</f>
        <v>Claremont CA</v>
      </c>
      <c r="F373" s="1" t="str">
        <f>+IF(ISNA(VLOOKUP($D373,'2015outdoor'!E:F,2,FALSE)),"",VLOOKUP($D373,'2015outdoor'!E:F,2,FALSE))</f>
        <v/>
      </c>
      <c r="G373" s="1" t="str">
        <f>+IF(ISNA(VLOOKUP($D373,'2014outdoor'!A:K,11,FALSE)),"",VLOOKUP($D373,'2014outdoor'!A:K,11,FALSE))</f>
        <v/>
      </c>
      <c r="H373" s="1" t="str">
        <f>+IF(ISNA(VLOOKUP($D373,'2013indoor'!M:N,2,FALSE)),"",VLOOKUP($D373,'2013indoor'!M:N,2,FALSE))</f>
        <v/>
      </c>
      <c r="I373" s="1" t="str">
        <f>+IF(ISNA(VLOOKUP($D373,'2010kamloops'!A:B,2,FALSE)),"",VLOOKUP($D373,'2010kamloops'!A:B,2,FALSE))</f>
        <v/>
      </c>
      <c r="J373" s="35" t="str">
        <f t="shared" si="30"/>
        <v/>
      </c>
      <c r="K373" t="str">
        <f t="shared" si="26"/>
        <v/>
      </c>
      <c r="L373" t="str">
        <f t="shared" si="27"/>
        <v/>
      </c>
      <c r="M373" t="str">
        <f t="shared" si="28"/>
        <v/>
      </c>
      <c r="N373" t="str">
        <f t="shared" si="29"/>
        <v/>
      </c>
    </row>
    <row r="374" spans="1:14" ht="15.75" thickBot="1" x14ac:dyDescent="0.3">
      <c r="A374" t="s">
        <v>1140</v>
      </c>
      <c r="B374" s="1" t="s">
        <v>1010</v>
      </c>
      <c r="C374" s="1" t="s">
        <v>1006</v>
      </c>
      <c r="D374" s="3" t="s">
        <v>420</v>
      </c>
      <c r="E374" s="42" t="str">
        <f>+VLOOKUP(D374,KarlEagleman!A:B,2,FALSE)</f>
        <v>Jackson MI</v>
      </c>
      <c r="F374" s="1" t="str">
        <f>+IF(ISNA(VLOOKUP($D374,'2015outdoor'!E:F,2,FALSE)),"",VLOOKUP($D374,'2015outdoor'!E:F,2,FALSE))</f>
        <v>Jackson MI</v>
      </c>
      <c r="G374" s="1" t="str">
        <f>+IF(ISNA(VLOOKUP($D374,'2014outdoor'!A:K,11,FALSE)),"",VLOOKUP($D374,'2014outdoor'!A:K,11,FALSE))</f>
        <v>Jackson MI</v>
      </c>
      <c r="H374" s="1" t="str">
        <f>+IF(ISNA(VLOOKUP($D374,'2013indoor'!M:N,2,FALSE)),"",VLOOKUP($D374,'2013indoor'!M:N,2,FALSE))</f>
        <v>Jackson MI</v>
      </c>
      <c r="I374" s="1" t="str">
        <f>+IF(ISNA(VLOOKUP($D374,'2010kamloops'!A:B,2,FALSE)),"",VLOOKUP($D374,'2010kamloops'!A:B,2,FALSE))</f>
        <v/>
      </c>
      <c r="J374" s="35" t="str">
        <f t="shared" si="30"/>
        <v>Jackson MI</v>
      </c>
      <c r="K374">
        <f t="shared" si="26"/>
        <v>1</v>
      </c>
      <c r="L374" t="str">
        <f t="shared" si="27"/>
        <v/>
      </c>
      <c r="M374" t="str">
        <f t="shared" si="28"/>
        <v/>
      </c>
      <c r="N374" t="str">
        <f t="shared" si="29"/>
        <v/>
      </c>
    </row>
    <row r="375" spans="1:14" ht="15.75" thickBot="1" x14ac:dyDescent="0.3">
      <c r="A375" t="s">
        <v>1180</v>
      </c>
      <c r="B375" s="1" t="s">
        <v>1011</v>
      </c>
      <c r="C375" s="1" t="s">
        <v>1006</v>
      </c>
      <c r="D375" s="3" t="s">
        <v>424</v>
      </c>
      <c r="E375" s="42" t="str">
        <f>+VLOOKUP(D375,KarlEagleman!A:B,2,FALSE)</f>
        <v>Owego NY</v>
      </c>
      <c r="F375" s="1" t="str">
        <f>+IF(ISNA(VLOOKUP($D375,'2015outdoor'!E:F,2,FALSE)),"",VLOOKUP($D375,'2015outdoor'!E:F,2,FALSE))</f>
        <v/>
      </c>
      <c r="G375" s="1" t="str">
        <f>+IF(ISNA(VLOOKUP($D375,'2014outdoor'!A:K,11,FALSE)),"",VLOOKUP($D375,'2014outdoor'!A:K,11,FALSE))</f>
        <v/>
      </c>
      <c r="H375" s="1" t="str">
        <f>+IF(ISNA(VLOOKUP($D375,'2013indoor'!M:N,2,FALSE)),"",VLOOKUP($D375,'2013indoor'!M:N,2,FALSE))</f>
        <v>Owego NY</v>
      </c>
      <c r="I375" s="1" t="str">
        <f>+IF(ISNA(VLOOKUP($D375,'2010kamloops'!A:B,2,FALSE)),"",VLOOKUP($D375,'2010kamloops'!A:B,2,FALSE))</f>
        <v/>
      </c>
      <c r="J375" s="35" t="str">
        <f t="shared" si="30"/>
        <v>Owego NY</v>
      </c>
      <c r="K375" t="str">
        <f t="shared" si="26"/>
        <v/>
      </c>
      <c r="L375" t="str">
        <f t="shared" si="27"/>
        <v/>
      </c>
      <c r="M375">
        <f t="shared" si="28"/>
        <v>1</v>
      </c>
      <c r="N375" t="str">
        <f t="shared" si="29"/>
        <v/>
      </c>
    </row>
    <row r="376" spans="1:14" ht="15.75" thickBot="1" x14ac:dyDescent="0.3">
      <c r="A376" t="s">
        <v>1339</v>
      </c>
      <c r="B376" s="1" t="s">
        <v>1005</v>
      </c>
      <c r="C376" s="1" t="s">
        <v>1007</v>
      </c>
      <c r="D376" s="3" t="s">
        <v>15</v>
      </c>
      <c r="E376" s="42" t="str">
        <f>+VLOOKUP(D376,KarlEagleman!A:B,2,FALSE)</f>
        <v>Atlanta GA</v>
      </c>
      <c r="F376" s="1" t="str">
        <f>+IF(ISNA(VLOOKUP($D376,'2015outdoor'!E:F,2,FALSE)),"",VLOOKUP($D376,'2015outdoor'!E:F,2,FALSE))</f>
        <v>Atlanta GA</v>
      </c>
      <c r="G376" s="1" t="str">
        <f>+IF(ISNA(VLOOKUP($D376,'2014outdoor'!A:K,11,FALSE)),"",VLOOKUP($D376,'2014outdoor'!A:K,11,FALSE))</f>
        <v/>
      </c>
      <c r="H376" s="1" t="str">
        <f>+IF(ISNA(VLOOKUP($D376,'2013indoor'!M:N,2,FALSE)),"",VLOOKUP($D376,'2013indoor'!M:N,2,FALSE))</f>
        <v/>
      </c>
      <c r="I376" s="1" t="str">
        <f>+IF(ISNA(VLOOKUP($D376,'2010kamloops'!A:B,2,FALSE)),"",VLOOKUP($D376,'2010kamloops'!A:B,2,FALSE))</f>
        <v/>
      </c>
      <c r="J376" s="35" t="str">
        <f t="shared" si="30"/>
        <v>Atlanta GA</v>
      </c>
      <c r="K376">
        <f t="shared" si="26"/>
        <v>1</v>
      </c>
      <c r="L376" t="str">
        <f t="shared" si="27"/>
        <v/>
      </c>
      <c r="M376" t="str">
        <f t="shared" si="28"/>
        <v/>
      </c>
      <c r="N376" t="str">
        <f t="shared" si="29"/>
        <v/>
      </c>
    </row>
    <row r="377" spans="1:14" ht="15.75" thickBot="1" x14ac:dyDescent="0.3">
      <c r="A377" t="s">
        <v>1338</v>
      </c>
      <c r="B377" s="1" t="s">
        <v>1005</v>
      </c>
      <c r="C377" s="1" t="s">
        <v>1007</v>
      </c>
      <c r="D377" s="3" t="s">
        <v>416</v>
      </c>
      <c r="E377" s="42" t="str">
        <f>+VLOOKUP(D377,KarlEagleman!A:B,2,FALSE)</f>
        <v>Owego NY</v>
      </c>
      <c r="F377" s="1" t="str">
        <f>+IF(ISNA(VLOOKUP($D377,'2015outdoor'!E:F,2,FALSE)),"",VLOOKUP($D377,'2015outdoor'!E:F,2,FALSE))</f>
        <v/>
      </c>
      <c r="G377" s="1" t="str">
        <f>+IF(ISNA(VLOOKUP($D377,'2014outdoor'!A:K,11,FALSE)),"",VLOOKUP($D377,'2014outdoor'!A:K,11,FALSE))</f>
        <v/>
      </c>
      <c r="H377" s="1" t="str">
        <f>+IF(ISNA(VLOOKUP($D377,'2013indoor'!M:N,2,FALSE)),"",VLOOKUP($D377,'2013indoor'!M:N,2,FALSE))</f>
        <v/>
      </c>
      <c r="I377" s="1" t="str">
        <f>+IF(ISNA(VLOOKUP($D377,'2010kamloops'!A:B,2,FALSE)),"",VLOOKUP($D377,'2010kamloops'!A:B,2,FALSE))</f>
        <v/>
      </c>
      <c r="J377" s="35" t="str">
        <f t="shared" si="30"/>
        <v/>
      </c>
      <c r="K377" t="str">
        <f t="shared" si="26"/>
        <v/>
      </c>
      <c r="L377" t="str">
        <f t="shared" si="27"/>
        <v/>
      </c>
      <c r="M377" t="str">
        <f t="shared" si="28"/>
        <v/>
      </c>
      <c r="N377" t="str">
        <f t="shared" si="29"/>
        <v/>
      </c>
    </row>
    <row r="378" spans="1:14" ht="15.75" thickBot="1" x14ac:dyDescent="0.3">
      <c r="A378" t="s">
        <v>1345</v>
      </c>
      <c r="B378" s="1" t="s">
        <v>1008</v>
      </c>
      <c r="C378" s="1" t="s">
        <v>1007</v>
      </c>
      <c r="D378" s="3" t="s">
        <v>819</v>
      </c>
      <c r="E378" s="42" t="str">
        <f>+VLOOKUP(D378,KarlEagleman!A:B,2,FALSE)</f>
        <v>El Paso TX</v>
      </c>
      <c r="F378" s="1" t="str">
        <f>+IF(ISNA(VLOOKUP($D378,'2015outdoor'!E:F,2,FALSE)),"",VLOOKUP($D378,'2015outdoor'!E:F,2,FALSE))</f>
        <v/>
      </c>
      <c r="G378" s="1" t="str">
        <f>+IF(ISNA(VLOOKUP($D378,'2014outdoor'!A:K,11,FALSE)),"",VLOOKUP($D378,'2014outdoor'!A:K,11,FALSE))</f>
        <v/>
      </c>
      <c r="H378" s="1" t="str">
        <f>+IF(ISNA(VLOOKUP($D378,'2013indoor'!M:N,2,FALSE)),"",VLOOKUP($D378,'2013indoor'!M:N,2,FALSE))</f>
        <v/>
      </c>
      <c r="I378" s="1" t="str">
        <f>+IF(ISNA(VLOOKUP($D378,'2010kamloops'!A:B,2,FALSE)),"",VLOOKUP($D378,'2010kamloops'!A:B,2,FALSE))</f>
        <v/>
      </c>
      <c r="J378" s="35" t="str">
        <f t="shared" si="30"/>
        <v/>
      </c>
      <c r="K378" t="str">
        <f t="shared" si="26"/>
        <v/>
      </c>
      <c r="L378" t="str">
        <f t="shared" si="27"/>
        <v/>
      </c>
      <c r="M378" t="str">
        <f t="shared" si="28"/>
        <v/>
      </c>
      <c r="N378" t="str">
        <f t="shared" si="29"/>
        <v/>
      </c>
    </row>
    <row r="379" spans="1:14" ht="15.75" thickBot="1" x14ac:dyDescent="0.3">
      <c r="A379" t="s">
        <v>1109</v>
      </c>
      <c r="B379" s="1" t="s">
        <v>1011</v>
      </c>
      <c r="C379" s="1" t="s">
        <v>1006</v>
      </c>
      <c r="D379" s="3" t="s">
        <v>59</v>
      </c>
      <c r="E379" s="42" t="str">
        <f>+VLOOKUP(D379,KarlEagleman!A:B,2,FALSE)</f>
        <v>Houston TX</v>
      </c>
      <c r="F379" s="1" t="str">
        <f>+IF(ISNA(VLOOKUP($D379,'2015outdoor'!E:F,2,FALSE)),"",VLOOKUP($D379,'2015outdoor'!E:F,2,FALSE))</f>
        <v/>
      </c>
      <c r="G379" s="1" t="str">
        <f>+IF(ISNA(VLOOKUP($D379,'2014outdoor'!A:K,11,FALSE)),"",VLOOKUP($D379,'2014outdoor'!A:K,11,FALSE))</f>
        <v/>
      </c>
      <c r="H379" s="1" t="str">
        <f>+IF(ISNA(VLOOKUP($D379,'2013indoor'!M:N,2,FALSE)),"",VLOOKUP($D379,'2013indoor'!M:N,2,FALSE))</f>
        <v/>
      </c>
      <c r="I379" s="1" t="str">
        <f>+IF(ISNA(VLOOKUP($D379,'2010kamloops'!A:B,2,FALSE)),"",VLOOKUP($D379,'2010kamloops'!A:B,2,FALSE))</f>
        <v>Houston TX</v>
      </c>
      <c r="J379" s="35" t="str">
        <f t="shared" si="30"/>
        <v>Houston TX</v>
      </c>
      <c r="K379" t="str">
        <f t="shared" si="26"/>
        <v/>
      </c>
      <c r="L379" t="str">
        <f t="shared" si="27"/>
        <v/>
      </c>
      <c r="M379" t="str">
        <f t="shared" si="28"/>
        <v/>
      </c>
      <c r="N379">
        <f t="shared" si="29"/>
        <v>1</v>
      </c>
    </row>
    <row r="380" spans="1:14" ht="15.75" thickBot="1" x14ac:dyDescent="0.3">
      <c r="A380" t="s">
        <v>1109</v>
      </c>
      <c r="B380" s="1" t="s">
        <v>1009</v>
      </c>
      <c r="C380" s="1" t="s">
        <v>1006</v>
      </c>
      <c r="D380" s="3" t="s">
        <v>255</v>
      </c>
      <c r="E380" s="42" t="str">
        <f>+VLOOKUP(D380,KarlEagleman!A:B,2,FALSE)</f>
        <v>Mukilteo WA</v>
      </c>
      <c r="F380" s="1" t="str">
        <f>+IF(ISNA(VLOOKUP($D380,'2015outdoor'!E:F,2,FALSE)),"",VLOOKUP($D380,'2015outdoor'!E:F,2,FALSE))</f>
        <v/>
      </c>
      <c r="G380" s="1" t="str">
        <f>+IF(ISNA(VLOOKUP($D380,'2014outdoor'!A:K,11,FALSE)),"",VLOOKUP($D380,'2014outdoor'!A:K,11,FALSE))</f>
        <v/>
      </c>
      <c r="H380" s="1" t="str">
        <f>+IF(ISNA(VLOOKUP($D380,'2013indoor'!M:N,2,FALSE)),"",VLOOKUP($D380,'2013indoor'!M:N,2,FALSE))</f>
        <v>Alexandria VA</v>
      </c>
      <c r="I380" s="1" t="str">
        <f>+IF(ISNA(VLOOKUP($D380,'2010kamloops'!A:B,2,FALSE)),"",VLOOKUP($D380,'2010kamloops'!A:B,2,FALSE))</f>
        <v/>
      </c>
      <c r="J380" s="35" t="str">
        <f t="shared" si="30"/>
        <v>Alexandria VA</v>
      </c>
      <c r="K380" t="str">
        <f t="shared" si="26"/>
        <v/>
      </c>
      <c r="L380" t="str">
        <f t="shared" si="27"/>
        <v/>
      </c>
      <c r="M380">
        <f t="shared" si="28"/>
        <v>1</v>
      </c>
      <c r="N380" t="str">
        <f t="shared" si="29"/>
        <v/>
      </c>
    </row>
    <row r="381" spans="1:14" ht="15.75" thickBot="1" x14ac:dyDescent="0.3">
      <c r="A381" t="s">
        <v>1109</v>
      </c>
      <c r="B381" s="1" t="s">
        <v>1009</v>
      </c>
      <c r="C381" s="1" t="s">
        <v>1006</v>
      </c>
      <c r="D381" s="3" t="s">
        <v>117</v>
      </c>
      <c r="E381" s="42" t="str">
        <f>+VLOOKUP(D381,KarlEagleman!A:B,2,FALSE)</f>
        <v>Indianapolis IN</v>
      </c>
      <c r="F381" s="1" t="str">
        <f>+IF(ISNA(VLOOKUP($D381,'2015outdoor'!E:F,2,FALSE)),"",VLOOKUP($D381,'2015outdoor'!E:F,2,FALSE))</f>
        <v>Bellaire TX</v>
      </c>
      <c r="G381" s="1" t="str">
        <f>+IF(ISNA(VLOOKUP($D381,'2014outdoor'!A:K,11,FALSE)),"",VLOOKUP($D381,'2014outdoor'!A:K,11,FALSE))</f>
        <v>Bellaire TX</v>
      </c>
      <c r="H381" s="1" t="str">
        <f>+IF(ISNA(VLOOKUP($D381,'2013indoor'!M:N,2,FALSE)),"",VLOOKUP($D381,'2013indoor'!M:N,2,FALSE))</f>
        <v>Bellaire TX</v>
      </c>
      <c r="I381" s="1" t="str">
        <f>+IF(ISNA(VLOOKUP($D381,'2010kamloops'!A:B,2,FALSE)),"",VLOOKUP($D381,'2010kamloops'!A:B,2,FALSE))</f>
        <v>Grand Prairie TX</v>
      </c>
      <c r="J381" s="35" t="str">
        <f t="shared" si="30"/>
        <v>Bellaire TX</v>
      </c>
      <c r="K381">
        <f t="shared" si="26"/>
        <v>1</v>
      </c>
      <c r="L381" t="str">
        <f t="shared" si="27"/>
        <v/>
      </c>
      <c r="M381" t="str">
        <f t="shared" si="28"/>
        <v/>
      </c>
      <c r="N381" t="str">
        <f t="shared" si="29"/>
        <v/>
      </c>
    </row>
    <row r="382" spans="1:14" ht="15.75" thickBot="1" x14ac:dyDescent="0.3">
      <c r="A382" t="s">
        <v>1184</v>
      </c>
      <c r="B382" s="1" t="s">
        <v>1011</v>
      </c>
      <c r="C382" s="1" t="s">
        <v>1006</v>
      </c>
      <c r="D382" s="3" t="s">
        <v>221</v>
      </c>
      <c r="E382" s="42" t="str">
        <f>+VLOOKUP(D382,KarlEagleman!A:B,2,FALSE)</f>
        <v>Mesa AZ</v>
      </c>
      <c r="F382" s="1" t="str">
        <f>+IF(ISNA(VLOOKUP($D382,'2015outdoor'!E:F,2,FALSE)),"",VLOOKUP($D382,'2015outdoor'!E:F,2,FALSE))</f>
        <v/>
      </c>
      <c r="G382" s="1" t="str">
        <f>+IF(ISNA(VLOOKUP($D382,'2014outdoor'!A:K,11,FALSE)),"",VLOOKUP($D382,'2014outdoor'!A:K,11,FALSE))</f>
        <v/>
      </c>
      <c r="H382" s="1" t="str">
        <f>+IF(ISNA(VLOOKUP($D382,'2013indoor'!M:N,2,FALSE)),"",VLOOKUP($D382,'2013indoor'!M:N,2,FALSE))</f>
        <v/>
      </c>
      <c r="I382" s="1" t="str">
        <f>+IF(ISNA(VLOOKUP($D382,'2010kamloops'!A:B,2,FALSE)),"",VLOOKUP($D382,'2010kamloops'!A:B,2,FALSE))</f>
        <v/>
      </c>
      <c r="J382" s="35" t="str">
        <f t="shared" si="30"/>
        <v/>
      </c>
      <c r="K382" t="str">
        <f t="shared" si="26"/>
        <v/>
      </c>
      <c r="L382" t="str">
        <f t="shared" si="27"/>
        <v/>
      </c>
      <c r="M382" t="str">
        <f t="shared" si="28"/>
        <v/>
      </c>
      <c r="N382" t="str">
        <f t="shared" si="29"/>
        <v/>
      </c>
    </row>
    <row r="383" spans="1:14" ht="15.75" thickBot="1" x14ac:dyDescent="0.3">
      <c r="A383" t="s">
        <v>1184</v>
      </c>
      <c r="B383" s="1" t="s">
        <v>1009</v>
      </c>
      <c r="C383" s="1" t="s">
        <v>1007</v>
      </c>
      <c r="D383" s="3" t="s">
        <v>527</v>
      </c>
      <c r="E383" s="42" t="str">
        <f>+VLOOKUP(D383,KarlEagleman!A:B,2,FALSE)</f>
        <v>Houston TX</v>
      </c>
      <c r="F383" s="1" t="str">
        <f>+IF(ISNA(VLOOKUP($D383,'2015outdoor'!E:F,2,FALSE)),"",VLOOKUP($D383,'2015outdoor'!E:F,2,FALSE))</f>
        <v/>
      </c>
      <c r="G383" s="1" t="str">
        <f>+IF(ISNA(VLOOKUP($D383,'2014outdoor'!A:K,11,FALSE)),"",VLOOKUP($D383,'2014outdoor'!A:K,11,FALSE))</f>
        <v/>
      </c>
      <c r="H383" s="1" t="str">
        <f>+IF(ISNA(VLOOKUP($D383,'2013indoor'!M:N,2,FALSE)),"",VLOOKUP($D383,'2013indoor'!M:N,2,FALSE))</f>
        <v/>
      </c>
      <c r="I383" s="1" t="str">
        <f>+IF(ISNA(VLOOKUP($D383,'2010kamloops'!A:B,2,FALSE)),"",VLOOKUP($D383,'2010kamloops'!A:B,2,FALSE))</f>
        <v/>
      </c>
      <c r="J383" s="35" t="str">
        <f t="shared" si="30"/>
        <v/>
      </c>
      <c r="K383" t="str">
        <f t="shared" si="26"/>
        <v/>
      </c>
      <c r="L383" t="str">
        <f t="shared" si="27"/>
        <v/>
      </c>
      <c r="M383" t="str">
        <f t="shared" si="28"/>
        <v/>
      </c>
      <c r="N383" t="str">
        <f t="shared" si="29"/>
        <v/>
      </c>
    </row>
    <row r="384" spans="1:14" ht="15.75" thickBot="1" x14ac:dyDescent="0.3">
      <c r="A384" t="s">
        <v>1165</v>
      </c>
      <c r="B384" s="1" t="s">
        <v>1011</v>
      </c>
      <c r="C384" s="1" t="s">
        <v>1006</v>
      </c>
      <c r="D384" s="3" t="s">
        <v>60</v>
      </c>
      <c r="E384" s="42" t="str">
        <f>+VLOOKUP(D384,KarlEagleman!A:B,2,FALSE)</f>
        <v>Pittsburgh PA</v>
      </c>
      <c r="F384" s="1" t="str">
        <f>+IF(ISNA(VLOOKUP($D384,'2015outdoor'!E:F,2,FALSE)),"",VLOOKUP($D384,'2015outdoor'!E:F,2,FALSE))</f>
        <v>Pittsburgh PA</v>
      </c>
      <c r="G384" s="1" t="str">
        <f>+IF(ISNA(VLOOKUP($D384,'2014outdoor'!A:K,11,FALSE)),"",VLOOKUP($D384,'2014outdoor'!A:K,11,FALSE))</f>
        <v/>
      </c>
      <c r="H384" s="1" t="str">
        <f>+IF(ISNA(VLOOKUP($D384,'2013indoor'!M:N,2,FALSE)),"",VLOOKUP($D384,'2013indoor'!M:N,2,FALSE))</f>
        <v/>
      </c>
      <c r="I384" s="1" t="str">
        <f>+IF(ISNA(VLOOKUP($D384,'2010kamloops'!A:B,2,FALSE)),"",VLOOKUP($D384,'2010kamloops'!A:B,2,FALSE))</f>
        <v/>
      </c>
      <c r="J384" s="35" t="str">
        <f t="shared" si="30"/>
        <v>Pittsburgh PA</v>
      </c>
      <c r="K384">
        <f t="shared" si="26"/>
        <v>1</v>
      </c>
      <c r="L384" t="str">
        <f t="shared" si="27"/>
        <v/>
      </c>
      <c r="M384" t="str">
        <f t="shared" si="28"/>
        <v/>
      </c>
      <c r="N384" t="str">
        <f t="shared" si="29"/>
        <v/>
      </c>
    </row>
    <row r="385" spans="1:14" ht="15.75" thickBot="1" x14ac:dyDescent="0.3">
      <c r="A385" t="s">
        <v>1240</v>
      </c>
      <c r="B385" s="1" t="s">
        <v>1012</v>
      </c>
      <c r="C385" s="1" t="s">
        <v>1006</v>
      </c>
      <c r="D385" s="3" t="s">
        <v>798</v>
      </c>
      <c r="E385" s="42" t="str">
        <f>+VLOOKUP(D385,KarlEagleman!A:B,2,FALSE)</f>
        <v>Redlands CA</v>
      </c>
      <c r="F385" s="1" t="str">
        <f>+IF(ISNA(VLOOKUP($D385,'2015outdoor'!E:F,2,FALSE)),"",VLOOKUP($D385,'2015outdoor'!E:F,2,FALSE))</f>
        <v/>
      </c>
      <c r="G385" s="1" t="str">
        <f>+IF(ISNA(VLOOKUP($D385,'2014outdoor'!A:K,11,FALSE)),"",VLOOKUP($D385,'2014outdoor'!A:K,11,FALSE))</f>
        <v>Redlands CA</v>
      </c>
      <c r="H385" s="1" t="str">
        <f>+IF(ISNA(VLOOKUP($D385,'2013indoor'!M:N,2,FALSE)),"",VLOOKUP($D385,'2013indoor'!M:N,2,FALSE))</f>
        <v>Redlands CA</v>
      </c>
      <c r="I385" s="1" t="str">
        <f>+IF(ISNA(VLOOKUP($D385,'2010kamloops'!A:B,2,FALSE)),"",VLOOKUP($D385,'2010kamloops'!A:B,2,FALSE))</f>
        <v/>
      </c>
      <c r="J385" s="35" t="str">
        <f t="shared" si="30"/>
        <v>Redlands CA</v>
      </c>
      <c r="K385" t="str">
        <f t="shared" si="26"/>
        <v/>
      </c>
      <c r="L385">
        <f t="shared" si="27"/>
        <v>1</v>
      </c>
      <c r="M385" t="str">
        <f t="shared" si="28"/>
        <v/>
      </c>
      <c r="N385" t="str">
        <f t="shared" si="29"/>
        <v/>
      </c>
    </row>
    <row r="386" spans="1:14" ht="15.75" thickBot="1" x14ac:dyDescent="0.3">
      <c r="A386" t="s">
        <v>1239</v>
      </c>
      <c r="B386" s="1" t="s">
        <v>1012</v>
      </c>
      <c r="C386" s="1" t="s">
        <v>1006</v>
      </c>
      <c r="D386" s="3" t="s">
        <v>64</v>
      </c>
      <c r="E386" s="42" t="str">
        <f>+VLOOKUP(D386,KarlEagleman!A:B,2,FALSE)</f>
        <v>Seaside CA</v>
      </c>
      <c r="F386" s="1" t="str">
        <f>+IF(ISNA(VLOOKUP($D386,'2015outdoor'!E:F,2,FALSE)),"",VLOOKUP($D386,'2015outdoor'!E:F,2,FALSE))</f>
        <v/>
      </c>
      <c r="G386" s="1" t="str">
        <f>+IF(ISNA(VLOOKUP($D386,'2014outdoor'!A:K,11,FALSE)),"",VLOOKUP($D386,'2014outdoor'!A:K,11,FALSE))</f>
        <v/>
      </c>
      <c r="H386" s="1" t="str">
        <f>+IF(ISNA(VLOOKUP($D386,'2013indoor'!M:N,2,FALSE)),"",VLOOKUP($D386,'2013indoor'!M:N,2,FALSE))</f>
        <v/>
      </c>
      <c r="I386" s="1" t="str">
        <f>+IF(ISNA(VLOOKUP($D386,'2010kamloops'!A:B,2,FALSE)),"",VLOOKUP($D386,'2010kamloops'!A:B,2,FALSE))</f>
        <v/>
      </c>
      <c r="J386" s="35" t="str">
        <f t="shared" si="30"/>
        <v/>
      </c>
      <c r="K386" t="str">
        <f t="shared" si="26"/>
        <v/>
      </c>
      <c r="L386" t="str">
        <f t="shared" si="27"/>
        <v/>
      </c>
      <c r="M386" t="str">
        <f t="shared" si="28"/>
        <v/>
      </c>
      <c r="N386" t="str">
        <f t="shared" si="29"/>
        <v/>
      </c>
    </row>
    <row r="387" spans="1:14" ht="15.75" thickBot="1" x14ac:dyDescent="0.3">
      <c r="A387" t="s">
        <v>1391</v>
      </c>
      <c r="B387" s="1" t="s">
        <v>1011</v>
      </c>
      <c r="C387" s="1" t="s">
        <v>1007</v>
      </c>
      <c r="D387" s="3" t="s">
        <v>540</v>
      </c>
      <c r="E387" s="42" t="str">
        <f>+VLOOKUP(D387,KarlEagleman!A:B,2,FALSE)</f>
        <v>Houston TX</v>
      </c>
      <c r="F387" s="1" t="str">
        <f>+IF(ISNA(VLOOKUP($D387,'2015outdoor'!E:F,2,FALSE)),"",VLOOKUP($D387,'2015outdoor'!E:F,2,FALSE))</f>
        <v/>
      </c>
      <c r="G387" s="1" t="str">
        <f>+IF(ISNA(VLOOKUP($D387,'2014outdoor'!A:K,11,FALSE)),"",VLOOKUP($D387,'2014outdoor'!A:K,11,FALSE))</f>
        <v/>
      </c>
      <c r="H387" s="1" t="str">
        <f>+IF(ISNA(VLOOKUP($D387,'2013indoor'!M:N,2,FALSE)),"",VLOOKUP($D387,'2013indoor'!M:N,2,FALSE))</f>
        <v/>
      </c>
      <c r="I387" s="1" t="str">
        <f>+IF(ISNA(VLOOKUP($D387,'2010kamloops'!A:B,2,FALSE)),"",VLOOKUP($D387,'2010kamloops'!A:B,2,FALSE))</f>
        <v/>
      </c>
      <c r="J387" s="35" t="str">
        <f t="shared" si="30"/>
        <v/>
      </c>
      <c r="K387" t="str">
        <f t="shared" ref="K387:K427" si="31">+IF(F387="","",1)</f>
        <v/>
      </c>
      <c r="L387" t="str">
        <f t="shared" ref="L387:L427" si="32">+IF(AND(F387="",G387&lt;&gt;""),1,"")</f>
        <v/>
      </c>
      <c r="M387" t="str">
        <f t="shared" ref="M387:M428" si="33">+IF(AND(F387="",G387="",H387&lt;&gt;""),1,"")</f>
        <v/>
      </c>
      <c r="N387" t="str">
        <f t="shared" ref="N387:N428" si="34">+IF(AND(F387="",G387="",H387="",I387&lt;&gt;""),1,"")</f>
        <v/>
      </c>
    </row>
    <row r="388" spans="1:14" ht="15.75" thickBot="1" x14ac:dyDescent="0.3">
      <c r="A388" t="s">
        <v>1340</v>
      </c>
      <c r="B388" s="1" t="s">
        <v>1005</v>
      </c>
      <c r="C388" s="1" t="s">
        <v>1007</v>
      </c>
      <c r="D388" s="3" t="s">
        <v>16</v>
      </c>
      <c r="E388" s="42" t="str">
        <f>+VLOOKUP(D388,KarlEagleman!A:B,2,FALSE)</f>
        <v>Patchogue NY</v>
      </c>
      <c r="F388" s="1" t="str">
        <f>+IF(ISNA(VLOOKUP($D388,'2015outdoor'!E:F,2,FALSE)),"",VLOOKUP($D388,'2015outdoor'!E:F,2,FALSE))</f>
        <v>Patchogue NY</v>
      </c>
      <c r="G388" s="1" t="str">
        <f>+IF(ISNA(VLOOKUP($D388,'2014outdoor'!A:K,11,FALSE)),"",VLOOKUP($D388,'2014outdoor'!A:K,11,FALSE))</f>
        <v>Patchogue NY</v>
      </c>
      <c r="H388" s="1" t="str">
        <f>+IF(ISNA(VLOOKUP($D388,'2013indoor'!M:N,2,FALSE)),"",VLOOKUP($D388,'2013indoor'!M:N,2,FALSE))</f>
        <v/>
      </c>
      <c r="I388" s="1" t="str">
        <f>+IF(ISNA(VLOOKUP($D388,'2010kamloops'!A:B,2,FALSE)),"",VLOOKUP($D388,'2010kamloops'!A:B,2,FALSE))</f>
        <v/>
      </c>
      <c r="J388" s="35" t="str">
        <f t="shared" ref="J388:J427" si="35">+IF(F388&lt;&gt;"",F388,IF(G388&lt;&gt;"",G388,IF(H388&lt;&gt;"",H388,IF(I388&lt;&gt;"",I388,""))))</f>
        <v>Patchogue NY</v>
      </c>
      <c r="K388">
        <f t="shared" si="31"/>
        <v>1</v>
      </c>
      <c r="L388" t="str">
        <f t="shared" si="32"/>
        <v/>
      </c>
      <c r="M388" t="str">
        <f t="shared" si="33"/>
        <v/>
      </c>
      <c r="N388" t="str">
        <f t="shared" si="34"/>
        <v/>
      </c>
    </row>
    <row r="389" spans="1:14" ht="15.75" thickBot="1" x14ac:dyDescent="0.3">
      <c r="A389" t="s">
        <v>1205</v>
      </c>
      <c r="B389" s="1" t="s">
        <v>1011</v>
      </c>
      <c r="C389" s="1" t="s">
        <v>1006</v>
      </c>
      <c r="D389" s="3" t="s">
        <v>222</v>
      </c>
      <c r="E389" s="42" t="str">
        <f>+VLOOKUP(D389,KarlEagleman!A:B,2,FALSE)</f>
        <v>Austin TX</v>
      </c>
      <c r="F389" s="1" t="str">
        <f>+IF(ISNA(VLOOKUP($D389,'2015outdoor'!E:F,2,FALSE)),"",VLOOKUP($D389,'2015outdoor'!E:F,2,FALSE))</f>
        <v/>
      </c>
      <c r="G389" s="1" t="str">
        <f>+IF(ISNA(VLOOKUP($D389,'2014outdoor'!A:K,11,FALSE)),"",VLOOKUP($D389,'2014outdoor'!A:K,11,FALSE))</f>
        <v/>
      </c>
      <c r="H389" s="1" t="str">
        <f>+IF(ISNA(VLOOKUP($D389,'2013indoor'!M:N,2,FALSE)),"",VLOOKUP($D389,'2013indoor'!M:N,2,FALSE))</f>
        <v/>
      </c>
      <c r="I389" s="1" t="str">
        <f>+IF(ISNA(VLOOKUP($D389,'2010kamloops'!A:B,2,FALSE)),"",VLOOKUP($D389,'2010kamloops'!A:B,2,FALSE))</f>
        <v/>
      </c>
      <c r="J389" s="35" t="str">
        <f t="shared" si="35"/>
        <v/>
      </c>
      <c r="K389" t="str">
        <f t="shared" si="31"/>
        <v/>
      </c>
      <c r="L389" t="str">
        <f t="shared" si="32"/>
        <v/>
      </c>
      <c r="M389" t="str">
        <f t="shared" si="33"/>
        <v/>
      </c>
      <c r="N389" t="str">
        <f t="shared" si="34"/>
        <v/>
      </c>
    </row>
    <row r="390" spans="1:14" ht="15.75" thickBot="1" x14ac:dyDescent="0.3">
      <c r="A390" t="s">
        <v>1420</v>
      </c>
      <c r="B390" s="1" t="s">
        <v>1013</v>
      </c>
      <c r="C390" s="1" t="s">
        <v>1007</v>
      </c>
      <c r="D390" s="3" t="s">
        <v>75</v>
      </c>
      <c r="E390" s="42" t="str">
        <f>+VLOOKUP(D390,KarlEagleman!A:B,2,FALSE)</f>
        <v>Kihei HI</v>
      </c>
      <c r="F390" s="1" t="str">
        <f>+IF(ISNA(VLOOKUP($D390,'2015outdoor'!E:F,2,FALSE)),"",VLOOKUP($D390,'2015outdoor'!E:F,2,FALSE))</f>
        <v>Kihei HI</v>
      </c>
      <c r="G390" s="1" t="str">
        <f>+IF(ISNA(VLOOKUP($D390,'2014outdoor'!A:K,11,FALSE)),"",VLOOKUP($D390,'2014outdoor'!A:K,11,FALSE))</f>
        <v>Kihei HI</v>
      </c>
      <c r="H390" s="1" t="str">
        <f>+IF(ISNA(VLOOKUP($D390,'2013indoor'!M:N,2,FALSE)),"",VLOOKUP($D390,'2013indoor'!M:N,2,FALSE))</f>
        <v>Kihei HI</v>
      </c>
      <c r="I390" s="1" t="str">
        <f>+IF(ISNA(VLOOKUP($D390,'2010kamloops'!A:B,2,FALSE)),"",VLOOKUP($D390,'2010kamloops'!A:B,2,FALSE))</f>
        <v>Kihei HI</v>
      </c>
      <c r="J390" s="35" t="str">
        <f t="shared" si="35"/>
        <v>Kihei HI</v>
      </c>
      <c r="K390">
        <f t="shared" si="31"/>
        <v>1</v>
      </c>
      <c r="L390" t="str">
        <f t="shared" si="32"/>
        <v/>
      </c>
      <c r="M390" t="str">
        <f t="shared" si="33"/>
        <v/>
      </c>
      <c r="N390" t="str">
        <f t="shared" si="34"/>
        <v/>
      </c>
    </row>
    <row r="391" spans="1:14" ht="15.75" thickBot="1" x14ac:dyDescent="0.3">
      <c r="A391" t="s">
        <v>1291</v>
      </c>
      <c r="B391" s="1" t="s">
        <v>1013</v>
      </c>
      <c r="C391" s="1" t="s">
        <v>1006</v>
      </c>
      <c r="D391" s="3" t="s">
        <v>880</v>
      </c>
      <c r="E391" s="42" t="str">
        <f>+VLOOKUP(D391,KarlEagleman!A:B,2,FALSE)</f>
        <v>Chagrin Falls OH</v>
      </c>
      <c r="F391" s="1" t="str">
        <f>+IF(ISNA(VLOOKUP($D391,'2015outdoor'!E:F,2,FALSE)),"",VLOOKUP($D391,'2015outdoor'!E:F,2,FALSE))</f>
        <v/>
      </c>
      <c r="G391" s="1" t="str">
        <f>+IF(ISNA(VLOOKUP($D391,'2014outdoor'!A:K,11,FALSE)),"",VLOOKUP($D391,'2014outdoor'!A:K,11,FALSE))</f>
        <v/>
      </c>
      <c r="H391" s="1" t="str">
        <f>+IF(ISNA(VLOOKUP($D391,'2013indoor'!M:N,2,FALSE)),"",VLOOKUP($D391,'2013indoor'!M:N,2,FALSE))</f>
        <v/>
      </c>
      <c r="I391" s="1" t="str">
        <f>+IF(ISNA(VLOOKUP($D391,'2010kamloops'!A:B,2,FALSE)),"",VLOOKUP($D391,'2010kamloops'!A:B,2,FALSE))</f>
        <v/>
      </c>
      <c r="J391" s="35" t="str">
        <f t="shared" si="35"/>
        <v/>
      </c>
      <c r="K391" t="str">
        <f t="shared" si="31"/>
        <v/>
      </c>
      <c r="L391" t="str">
        <f t="shared" si="32"/>
        <v/>
      </c>
      <c r="M391" t="str">
        <f t="shared" si="33"/>
        <v/>
      </c>
      <c r="N391" t="str">
        <f t="shared" si="34"/>
        <v/>
      </c>
    </row>
    <row r="392" spans="1:14" ht="15.75" thickBot="1" x14ac:dyDescent="0.3">
      <c r="A392" t="s">
        <v>1433</v>
      </c>
      <c r="B392" s="1" t="s">
        <v>1015</v>
      </c>
      <c r="C392" s="1" t="s">
        <v>1007</v>
      </c>
      <c r="D392" s="3" t="s">
        <v>464</v>
      </c>
      <c r="E392" s="42" t="str">
        <f>+VLOOKUP(D392,KarlEagleman!A:B,2,FALSE)</f>
        <v>Claremont CA</v>
      </c>
      <c r="F392" s="1" t="str">
        <f>+IF(ISNA(VLOOKUP($D392,'2015outdoor'!E:F,2,FALSE)),"",VLOOKUP($D392,'2015outdoor'!E:F,2,FALSE))</f>
        <v/>
      </c>
      <c r="G392" s="1" t="str">
        <f>+IF(ISNA(VLOOKUP($D392,'2014outdoor'!A:K,11,FALSE)),"",VLOOKUP($D392,'2014outdoor'!A:K,11,FALSE))</f>
        <v/>
      </c>
      <c r="H392" s="1" t="str">
        <f>+IF(ISNA(VLOOKUP($D392,'2013indoor'!M:N,2,FALSE)),"",VLOOKUP($D392,'2013indoor'!M:N,2,FALSE))</f>
        <v/>
      </c>
      <c r="I392" s="1" t="str">
        <f>+IF(ISNA(VLOOKUP($D392,'2010kamloops'!A:B,2,FALSE)),"",VLOOKUP($D392,'2010kamloops'!A:B,2,FALSE))</f>
        <v/>
      </c>
      <c r="J392" s="35" t="str">
        <f t="shared" si="35"/>
        <v/>
      </c>
      <c r="K392" t="str">
        <f t="shared" si="31"/>
        <v/>
      </c>
      <c r="L392" t="str">
        <f t="shared" si="32"/>
        <v/>
      </c>
      <c r="M392" t="str">
        <f t="shared" si="33"/>
        <v/>
      </c>
      <c r="N392" t="str">
        <f t="shared" si="34"/>
        <v/>
      </c>
    </row>
    <row r="393" spans="1:14" ht="15.75" thickBot="1" x14ac:dyDescent="0.3">
      <c r="A393" t="s">
        <v>1307</v>
      </c>
      <c r="B393" s="1" t="s">
        <v>1013</v>
      </c>
      <c r="C393" s="1" t="s">
        <v>1007</v>
      </c>
      <c r="D393" s="3" t="s">
        <v>76</v>
      </c>
      <c r="E393" s="42" t="str">
        <f>+VLOOKUP(D393,KarlEagleman!A:B,2,FALSE)</f>
        <v>Killeen TX</v>
      </c>
      <c r="F393" s="1" t="str">
        <f>+IF(ISNA(VLOOKUP($D393,'2015outdoor'!E:F,2,FALSE)),"",VLOOKUP($D393,'2015outdoor'!E:F,2,FALSE))</f>
        <v/>
      </c>
      <c r="G393" s="1" t="str">
        <f>+IF(ISNA(VLOOKUP($D393,'2014outdoor'!A:K,11,FALSE)),"",VLOOKUP($D393,'2014outdoor'!A:K,11,FALSE))</f>
        <v>Killeen TX</v>
      </c>
      <c r="H393" s="1" t="str">
        <f>+IF(ISNA(VLOOKUP($D393,'2013indoor'!M:N,2,FALSE)),"",VLOOKUP($D393,'2013indoor'!M:N,2,FALSE))</f>
        <v>Killeen TX</v>
      </c>
      <c r="I393" s="1" t="str">
        <f>+IF(ISNA(VLOOKUP($D393,'2010kamloops'!A:B,2,FALSE)),"",VLOOKUP($D393,'2010kamloops'!A:B,2,FALSE))</f>
        <v/>
      </c>
      <c r="J393" s="35" t="str">
        <f t="shared" si="35"/>
        <v>Killeen TX</v>
      </c>
      <c r="K393" t="str">
        <f t="shared" si="31"/>
        <v/>
      </c>
      <c r="L393">
        <f t="shared" si="32"/>
        <v>1</v>
      </c>
      <c r="M393" t="str">
        <f t="shared" si="33"/>
        <v/>
      </c>
      <c r="N393" t="str">
        <f t="shared" si="34"/>
        <v/>
      </c>
    </row>
    <row r="394" spans="1:14" ht="15.75" thickBot="1" x14ac:dyDescent="0.3">
      <c r="A394" t="s">
        <v>1307</v>
      </c>
      <c r="B394" s="1" t="s">
        <v>1014</v>
      </c>
      <c r="C394" s="1" t="s">
        <v>1006</v>
      </c>
      <c r="D394" s="3" t="s">
        <v>236</v>
      </c>
      <c r="E394" s="42" t="str">
        <f>+VLOOKUP(D394,KarlEagleman!A:B,2,FALSE)</f>
        <v>Fox Island WA</v>
      </c>
      <c r="F394" s="1" t="str">
        <f>+IF(ISNA(VLOOKUP($D394,'2015outdoor'!E:F,2,FALSE)),"",VLOOKUP($D394,'2015outdoor'!E:F,2,FALSE))</f>
        <v/>
      </c>
      <c r="G394" s="1" t="str">
        <f>+IF(ISNA(VLOOKUP($D394,'2014outdoor'!A:K,11,FALSE)),"",VLOOKUP($D394,'2014outdoor'!A:K,11,FALSE))</f>
        <v/>
      </c>
      <c r="H394" s="1" t="str">
        <f>+IF(ISNA(VLOOKUP($D394,'2013indoor'!M:N,2,FALSE)),"",VLOOKUP($D394,'2013indoor'!M:N,2,FALSE))</f>
        <v/>
      </c>
      <c r="I394" s="1" t="str">
        <f>+IF(ISNA(VLOOKUP($D394,'2010kamloops'!A:B,2,FALSE)),"",VLOOKUP($D394,'2010kamloops'!A:B,2,FALSE))</f>
        <v/>
      </c>
      <c r="J394" s="35" t="str">
        <f t="shared" si="35"/>
        <v/>
      </c>
      <c r="K394" t="str">
        <f t="shared" si="31"/>
        <v/>
      </c>
      <c r="L394" t="str">
        <f t="shared" si="32"/>
        <v/>
      </c>
      <c r="M394" t="str">
        <f t="shared" si="33"/>
        <v/>
      </c>
      <c r="N394" t="str">
        <f t="shared" si="34"/>
        <v/>
      </c>
    </row>
    <row r="395" spans="1:14" ht="15.75" thickBot="1" x14ac:dyDescent="0.3">
      <c r="A395" t="s">
        <v>1375</v>
      </c>
      <c r="B395" s="1" t="s">
        <v>1010</v>
      </c>
      <c r="C395" s="1" t="s">
        <v>1007</v>
      </c>
      <c r="D395" s="3" t="s">
        <v>168</v>
      </c>
      <c r="E395" s="42" t="str">
        <f>+VLOOKUP(D395,KarlEagleman!A:B,2,FALSE)</f>
        <v>Lafayette CA</v>
      </c>
      <c r="F395" s="1" t="str">
        <f>+IF(ISNA(VLOOKUP($D395,'2015outdoor'!E:F,2,FALSE)),"",VLOOKUP($D395,'2015outdoor'!E:F,2,FALSE))</f>
        <v/>
      </c>
      <c r="G395" s="1" t="str">
        <f>+IF(ISNA(VLOOKUP($D395,'2014outdoor'!A:K,11,FALSE)),"",VLOOKUP($D395,'2014outdoor'!A:K,11,FALSE))</f>
        <v/>
      </c>
      <c r="H395" s="1" t="str">
        <f>+IF(ISNA(VLOOKUP($D395,'2013indoor'!M:N,2,FALSE)),"",VLOOKUP($D395,'2013indoor'!M:N,2,FALSE))</f>
        <v/>
      </c>
      <c r="I395" s="1" t="str">
        <f>+IF(ISNA(VLOOKUP($D395,'2010kamloops'!A:B,2,FALSE)),"",VLOOKUP($D395,'2010kamloops'!A:B,2,FALSE))</f>
        <v/>
      </c>
      <c r="J395" s="35" t="str">
        <f t="shared" si="35"/>
        <v/>
      </c>
      <c r="K395" t="str">
        <f t="shared" si="31"/>
        <v/>
      </c>
      <c r="L395" t="str">
        <f t="shared" si="32"/>
        <v/>
      </c>
      <c r="M395" t="str">
        <f t="shared" si="33"/>
        <v/>
      </c>
      <c r="N395" t="str">
        <f t="shared" si="34"/>
        <v/>
      </c>
    </row>
    <row r="396" spans="1:14" ht="15.75" thickBot="1" x14ac:dyDescent="0.3">
      <c r="A396" t="s">
        <v>1413</v>
      </c>
      <c r="B396" s="1" t="s">
        <v>1012</v>
      </c>
      <c r="C396" s="1" t="s">
        <v>1007</v>
      </c>
      <c r="D396" s="3" t="s">
        <v>334</v>
      </c>
      <c r="E396" s="42" t="str">
        <f>+VLOOKUP(D396,KarlEagleman!A:B,2,FALSE)</f>
        <v>Austin TX</v>
      </c>
      <c r="F396" s="1" t="str">
        <f>+IF(ISNA(VLOOKUP($D396,'2015outdoor'!E:F,2,FALSE)),"",VLOOKUP($D396,'2015outdoor'!E:F,2,FALSE))</f>
        <v/>
      </c>
      <c r="G396" s="1" t="str">
        <f>+IF(ISNA(VLOOKUP($D396,'2014outdoor'!A:K,11,FALSE)),"",VLOOKUP($D396,'2014outdoor'!A:K,11,FALSE))</f>
        <v/>
      </c>
      <c r="H396" s="1" t="str">
        <f>+IF(ISNA(VLOOKUP($D396,'2013indoor'!M:N,2,FALSE)),"",VLOOKUP($D396,'2013indoor'!M:N,2,FALSE))</f>
        <v/>
      </c>
      <c r="I396" s="1" t="str">
        <f>+IF(ISNA(VLOOKUP($D396,'2010kamloops'!A:B,2,FALSE)),"",VLOOKUP($D396,'2010kamloops'!A:B,2,FALSE))</f>
        <v/>
      </c>
      <c r="J396" s="35" t="str">
        <f t="shared" si="35"/>
        <v/>
      </c>
      <c r="K396" t="str">
        <f t="shared" si="31"/>
        <v/>
      </c>
      <c r="L396" t="str">
        <f t="shared" si="32"/>
        <v/>
      </c>
      <c r="M396" t="str">
        <f t="shared" si="33"/>
        <v/>
      </c>
      <c r="N396" t="str">
        <f t="shared" si="34"/>
        <v/>
      </c>
    </row>
    <row r="397" spans="1:14" ht="15.75" thickBot="1" x14ac:dyDescent="0.3">
      <c r="A397" t="s">
        <v>1077</v>
      </c>
      <c r="B397" s="1" t="s">
        <v>1008</v>
      </c>
      <c r="C397" s="1" t="s">
        <v>1006</v>
      </c>
      <c r="D397" s="3" t="s">
        <v>25</v>
      </c>
      <c r="E397" s="42" t="str">
        <f>+VLOOKUP(D397,KarlEagleman!A:B,2,FALSE)</f>
        <v>Oakley CA</v>
      </c>
      <c r="F397" s="1" t="str">
        <f>+IF(ISNA(VLOOKUP($D397,'2015outdoor'!E:F,2,FALSE)),"",VLOOKUP($D397,'2015outdoor'!E:F,2,FALSE))</f>
        <v/>
      </c>
      <c r="G397" s="1" t="str">
        <f>+IF(ISNA(VLOOKUP($D397,'2014outdoor'!A:K,11,FALSE)),"",VLOOKUP($D397,'2014outdoor'!A:K,11,FALSE))</f>
        <v/>
      </c>
      <c r="H397" s="1" t="str">
        <f>+IF(ISNA(VLOOKUP($D397,'2013indoor'!M:N,2,FALSE)),"",VLOOKUP($D397,'2013indoor'!M:N,2,FALSE))</f>
        <v/>
      </c>
      <c r="I397" s="1" t="str">
        <f>+IF(ISNA(VLOOKUP($D397,'2010kamloops'!A:B,2,FALSE)),"",VLOOKUP($D397,'2010kamloops'!A:B,2,FALSE))</f>
        <v/>
      </c>
      <c r="J397" s="35" t="str">
        <f t="shared" si="35"/>
        <v/>
      </c>
      <c r="K397" t="str">
        <f t="shared" si="31"/>
        <v/>
      </c>
      <c r="L397" t="str">
        <f t="shared" si="32"/>
        <v/>
      </c>
      <c r="M397" t="str">
        <f t="shared" si="33"/>
        <v/>
      </c>
      <c r="N397" t="str">
        <f t="shared" si="34"/>
        <v/>
      </c>
    </row>
    <row r="398" spans="1:14" ht="15.75" thickBot="1" x14ac:dyDescent="0.3">
      <c r="A398" t="s">
        <v>1198</v>
      </c>
      <c r="B398" s="1" t="s">
        <v>1011</v>
      </c>
      <c r="C398" s="1" t="s">
        <v>1006</v>
      </c>
      <c r="D398" s="3" t="s">
        <v>909</v>
      </c>
      <c r="E398" s="42" t="str">
        <f>+VLOOKUP(D398,KarlEagleman!A:B,2,FALSE)</f>
        <v>Cupertino CA</v>
      </c>
      <c r="F398" s="1" t="str">
        <f>+IF(ISNA(VLOOKUP($D398,'2015outdoor'!E:F,2,FALSE)),"",VLOOKUP($D398,'2015outdoor'!E:F,2,FALSE))</f>
        <v/>
      </c>
      <c r="G398" s="1" t="str">
        <f>+IF(ISNA(VLOOKUP($D398,'2014outdoor'!A:K,11,FALSE)),"",VLOOKUP($D398,'2014outdoor'!A:K,11,FALSE))</f>
        <v>Cupertino CA</v>
      </c>
      <c r="H398" s="1" t="str">
        <f>+IF(ISNA(VLOOKUP($D398,'2013indoor'!M:N,2,FALSE)),"",VLOOKUP($D398,'2013indoor'!M:N,2,FALSE))</f>
        <v/>
      </c>
      <c r="I398" s="1" t="str">
        <f>+IF(ISNA(VLOOKUP($D398,'2010kamloops'!A:B,2,FALSE)),"",VLOOKUP($D398,'2010kamloops'!A:B,2,FALSE))</f>
        <v>Cupertino CA</v>
      </c>
      <c r="J398" s="35" t="str">
        <f t="shared" si="35"/>
        <v>Cupertino CA</v>
      </c>
      <c r="K398" t="str">
        <f t="shared" si="31"/>
        <v/>
      </c>
      <c r="L398">
        <f t="shared" si="32"/>
        <v>1</v>
      </c>
      <c r="M398" t="str">
        <f t="shared" si="33"/>
        <v/>
      </c>
      <c r="N398" t="str">
        <f t="shared" si="34"/>
        <v/>
      </c>
    </row>
    <row r="399" spans="1:14" ht="15.75" thickBot="1" x14ac:dyDescent="0.3">
      <c r="A399" t="s">
        <v>1106</v>
      </c>
      <c r="B399" s="1" t="s">
        <v>1009</v>
      </c>
      <c r="C399" s="1" t="s">
        <v>1006</v>
      </c>
      <c r="D399" s="3" t="s">
        <v>35</v>
      </c>
      <c r="E399" s="42" t="str">
        <f>+VLOOKUP(D399,KarlEagleman!A:B,2,FALSE)</f>
        <v>Woodstock GA</v>
      </c>
      <c r="F399" s="1" t="str">
        <f>+IF(ISNA(VLOOKUP($D399,'2015outdoor'!E:F,2,FALSE)),"",VLOOKUP($D399,'2015outdoor'!E:F,2,FALSE))</f>
        <v/>
      </c>
      <c r="G399" s="1" t="str">
        <f>+IF(ISNA(VLOOKUP($D399,'2014outdoor'!A:K,11,FALSE)),"",VLOOKUP($D399,'2014outdoor'!A:K,11,FALSE))</f>
        <v/>
      </c>
      <c r="H399" s="1" t="str">
        <f>+IF(ISNA(VLOOKUP($D399,'2013indoor'!M:N,2,FALSE)),"",VLOOKUP($D399,'2013indoor'!M:N,2,FALSE))</f>
        <v/>
      </c>
      <c r="I399" s="1" t="str">
        <f>+IF(ISNA(VLOOKUP($D399,'2010kamloops'!A:B,2,FALSE)),"",VLOOKUP($D399,'2010kamloops'!A:B,2,FALSE))</f>
        <v/>
      </c>
      <c r="J399" s="35" t="str">
        <f t="shared" si="35"/>
        <v/>
      </c>
      <c r="K399" t="str">
        <f t="shared" si="31"/>
        <v/>
      </c>
      <c r="L399" t="str">
        <f t="shared" si="32"/>
        <v/>
      </c>
      <c r="M399" t="str">
        <f t="shared" si="33"/>
        <v/>
      </c>
      <c r="N399" t="str">
        <f t="shared" si="34"/>
        <v/>
      </c>
    </row>
    <row r="400" spans="1:14" ht="15.75" thickBot="1" x14ac:dyDescent="0.3">
      <c r="A400" t="s">
        <v>1398</v>
      </c>
      <c r="B400" s="1" t="s">
        <v>1011</v>
      </c>
      <c r="C400" s="1" t="s">
        <v>1007</v>
      </c>
      <c r="D400" s="3" t="s">
        <v>635</v>
      </c>
      <c r="E400" s="42" t="str">
        <f>+VLOOKUP(D400,KarlEagleman!A:B,2,FALSE)</f>
        <v>Marietta GA</v>
      </c>
      <c r="F400" s="1" t="str">
        <f>+IF(ISNA(VLOOKUP($D400,'2015outdoor'!E:F,2,FALSE)),"",VLOOKUP($D400,'2015outdoor'!E:F,2,FALSE))</f>
        <v>Marietta GA</v>
      </c>
      <c r="G400" s="1" t="str">
        <f>+IF(ISNA(VLOOKUP($D400,'2014outdoor'!A:K,11,FALSE)),"",VLOOKUP($D400,'2014outdoor'!A:K,11,FALSE))</f>
        <v>Marietta GA</v>
      </c>
      <c r="H400" s="1" t="str">
        <f>+IF(ISNA(VLOOKUP($D400,'2013indoor'!M:N,2,FALSE)),"",VLOOKUP($D400,'2013indoor'!M:N,2,FALSE))</f>
        <v/>
      </c>
      <c r="I400" s="1" t="str">
        <f>+IF(ISNA(VLOOKUP($D400,'2010kamloops'!A:B,2,FALSE)),"",VLOOKUP($D400,'2010kamloops'!A:B,2,FALSE))</f>
        <v/>
      </c>
      <c r="J400" s="35" t="str">
        <f t="shared" si="35"/>
        <v>Marietta GA</v>
      </c>
      <c r="K400">
        <f t="shared" si="31"/>
        <v>1</v>
      </c>
      <c r="L400" t="str">
        <f t="shared" si="32"/>
        <v/>
      </c>
      <c r="M400" t="str">
        <f t="shared" si="33"/>
        <v/>
      </c>
      <c r="N400" t="str">
        <f t="shared" si="34"/>
        <v/>
      </c>
    </row>
    <row r="401" spans="1:14" ht="15.75" thickBot="1" x14ac:dyDescent="0.3">
      <c r="A401" t="s">
        <v>1058</v>
      </c>
      <c r="B401" s="1" t="s">
        <v>1005</v>
      </c>
      <c r="C401" s="1" t="s">
        <v>1006</v>
      </c>
      <c r="D401" s="3" t="s">
        <v>10</v>
      </c>
      <c r="E401" s="42" t="str">
        <f>+VLOOKUP(D401,KarlEagleman!A:B,2,FALSE)</f>
        <v>Gresham OR</v>
      </c>
      <c r="F401" s="1" t="str">
        <f>+IF(ISNA(VLOOKUP($D401,'2015outdoor'!E:F,2,FALSE)),"",VLOOKUP($D401,'2015outdoor'!E:F,2,FALSE))</f>
        <v/>
      </c>
      <c r="G401" s="1" t="str">
        <f>+IF(ISNA(VLOOKUP($D401,'2014outdoor'!A:K,11,FALSE)),"",VLOOKUP($D401,'2014outdoor'!A:K,11,FALSE))</f>
        <v/>
      </c>
      <c r="H401" s="1" t="str">
        <f>+IF(ISNA(VLOOKUP($D401,'2013indoor'!M:N,2,FALSE)),"",VLOOKUP($D401,'2013indoor'!M:N,2,FALSE))</f>
        <v/>
      </c>
      <c r="I401" s="1" t="str">
        <f>+IF(ISNA(VLOOKUP($D401,'2010kamloops'!A:B,2,FALSE)),"",VLOOKUP($D401,'2010kamloops'!A:B,2,FALSE))</f>
        <v/>
      </c>
      <c r="J401" s="35" t="str">
        <f t="shared" si="35"/>
        <v/>
      </c>
      <c r="K401" t="str">
        <f t="shared" si="31"/>
        <v/>
      </c>
      <c r="L401" t="str">
        <f t="shared" si="32"/>
        <v/>
      </c>
      <c r="M401" t="str">
        <f t="shared" si="33"/>
        <v/>
      </c>
      <c r="N401" t="str">
        <f t="shared" si="34"/>
        <v/>
      </c>
    </row>
    <row r="402" spans="1:14" ht="15.75" thickBot="1" x14ac:dyDescent="0.3">
      <c r="A402" t="s">
        <v>1364</v>
      </c>
      <c r="B402" s="1" t="s">
        <v>1009</v>
      </c>
      <c r="C402" s="1" t="s">
        <v>1007</v>
      </c>
      <c r="D402" s="3" t="s">
        <v>258</v>
      </c>
      <c r="E402" s="42" t="str">
        <f>+VLOOKUP(D402,KarlEagleman!A:B,2,FALSE)</f>
        <v>Purchase NY</v>
      </c>
      <c r="F402" s="1" t="str">
        <f>+IF(ISNA(VLOOKUP($D402,'2015outdoor'!E:F,2,FALSE)),"",VLOOKUP($D402,'2015outdoor'!E:F,2,FALSE))</f>
        <v>Purchase NY</v>
      </c>
      <c r="G402" s="1" t="str">
        <f>+IF(ISNA(VLOOKUP($D402,'2014outdoor'!A:K,11,FALSE)),"",VLOOKUP($D402,'2014outdoor'!A:K,11,FALSE))</f>
        <v>Purchase NY</v>
      </c>
      <c r="H402" s="1" t="str">
        <f>+IF(ISNA(VLOOKUP($D402,'2013indoor'!M:N,2,FALSE)),"",VLOOKUP($D402,'2013indoor'!M:N,2,FALSE))</f>
        <v>Purchase NY</v>
      </c>
      <c r="I402" s="1" t="str">
        <f>+IF(ISNA(VLOOKUP($D402,'2010kamloops'!A:B,2,FALSE)),"",VLOOKUP($D402,'2010kamloops'!A:B,2,FALSE))</f>
        <v/>
      </c>
      <c r="J402" s="35" t="str">
        <f t="shared" si="35"/>
        <v>Purchase NY</v>
      </c>
      <c r="K402">
        <f t="shared" si="31"/>
        <v>1</v>
      </c>
      <c r="L402" t="str">
        <f t="shared" si="32"/>
        <v/>
      </c>
      <c r="M402" t="str">
        <f t="shared" si="33"/>
        <v/>
      </c>
      <c r="N402" t="str">
        <f t="shared" si="34"/>
        <v/>
      </c>
    </row>
    <row r="403" spans="1:14" ht="15.75" thickBot="1" x14ac:dyDescent="0.3">
      <c r="A403" t="s">
        <v>1161</v>
      </c>
      <c r="B403" s="1" t="s">
        <v>1010</v>
      </c>
      <c r="C403" s="1" t="s">
        <v>1006</v>
      </c>
      <c r="D403" s="3" t="s">
        <v>725</v>
      </c>
      <c r="E403" s="42" t="str">
        <f>+VLOOKUP(D403,KarlEagleman!A:B,2,FALSE)</f>
        <v>Bornheim Nrw</v>
      </c>
      <c r="F403" s="1" t="str">
        <f>+IF(ISNA(VLOOKUP($D403,'2015outdoor'!E:F,2,FALSE)),"",VLOOKUP($D403,'2015outdoor'!E:F,2,FALSE))</f>
        <v/>
      </c>
      <c r="G403" s="1" t="str">
        <f>+IF(ISNA(VLOOKUP($D403,'2014outdoor'!A:K,11,FALSE)),"",VLOOKUP($D403,'2014outdoor'!A:K,11,FALSE))</f>
        <v/>
      </c>
      <c r="H403" s="1" t="str">
        <f>+IF(ISNA(VLOOKUP($D403,'2013indoor'!M:N,2,FALSE)),"",VLOOKUP($D403,'2013indoor'!M:N,2,FALSE))</f>
        <v/>
      </c>
      <c r="I403" s="1" t="str">
        <f>+IF(ISNA(VLOOKUP($D403,'2010kamloops'!A:B,2,FALSE)),"",VLOOKUP($D403,'2010kamloops'!A:B,2,FALSE))</f>
        <v/>
      </c>
      <c r="J403" s="35" t="str">
        <f t="shared" si="35"/>
        <v/>
      </c>
      <c r="K403" t="str">
        <f t="shared" si="31"/>
        <v/>
      </c>
      <c r="L403" t="str">
        <f t="shared" si="32"/>
        <v/>
      </c>
      <c r="M403" t="str">
        <f t="shared" si="33"/>
        <v/>
      </c>
      <c r="N403" t="str">
        <f t="shared" si="34"/>
        <v/>
      </c>
    </row>
    <row r="404" spans="1:14" ht="15.75" thickBot="1" x14ac:dyDescent="0.3">
      <c r="A404" t="s">
        <v>1177</v>
      </c>
      <c r="B404" s="1" t="s">
        <v>1011</v>
      </c>
      <c r="C404" s="1" t="s">
        <v>1006</v>
      </c>
      <c r="D404" s="3" t="s">
        <v>766</v>
      </c>
      <c r="E404" s="42" t="str">
        <f>+VLOOKUP(D404,KarlEagleman!A:B,2,FALSE)</f>
        <v>Maricopa AZ</v>
      </c>
      <c r="F404" s="1" t="str">
        <f>+IF(ISNA(VLOOKUP($D404,'2015outdoor'!E:F,2,FALSE)),"",VLOOKUP($D404,'2015outdoor'!E:F,2,FALSE))</f>
        <v/>
      </c>
      <c r="G404" s="1" t="str">
        <f>+IF(ISNA(VLOOKUP($D404,'2014outdoor'!A:K,11,FALSE)),"",VLOOKUP($D404,'2014outdoor'!A:K,11,FALSE))</f>
        <v/>
      </c>
      <c r="H404" s="1" t="str">
        <f>+IF(ISNA(VLOOKUP($D404,'2013indoor'!M:N,2,FALSE)),"",VLOOKUP($D404,'2013indoor'!M:N,2,FALSE))</f>
        <v/>
      </c>
      <c r="I404" s="1" t="str">
        <f>+IF(ISNA(VLOOKUP($D404,'2010kamloops'!A:B,2,FALSE)),"",VLOOKUP($D404,'2010kamloops'!A:B,2,FALSE))</f>
        <v/>
      </c>
      <c r="J404" s="35" t="str">
        <f t="shared" si="35"/>
        <v/>
      </c>
      <c r="K404" t="str">
        <f t="shared" si="31"/>
        <v/>
      </c>
      <c r="L404" t="str">
        <f t="shared" si="32"/>
        <v/>
      </c>
      <c r="M404" t="str">
        <f t="shared" si="33"/>
        <v/>
      </c>
      <c r="N404" t="str">
        <f t="shared" si="34"/>
        <v/>
      </c>
    </row>
    <row r="405" spans="1:14" ht="15.75" thickBot="1" x14ac:dyDescent="0.3">
      <c r="A405" t="s">
        <v>1153</v>
      </c>
      <c r="B405" s="1" t="s">
        <v>1010</v>
      </c>
      <c r="C405" s="1" t="s">
        <v>1006</v>
      </c>
      <c r="D405" s="3" t="s">
        <v>125</v>
      </c>
      <c r="E405" s="42" t="str">
        <f>+VLOOKUP(D405,KarlEagleman!A:B,2,FALSE)</f>
        <v>Princeton Junction NJ</v>
      </c>
      <c r="F405" s="1" t="str">
        <f>+IF(ISNA(VLOOKUP($D405,'2015outdoor'!E:F,2,FALSE)),"",VLOOKUP($D405,'2015outdoor'!E:F,2,FALSE))</f>
        <v>Princeton Junction NJ</v>
      </c>
      <c r="G405" s="1" t="str">
        <f>+IF(ISNA(VLOOKUP($D405,'2014outdoor'!A:K,11,FALSE)),"",VLOOKUP($D405,'2014outdoor'!A:K,11,FALSE))</f>
        <v>Princeton Junction NJ</v>
      </c>
      <c r="H405" s="1" t="str">
        <f>+IF(ISNA(VLOOKUP($D405,'2013indoor'!M:N,2,FALSE)),"",VLOOKUP($D405,'2013indoor'!M:N,2,FALSE))</f>
        <v>Princeton Junction NJ</v>
      </c>
      <c r="I405" s="1" t="str">
        <f>+IF(ISNA(VLOOKUP($D405,'2010kamloops'!A:B,2,FALSE)),"",VLOOKUP($D405,'2010kamloops'!A:B,2,FALSE))</f>
        <v/>
      </c>
      <c r="J405" s="35" t="str">
        <f t="shared" si="35"/>
        <v>Princeton Junction NJ</v>
      </c>
      <c r="K405">
        <f t="shared" si="31"/>
        <v>1</v>
      </c>
      <c r="L405" t="str">
        <f t="shared" si="32"/>
        <v/>
      </c>
      <c r="M405" t="str">
        <f t="shared" si="33"/>
        <v/>
      </c>
      <c r="N405" t="str">
        <f t="shared" si="34"/>
        <v/>
      </c>
    </row>
    <row r="406" spans="1:14" ht="15.75" thickBot="1" x14ac:dyDescent="0.3">
      <c r="A406" t="s">
        <v>1350</v>
      </c>
      <c r="B406" s="1" t="s">
        <v>1008</v>
      </c>
      <c r="C406" s="1" t="s">
        <v>1007</v>
      </c>
      <c r="D406" s="3" t="s">
        <v>112</v>
      </c>
      <c r="E406" s="42" t="str">
        <f>+VLOOKUP(D406,KarlEagleman!A:B,2,FALSE)</f>
        <v>Jersey City NJ</v>
      </c>
      <c r="F406" s="1" t="str">
        <f>+IF(ISNA(VLOOKUP($D406,'2015outdoor'!E:F,2,FALSE)),"",VLOOKUP($D406,'2015outdoor'!E:F,2,FALSE))</f>
        <v>Jersey City NJ</v>
      </c>
      <c r="G406" s="1" t="str">
        <f>+IF(ISNA(VLOOKUP($D406,'2014outdoor'!A:K,11,FALSE)),"",VLOOKUP($D406,'2014outdoor'!A:K,11,FALSE))</f>
        <v>Jersey City NJ</v>
      </c>
      <c r="H406" s="1" t="str">
        <f>+IF(ISNA(VLOOKUP($D406,'2013indoor'!M:N,2,FALSE)),"",VLOOKUP($D406,'2013indoor'!M:N,2,FALSE))</f>
        <v>Brooklyn NY</v>
      </c>
      <c r="I406" s="1" t="str">
        <f>+IF(ISNA(VLOOKUP($D406,'2010kamloops'!A:B,2,FALSE)),"",VLOOKUP($D406,'2010kamloops'!A:B,2,FALSE))</f>
        <v/>
      </c>
      <c r="J406" s="35" t="str">
        <f t="shared" si="35"/>
        <v>Jersey City NJ</v>
      </c>
      <c r="K406">
        <f t="shared" si="31"/>
        <v>1</v>
      </c>
      <c r="L406" t="str">
        <f t="shared" si="32"/>
        <v/>
      </c>
      <c r="M406" t="str">
        <f t="shared" si="33"/>
        <v/>
      </c>
      <c r="N406" t="str">
        <f t="shared" si="34"/>
        <v/>
      </c>
    </row>
    <row r="407" spans="1:14" ht="15.75" thickBot="1" x14ac:dyDescent="0.3">
      <c r="A407" t="s">
        <v>1287</v>
      </c>
      <c r="B407" s="1" t="s">
        <v>1013</v>
      </c>
      <c r="C407" s="1" t="s">
        <v>1006</v>
      </c>
      <c r="D407" s="3" t="s">
        <v>187</v>
      </c>
      <c r="E407" s="42" t="str">
        <f>+VLOOKUP(D407,KarlEagleman!A:B,2,FALSE)</f>
        <v>Hickory NC</v>
      </c>
      <c r="F407" s="1" t="str">
        <f>+IF(ISNA(VLOOKUP($D407,'2015outdoor'!E:F,2,FALSE)),"",VLOOKUP($D407,'2015outdoor'!E:F,2,FALSE))</f>
        <v>Hickory NC</v>
      </c>
      <c r="G407" s="1" t="str">
        <f>+IF(ISNA(VLOOKUP($D407,'2014outdoor'!A:K,11,FALSE)),"",VLOOKUP($D407,'2014outdoor'!A:K,11,FALSE))</f>
        <v>Hickory NC</v>
      </c>
      <c r="H407" s="1" t="str">
        <f>+IF(ISNA(VLOOKUP($D407,'2013indoor'!M:N,2,FALSE)),"",VLOOKUP($D407,'2013indoor'!M:N,2,FALSE))</f>
        <v/>
      </c>
      <c r="I407" s="1" t="str">
        <f>+IF(ISNA(VLOOKUP($D407,'2010kamloops'!A:B,2,FALSE)),"",VLOOKUP($D407,'2010kamloops'!A:B,2,FALSE))</f>
        <v/>
      </c>
      <c r="J407" s="35" t="str">
        <f t="shared" si="35"/>
        <v>Hickory NC</v>
      </c>
      <c r="K407">
        <f t="shared" si="31"/>
        <v>1</v>
      </c>
      <c r="L407" t="str">
        <f t="shared" si="32"/>
        <v/>
      </c>
      <c r="M407" t="str">
        <f t="shared" si="33"/>
        <v/>
      </c>
      <c r="N407" t="str">
        <f t="shared" si="34"/>
        <v/>
      </c>
    </row>
    <row r="408" spans="1:14" ht="15.75" thickBot="1" x14ac:dyDescent="0.3">
      <c r="A408" t="s">
        <v>1373</v>
      </c>
      <c r="B408" s="1" t="s">
        <v>1010</v>
      </c>
      <c r="C408" s="1" t="s">
        <v>1007</v>
      </c>
      <c r="D408" s="3" t="s">
        <v>380</v>
      </c>
      <c r="E408" s="42" t="str">
        <f>+VLOOKUP(D408,KarlEagleman!A:B,2,FALSE)</f>
        <v>Corona Del Mar CA</v>
      </c>
      <c r="F408" s="1" t="str">
        <f>+IF(ISNA(VLOOKUP($D408,'2015outdoor'!E:F,2,FALSE)),"",VLOOKUP($D408,'2015outdoor'!E:F,2,FALSE))</f>
        <v>Corona del Mar CA</v>
      </c>
      <c r="G408" s="1" t="str">
        <f>+IF(ISNA(VLOOKUP($D408,'2014outdoor'!A:K,11,FALSE)),"",VLOOKUP($D408,'2014outdoor'!A:K,11,FALSE))</f>
        <v/>
      </c>
      <c r="H408" s="1" t="str">
        <f>+IF(ISNA(VLOOKUP($D408,'2013indoor'!M:N,2,FALSE)),"",VLOOKUP($D408,'2013indoor'!M:N,2,FALSE))</f>
        <v/>
      </c>
      <c r="I408" s="1" t="str">
        <f>+IF(ISNA(VLOOKUP($D408,'2010kamloops'!A:B,2,FALSE)),"",VLOOKUP($D408,'2010kamloops'!A:B,2,FALSE))</f>
        <v>Twin Peaks CA</v>
      </c>
      <c r="J408" s="35" t="str">
        <f t="shared" si="35"/>
        <v>Corona del Mar CA</v>
      </c>
      <c r="K408">
        <f t="shared" si="31"/>
        <v>1</v>
      </c>
      <c r="L408" t="str">
        <f t="shared" si="32"/>
        <v/>
      </c>
      <c r="M408" t="str">
        <f t="shared" si="33"/>
        <v/>
      </c>
      <c r="N408" t="str">
        <f t="shared" si="34"/>
        <v/>
      </c>
    </row>
    <row r="409" spans="1:14" ht="15.75" thickBot="1" x14ac:dyDescent="0.3">
      <c r="A409" t="s">
        <v>1242</v>
      </c>
      <c r="B409" s="1" t="s">
        <v>1012</v>
      </c>
      <c r="C409" s="1" t="s">
        <v>1006</v>
      </c>
      <c r="D409" s="3" t="s">
        <v>642</v>
      </c>
      <c r="E409" s="42" t="str">
        <f>+VLOOKUP(D409,KarlEagleman!A:B,2,FALSE)</f>
        <v>Yuma AZ</v>
      </c>
      <c r="F409" s="1" t="str">
        <f>+IF(ISNA(VLOOKUP($D409,'2015outdoor'!E:F,2,FALSE)),"",VLOOKUP($D409,'2015outdoor'!E:F,2,FALSE))</f>
        <v>Yuma AZ</v>
      </c>
      <c r="G409" s="1" t="str">
        <f>+IF(ISNA(VLOOKUP($D409,'2014outdoor'!A:K,11,FALSE)),"",VLOOKUP($D409,'2014outdoor'!A:K,11,FALSE))</f>
        <v>Yuma AZ</v>
      </c>
      <c r="H409" s="1" t="str">
        <f>+IF(ISNA(VLOOKUP($D409,'2013indoor'!M:N,2,FALSE)),"",VLOOKUP($D409,'2013indoor'!M:N,2,FALSE))</f>
        <v>Yuma AZ</v>
      </c>
      <c r="I409" s="1" t="str">
        <f>+IF(ISNA(VLOOKUP($D409,'2010kamloops'!A:B,2,FALSE)),"",VLOOKUP($D409,'2010kamloops'!A:B,2,FALSE))</f>
        <v>Yuma AZ</v>
      </c>
      <c r="J409" s="35" t="str">
        <f t="shared" si="35"/>
        <v>Yuma AZ</v>
      </c>
      <c r="K409">
        <f t="shared" si="31"/>
        <v>1</v>
      </c>
      <c r="L409" t="str">
        <f t="shared" si="32"/>
        <v/>
      </c>
      <c r="M409" t="str">
        <f t="shared" si="33"/>
        <v/>
      </c>
      <c r="N409" t="str">
        <f t="shared" si="34"/>
        <v/>
      </c>
    </row>
    <row r="410" spans="1:14" ht="15.75" thickBot="1" x14ac:dyDescent="0.3">
      <c r="A410" t="s">
        <v>1354</v>
      </c>
      <c r="B410" s="1" t="s">
        <v>1008</v>
      </c>
      <c r="C410" s="1" t="s">
        <v>1007</v>
      </c>
      <c r="D410" s="3" t="s">
        <v>615</v>
      </c>
      <c r="E410" s="42" t="str">
        <f>+VLOOKUP(D410,KarlEagleman!A:B,2,FALSE)</f>
        <v>McKinleyville CA</v>
      </c>
      <c r="F410" s="1" t="str">
        <f>+IF(ISNA(VLOOKUP($D410,'2015outdoor'!E:F,2,FALSE)),"",VLOOKUP($D410,'2015outdoor'!E:F,2,FALSE))</f>
        <v/>
      </c>
      <c r="G410" s="1" t="str">
        <f>+IF(ISNA(VLOOKUP($D410,'2014outdoor'!A:K,11,FALSE)),"",VLOOKUP($D410,'2014outdoor'!A:K,11,FALSE))</f>
        <v/>
      </c>
      <c r="H410" s="1" t="str">
        <f>+IF(ISNA(VLOOKUP($D410,'2013indoor'!M:N,2,FALSE)),"",VLOOKUP($D410,'2013indoor'!M:N,2,FALSE))</f>
        <v/>
      </c>
      <c r="I410" s="1" t="str">
        <f>+IF(ISNA(VLOOKUP($D410,'2010kamloops'!A:B,2,FALSE)),"",VLOOKUP($D410,'2010kamloops'!A:B,2,FALSE))</f>
        <v/>
      </c>
      <c r="J410" s="35" t="str">
        <f t="shared" si="35"/>
        <v/>
      </c>
      <c r="K410" t="str">
        <f t="shared" si="31"/>
        <v/>
      </c>
      <c r="L410" t="str">
        <f t="shared" si="32"/>
        <v/>
      </c>
      <c r="M410" t="str">
        <f t="shared" si="33"/>
        <v/>
      </c>
      <c r="N410" t="str">
        <f t="shared" si="34"/>
        <v/>
      </c>
    </row>
    <row r="411" spans="1:14" ht="15.75" thickBot="1" x14ac:dyDescent="0.3">
      <c r="A411" t="s">
        <v>1418</v>
      </c>
      <c r="B411" s="1" t="s">
        <v>1013</v>
      </c>
      <c r="C411" s="1" t="s">
        <v>1007</v>
      </c>
      <c r="D411" s="3" t="s">
        <v>547</v>
      </c>
      <c r="E411" s="42" t="str">
        <f>+VLOOKUP(D411,KarlEagleman!A:B,2,FALSE)</f>
        <v>Newtonville MA</v>
      </c>
      <c r="F411" s="1" t="str">
        <f>+IF(ISNA(VLOOKUP($D411,'2015outdoor'!E:F,2,FALSE)),"",VLOOKUP($D411,'2015outdoor'!E:F,2,FALSE))</f>
        <v/>
      </c>
      <c r="G411" s="1" t="str">
        <f>+IF(ISNA(VLOOKUP($D411,'2014outdoor'!A:K,11,FALSE)),"",VLOOKUP($D411,'2014outdoor'!A:K,11,FALSE))</f>
        <v/>
      </c>
      <c r="H411" s="1" t="str">
        <f>+IF(ISNA(VLOOKUP($D411,'2013indoor'!M:N,2,FALSE)),"",VLOOKUP($D411,'2013indoor'!M:N,2,FALSE))</f>
        <v/>
      </c>
      <c r="I411" s="1" t="str">
        <f>+IF(ISNA(VLOOKUP($D411,'2010kamloops'!A:B,2,FALSE)),"",VLOOKUP($D411,'2010kamloops'!A:B,2,FALSE))</f>
        <v/>
      </c>
      <c r="J411" s="35" t="str">
        <f t="shared" si="35"/>
        <v/>
      </c>
      <c r="K411" t="str">
        <f t="shared" si="31"/>
        <v/>
      </c>
      <c r="L411" t="str">
        <f t="shared" si="32"/>
        <v/>
      </c>
      <c r="M411" t="str">
        <f t="shared" si="33"/>
        <v/>
      </c>
      <c r="N411" t="str">
        <f t="shared" si="34"/>
        <v/>
      </c>
    </row>
    <row r="412" spans="1:14" ht="15.75" thickBot="1" x14ac:dyDescent="0.3">
      <c r="A412" t="s">
        <v>1282</v>
      </c>
      <c r="B412" s="1" t="s">
        <v>1013</v>
      </c>
      <c r="C412" s="1" t="s">
        <v>1006</v>
      </c>
      <c r="D412" s="3" t="s">
        <v>281</v>
      </c>
      <c r="E412" s="42" t="str">
        <f>+VLOOKUP(D412,KarlEagleman!A:B,2,FALSE)</f>
        <v>Accokeek MD</v>
      </c>
      <c r="F412" s="1" t="str">
        <f>+IF(ISNA(VLOOKUP($D412,'2015outdoor'!E:F,2,FALSE)),"",VLOOKUP($D412,'2015outdoor'!E:F,2,FALSE))</f>
        <v>Accokeek MD</v>
      </c>
      <c r="G412" s="1" t="str">
        <f>+IF(ISNA(VLOOKUP($D412,'2014outdoor'!A:K,11,FALSE)),"",VLOOKUP($D412,'2014outdoor'!A:K,11,FALSE))</f>
        <v>Accokeek MD</v>
      </c>
      <c r="H412" s="1" t="str">
        <f>+IF(ISNA(VLOOKUP($D412,'2013indoor'!M:N,2,FALSE)),"",VLOOKUP($D412,'2013indoor'!M:N,2,FALSE))</f>
        <v>Accokeek MD</v>
      </c>
      <c r="I412" s="1" t="str">
        <f>+IF(ISNA(VLOOKUP($D412,'2010kamloops'!A:B,2,FALSE)),"",VLOOKUP($D412,'2010kamloops'!A:B,2,FALSE))</f>
        <v>Accokeek MD</v>
      </c>
      <c r="J412" s="35" t="str">
        <f t="shared" si="35"/>
        <v>Accokeek MD</v>
      </c>
      <c r="K412">
        <f t="shared" si="31"/>
        <v>1</v>
      </c>
      <c r="L412" t="str">
        <f t="shared" si="32"/>
        <v/>
      </c>
      <c r="M412" t="str">
        <f t="shared" si="33"/>
        <v/>
      </c>
      <c r="N412" t="str">
        <f t="shared" si="34"/>
        <v/>
      </c>
    </row>
    <row r="413" spans="1:14" ht="15.75" thickBot="1" x14ac:dyDescent="0.3">
      <c r="A413" t="s">
        <v>1371</v>
      </c>
      <c r="B413" s="1" t="s">
        <v>1009</v>
      </c>
      <c r="C413" s="1" t="s">
        <v>1007</v>
      </c>
      <c r="D413" s="3" t="s">
        <v>40</v>
      </c>
      <c r="E413" s="42" t="str">
        <f>+VLOOKUP(D413,KarlEagleman!A:B,2,FALSE)</f>
        <v>Piscataway NJ</v>
      </c>
      <c r="F413" s="1" t="str">
        <f>+IF(ISNA(VLOOKUP($D413,'2015outdoor'!E:F,2,FALSE)),"",VLOOKUP($D413,'2015outdoor'!E:F,2,FALSE))</f>
        <v>Piscataway NJ</v>
      </c>
      <c r="G413" s="1" t="str">
        <f>+IF(ISNA(VLOOKUP($D413,'2014outdoor'!A:K,11,FALSE)),"",VLOOKUP($D413,'2014outdoor'!A:K,11,FALSE))</f>
        <v>Piscataway NJ</v>
      </c>
      <c r="H413" s="1" t="str">
        <f>+IF(ISNA(VLOOKUP($D413,'2013indoor'!M:N,2,FALSE)),"",VLOOKUP($D413,'2013indoor'!M:N,2,FALSE))</f>
        <v/>
      </c>
      <c r="I413" s="1" t="str">
        <f>+IF(ISNA(VLOOKUP($D413,'2010kamloops'!A:B,2,FALSE)),"",VLOOKUP($D413,'2010kamloops'!A:B,2,FALSE))</f>
        <v/>
      </c>
      <c r="J413" s="35" t="str">
        <f t="shared" si="35"/>
        <v>Piscataway NJ</v>
      </c>
      <c r="K413">
        <f t="shared" si="31"/>
        <v>1</v>
      </c>
      <c r="L413" t="str">
        <f t="shared" si="32"/>
        <v/>
      </c>
      <c r="M413" t="str">
        <f t="shared" si="33"/>
        <v/>
      </c>
      <c r="N413" t="str">
        <f t="shared" si="34"/>
        <v/>
      </c>
    </row>
    <row r="414" spans="1:14" ht="15.75" thickBot="1" x14ac:dyDescent="0.3">
      <c r="A414" t="s">
        <v>1380</v>
      </c>
      <c r="B414" s="1" t="s">
        <v>1010</v>
      </c>
      <c r="C414" s="1" t="s">
        <v>1007</v>
      </c>
      <c r="D414" s="3" t="s">
        <v>381</v>
      </c>
      <c r="E414" s="42" t="str">
        <f>+VLOOKUP(D414,KarlEagleman!A:B,2,FALSE)</f>
        <v>District Heights MD</v>
      </c>
      <c r="F414" s="1" t="str">
        <f>+IF(ISNA(VLOOKUP($D414,'2015outdoor'!E:F,2,FALSE)),"",VLOOKUP($D414,'2015outdoor'!E:F,2,FALSE))</f>
        <v>District Heights MD</v>
      </c>
      <c r="G414" s="1" t="str">
        <f>+IF(ISNA(VLOOKUP($D414,'2014outdoor'!A:K,11,FALSE)),"",VLOOKUP($D414,'2014outdoor'!A:K,11,FALSE))</f>
        <v>District Heights MD</v>
      </c>
      <c r="H414" s="1" t="str">
        <f>+IF(ISNA(VLOOKUP($D414,'2013indoor'!M:N,2,FALSE)),"",VLOOKUP($D414,'2013indoor'!M:N,2,FALSE))</f>
        <v>District Heights MD</v>
      </c>
      <c r="I414" s="1" t="str">
        <f>+IF(ISNA(VLOOKUP($D414,'2010kamloops'!A:B,2,FALSE)),"",VLOOKUP($D414,'2010kamloops'!A:B,2,FALSE))</f>
        <v/>
      </c>
      <c r="J414" s="35" t="str">
        <f t="shared" si="35"/>
        <v>District Heights MD</v>
      </c>
      <c r="K414">
        <f t="shared" si="31"/>
        <v>1</v>
      </c>
      <c r="L414" t="str">
        <f t="shared" si="32"/>
        <v/>
      </c>
      <c r="M414" t="str">
        <f t="shared" si="33"/>
        <v/>
      </c>
      <c r="N414" t="str">
        <f t="shared" si="34"/>
        <v/>
      </c>
    </row>
    <row r="415" spans="1:14" ht="15.75" thickBot="1" x14ac:dyDescent="0.3">
      <c r="A415" t="s">
        <v>1068</v>
      </c>
      <c r="B415" s="1" t="s">
        <v>1010</v>
      </c>
      <c r="C415" s="1" t="s">
        <v>1006</v>
      </c>
      <c r="D415" s="3" t="s">
        <v>359</v>
      </c>
      <c r="E415" s="42" t="str">
        <f>+VLOOKUP(D415,KarlEagleman!A:B,2,FALSE)</f>
        <v>Homewood IL</v>
      </c>
      <c r="F415" s="1" t="str">
        <f>+IF(ISNA(VLOOKUP($D415,'2015outdoor'!E:F,2,FALSE)),"",VLOOKUP($D415,'2015outdoor'!E:F,2,FALSE))</f>
        <v/>
      </c>
      <c r="G415" s="1" t="str">
        <f>+IF(ISNA(VLOOKUP($D415,'2014outdoor'!A:K,11,FALSE)),"",VLOOKUP($D415,'2014outdoor'!A:K,11,FALSE))</f>
        <v>Homewood IL</v>
      </c>
      <c r="H415" s="1" t="str">
        <f>+IF(ISNA(VLOOKUP($D415,'2013indoor'!M:N,2,FALSE)),"",VLOOKUP($D415,'2013indoor'!M:N,2,FALSE))</f>
        <v/>
      </c>
      <c r="I415" s="1" t="str">
        <f>+IF(ISNA(VLOOKUP($D415,'2010kamloops'!A:B,2,FALSE)),"",VLOOKUP($D415,'2010kamloops'!A:B,2,FALSE))</f>
        <v/>
      </c>
      <c r="J415" s="35" t="str">
        <f t="shared" si="35"/>
        <v>Homewood IL</v>
      </c>
      <c r="K415" t="str">
        <f t="shared" si="31"/>
        <v/>
      </c>
      <c r="L415">
        <f t="shared" si="32"/>
        <v>1</v>
      </c>
      <c r="M415" t="str">
        <f t="shared" si="33"/>
        <v/>
      </c>
      <c r="N415" t="str">
        <f t="shared" si="34"/>
        <v/>
      </c>
    </row>
    <row r="416" spans="1:14" ht="15.75" thickBot="1" x14ac:dyDescent="0.3">
      <c r="A416" t="s">
        <v>1068</v>
      </c>
      <c r="B416" s="1" t="s">
        <v>1008</v>
      </c>
      <c r="C416" s="1" t="s">
        <v>1006</v>
      </c>
      <c r="D416" s="3" t="s">
        <v>200</v>
      </c>
      <c r="E416" s="42" t="str">
        <f>+VLOOKUP(D416,KarlEagleman!A:B,2,FALSE)</f>
        <v>Columbia NJ</v>
      </c>
      <c r="F416" s="1" t="str">
        <f>+IF(ISNA(VLOOKUP($D416,'2015outdoor'!E:F,2,FALSE)),"",VLOOKUP($D416,'2015outdoor'!E:F,2,FALSE))</f>
        <v>Columbia NJ</v>
      </c>
      <c r="G416" s="1" t="str">
        <f>+IF(ISNA(VLOOKUP($D416,'2014outdoor'!A:K,11,FALSE)),"",VLOOKUP($D416,'2014outdoor'!A:K,11,FALSE))</f>
        <v>Columbia NJ</v>
      </c>
      <c r="H416" s="1" t="str">
        <f>+IF(ISNA(VLOOKUP($D416,'2013indoor'!M:N,2,FALSE)),"",VLOOKUP($D416,'2013indoor'!M:N,2,FALSE))</f>
        <v>Columbia NJ</v>
      </c>
      <c r="I416" s="1" t="str">
        <f>+IF(ISNA(VLOOKUP($D416,'2010kamloops'!A:B,2,FALSE)),"",VLOOKUP($D416,'2010kamloops'!A:B,2,FALSE))</f>
        <v/>
      </c>
      <c r="J416" s="35" t="str">
        <f t="shared" si="35"/>
        <v>Columbia NJ</v>
      </c>
      <c r="K416">
        <f t="shared" si="31"/>
        <v>1</v>
      </c>
      <c r="L416" t="str">
        <f t="shared" si="32"/>
        <v/>
      </c>
      <c r="M416" t="str">
        <f t="shared" si="33"/>
        <v/>
      </c>
      <c r="N416" t="str">
        <f t="shared" si="34"/>
        <v/>
      </c>
    </row>
    <row r="417" spans="1:14" ht="15.75" thickBot="1" x14ac:dyDescent="0.3">
      <c r="A417" t="s">
        <v>1068</v>
      </c>
      <c r="B417" s="1" t="s">
        <v>1010</v>
      </c>
      <c r="C417" s="1" t="s">
        <v>1007</v>
      </c>
      <c r="D417" s="3" t="s">
        <v>128</v>
      </c>
      <c r="E417" s="42" t="str">
        <f>+VLOOKUP(D417,KarlEagleman!A:B,2,FALSE)</f>
        <v>Teaneck NJ</v>
      </c>
      <c r="F417" s="1" t="str">
        <f>+IF(ISNA(VLOOKUP($D417,'2015outdoor'!E:F,2,FALSE)),"",VLOOKUP($D417,'2015outdoor'!E:F,2,FALSE))</f>
        <v>Teaneck NJ</v>
      </c>
      <c r="G417" s="1" t="str">
        <f>+IF(ISNA(VLOOKUP($D417,'2014outdoor'!A:K,11,FALSE)),"",VLOOKUP($D417,'2014outdoor'!A:K,11,FALSE))</f>
        <v>Teaneck NJ</v>
      </c>
      <c r="H417" s="1" t="str">
        <f>+IF(ISNA(VLOOKUP($D417,'2013indoor'!M:N,2,FALSE)),"",VLOOKUP($D417,'2013indoor'!M:N,2,FALSE))</f>
        <v>Teaneck NJ</v>
      </c>
      <c r="I417" s="1" t="str">
        <f>+IF(ISNA(VLOOKUP($D417,'2010kamloops'!A:B,2,FALSE)),"",VLOOKUP($D417,'2010kamloops'!A:B,2,FALSE))</f>
        <v/>
      </c>
      <c r="J417" s="35" t="str">
        <f t="shared" si="35"/>
        <v>Teaneck NJ</v>
      </c>
      <c r="K417">
        <f t="shared" si="31"/>
        <v>1</v>
      </c>
      <c r="L417" t="str">
        <f t="shared" si="32"/>
        <v/>
      </c>
      <c r="M417" t="str">
        <f t="shared" si="33"/>
        <v/>
      </c>
      <c r="N417" t="str">
        <f t="shared" si="34"/>
        <v/>
      </c>
    </row>
    <row r="418" spans="1:14" ht="15.75" thickBot="1" x14ac:dyDescent="0.3">
      <c r="A418" t="s">
        <v>1068</v>
      </c>
      <c r="B418" s="1" t="s">
        <v>1005</v>
      </c>
      <c r="C418" s="1" t="s">
        <v>1006</v>
      </c>
      <c r="D418" s="3" t="s">
        <v>704</v>
      </c>
      <c r="E418" s="42" t="str">
        <f>+VLOOKUP(D418,KarlEagleman!A:B,2,FALSE)</f>
        <v>Fresno CA</v>
      </c>
      <c r="F418" s="1" t="str">
        <f>+IF(ISNA(VLOOKUP($D418,'2015outdoor'!E:F,2,FALSE)),"",VLOOKUP($D418,'2015outdoor'!E:F,2,FALSE))</f>
        <v/>
      </c>
      <c r="G418" s="1" t="str">
        <f>+IF(ISNA(VLOOKUP($D418,'2014outdoor'!A:K,11,FALSE)),"",VLOOKUP($D418,'2014outdoor'!A:K,11,FALSE))</f>
        <v/>
      </c>
      <c r="H418" s="1" t="str">
        <f>+IF(ISNA(VLOOKUP($D418,'2013indoor'!M:N,2,FALSE)),"",VLOOKUP($D418,'2013indoor'!M:N,2,FALSE))</f>
        <v/>
      </c>
      <c r="I418" s="1" t="str">
        <f>+IF(ISNA(VLOOKUP($D418,'2010kamloops'!A:B,2,FALSE)),"",VLOOKUP($D418,'2010kamloops'!A:B,2,FALSE))</f>
        <v/>
      </c>
      <c r="J418" s="35" t="str">
        <f t="shared" si="35"/>
        <v/>
      </c>
      <c r="K418" t="str">
        <f t="shared" si="31"/>
        <v/>
      </c>
      <c r="L418" t="str">
        <f t="shared" si="32"/>
        <v/>
      </c>
      <c r="M418" t="str">
        <f t="shared" si="33"/>
        <v/>
      </c>
      <c r="N418" t="str">
        <f t="shared" si="34"/>
        <v/>
      </c>
    </row>
    <row r="419" spans="1:14" ht="15.75" thickBot="1" x14ac:dyDescent="0.3">
      <c r="A419" t="s">
        <v>1248</v>
      </c>
      <c r="B419" s="1" t="s">
        <v>1012</v>
      </c>
      <c r="C419" s="1" t="s">
        <v>1006</v>
      </c>
      <c r="D419" s="3" t="s">
        <v>65</v>
      </c>
      <c r="E419" s="42" t="str">
        <f>+VLOOKUP(D419,KarlEagleman!A:B,2,FALSE)</f>
        <v>Oxnard CA</v>
      </c>
      <c r="F419" s="1" t="str">
        <f>+IF(ISNA(VLOOKUP($D419,'2015outdoor'!E:F,2,FALSE)),"",VLOOKUP($D419,'2015outdoor'!E:F,2,FALSE))</f>
        <v>Oxnard CA</v>
      </c>
      <c r="G419" s="1" t="str">
        <f>+IF(ISNA(VLOOKUP($D419,'2014outdoor'!A:K,11,FALSE)),"",VLOOKUP($D419,'2014outdoor'!A:K,11,FALSE))</f>
        <v>Oxnard CA</v>
      </c>
      <c r="H419" s="1" t="str">
        <f>+IF(ISNA(VLOOKUP($D419,'2013indoor'!M:N,2,FALSE)),"",VLOOKUP($D419,'2013indoor'!M:N,2,FALSE))</f>
        <v>Oxnard CA</v>
      </c>
      <c r="I419" s="1" t="str">
        <f>+IF(ISNA(VLOOKUP($D419,'2010kamloops'!A:B,2,FALSE)),"",VLOOKUP($D419,'2010kamloops'!A:B,2,FALSE))</f>
        <v/>
      </c>
      <c r="J419" s="35" t="str">
        <f t="shared" si="35"/>
        <v>Oxnard CA</v>
      </c>
      <c r="K419">
        <f t="shared" si="31"/>
        <v>1</v>
      </c>
      <c r="L419" t="str">
        <f t="shared" si="32"/>
        <v/>
      </c>
      <c r="M419" t="str">
        <f t="shared" si="33"/>
        <v/>
      </c>
      <c r="N419" t="str">
        <f t="shared" si="34"/>
        <v/>
      </c>
    </row>
    <row r="420" spans="1:14" ht="15.75" thickBot="1" x14ac:dyDescent="0.3">
      <c r="A420" t="s">
        <v>1283</v>
      </c>
      <c r="B420" s="1" t="s">
        <v>1013</v>
      </c>
      <c r="C420" s="1" t="s">
        <v>1006</v>
      </c>
      <c r="D420" s="3" t="s">
        <v>388</v>
      </c>
      <c r="E420" s="42" t="str">
        <f>+VLOOKUP(D420,KarlEagleman!A:B,2,FALSE)</f>
        <v>New York NY</v>
      </c>
      <c r="F420" s="1" t="str">
        <f>+IF(ISNA(VLOOKUP($D420,'2015outdoor'!E:F,2,FALSE)),"",VLOOKUP($D420,'2015outdoor'!E:F,2,FALSE))</f>
        <v>New York NY</v>
      </c>
      <c r="G420" s="1" t="str">
        <f>+IF(ISNA(VLOOKUP($D420,'2014outdoor'!A:K,11,FALSE)),"",VLOOKUP($D420,'2014outdoor'!A:K,11,FALSE))</f>
        <v>Newtonville NY</v>
      </c>
      <c r="H420" s="1" t="str">
        <f>+IF(ISNA(VLOOKUP($D420,'2013indoor'!M:N,2,FALSE)),"",VLOOKUP($D420,'2013indoor'!M:N,2,FALSE))</f>
        <v/>
      </c>
      <c r="I420" s="1" t="str">
        <f>+IF(ISNA(VLOOKUP($D420,'2010kamloops'!A:B,2,FALSE)),"",VLOOKUP($D420,'2010kamloops'!A:B,2,FALSE))</f>
        <v/>
      </c>
      <c r="J420" s="35" t="str">
        <f t="shared" si="35"/>
        <v>New York NY</v>
      </c>
      <c r="K420">
        <f t="shared" si="31"/>
        <v>1</v>
      </c>
      <c r="L420" t="str">
        <f t="shared" si="32"/>
        <v/>
      </c>
      <c r="M420" t="str">
        <f t="shared" si="33"/>
        <v/>
      </c>
      <c r="N420" t="str">
        <f t="shared" si="34"/>
        <v/>
      </c>
    </row>
    <row r="421" spans="1:14" ht="15.75" thickBot="1" x14ac:dyDescent="0.3">
      <c r="A421" t="s">
        <v>1285</v>
      </c>
      <c r="B421" s="1" t="s">
        <v>1013</v>
      </c>
      <c r="C421" s="1" t="s">
        <v>1006</v>
      </c>
      <c r="D421" s="3" t="s">
        <v>998</v>
      </c>
      <c r="E421" s="42" t="str">
        <f>+VLOOKUP(D421,KarlEagleman!A:B,2,FALSE)</f>
        <v>Richmond VA</v>
      </c>
      <c r="F421" s="1" t="str">
        <f>+IF(ISNA(VLOOKUP($D421,'2015outdoor'!E:F,2,FALSE)),"",VLOOKUP($D421,'2015outdoor'!E:F,2,FALSE))</f>
        <v/>
      </c>
      <c r="G421" s="1" t="str">
        <f>+IF(ISNA(VLOOKUP($D421,'2014outdoor'!A:K,11,FALSE)),"",VLOOKUP($D421,'2014outdoor'!A:K,11,FALSE))</f>
        <v/>
      </c>
      <c r="H421" s="1" t="str">
        <f>+IF(ISNA(VLOOKUP($D421,'2013indoor'!M:N,2,FALSE)),"",VLOOKUP($D421,'2013indoor'!M:N,2,FALSE))</f>
        <v/>
      </c>
      <c r="I421" s="1" t="str">
        <f>+IF(ISNA(VLOOKUP($D421,'2010kamloops'!A:B,2,FALSE)),"",VLOOKUP($D421,'2010kamloops'!A:B,2,FALSE))</f>
        <v/>
      </c>
      <c r="J421" s="35" t="str">
        <f t="shared" si="35"/>
        <v/>
      </c>
      <c r="K421" t="str">
        <f t="shared" si="31"/>
        <v/>
      </c>
      <c r="L421" t="str">
        <f t="shared" si="32"/>
        <v/>
      </c>
      <c r="M421" t="str">
        <f t="shared" si="33"/>
        <v/>
      </c>
      <c r="N421" t="str">
        <f t="shared" si="34"/>
        <v/>
      </c>
    </row>
    <row r="422" spans="1:14" ht="15.75" thickBot="1" x14ac:dyDescent="0.3">
      <c r="A422" t="s">
        <v>1150</v>
      </c>
      <c r="B422" s="1" t="s">
        <v>1010</v>
      </c>
      <c r="C422" s="1" t="s">
        <v>1006</v>
      </c>
      <c r="D422" s="3" t="s">
        <v>48</v>
      </c>
      <c r="E422" s="42" t="str">
        <f>+VLOOKUP(D422,KarlEagleman!A:B,2,FALSE)</f>
        <v>Frankfort IL</v>
      </c>
      <c r="F422" s="1" t="str">
        <f>+IF(ISNA(VLOOKUP($D422,'2015outdoor'!E:F,2,FALSE)),"",VLOOKUP($D422,'2015outdoor'!E:F,2,FALSE))</f>
        <v>Frankfort IL</v>
      </c>
      <c r="G422" s="1" t="str">
        <f>+IF(ISNA(VLOOKUP($D422,'2014outdoor'!A:K,11,FALSE)),"",VLOOKUP($D422,'2014outdoor'!A:K,11,FALSE))</f>
        <v>Frankfort IL</v>
      </c>
      <c r="H422" s="1" t="str">
        <f>+IF(ISNA(VLOOKUP($D422,'2013indoor'!M:N,2,FALSE)),"",VLOOKUP($D422,'2013indoor'!M:N,2,FALSE))</f>
        <v/>
      </c>
      <c r="I422" s="1" t="str">
        <f>+IF(ISNA(VLOOKUP($D422,'2010kamloops'!A:B,2,FALSE)),"",VLOOKUP($D422,'2010kamloops'!A:B,2,FALSE))</f>
        <v/>
      </c>
      <c r="J422" s="35" t="str">
        <f t="shared" si="35"/>
        <v>Frankfort IL</v>
      </c>
      <c r="K422">
        <f t="shared" si="31"/>
        <v>1</v>
      </c>
      <c r="L422" t="str">
        <f t="shared" si="32"/>
        <v/>
      </c>
      <c r="M422" t="str">
        <f t="shared" si="33"/>
        <v/>
      </c>
      <c r="N422" t="str">
        <f t="shared" si="34"/>
        <v/>
      </c>
    </row>
    <row r="423" spans="1:14" ht="15.75" thickBot="1" x14ac:dyDescent="0.3">
      <c r="A423" t="s">
        <v>1115</v>
      </c>
      <c r="B423" s="1" t="s">
        <v>1009</v>
      </c>
      <c r="C423" s="1" t="s">
        <v>1006</v>
      </c>
      <c r="D423" s="3" t="s">
        <v>159</v>
      </c>
      <c r="E423" s="42" t="str">
        <f>+VLOOKUP(D423,KarlEagleman!A:B,2,FALSE)</f>
        <v>Columbus OH</v>
      </c>
      <c r="F423" s="1" t="str">
        <f>+IF(ISNA(VLOOKUP($D423,'2015outdoor'!E:F,2,FALSE)),"",VLOOKUP($D423,'2015outdoor'!E:F,2,FALSE))</f>
        <v>Columbus OH</v>
      </c>
      <c r="G423" s="1" t="str">
        <f>+IF(ISNA(VLOOKUP($D423,'2014outdoor'!A:K,11,FALSE)),"",VLOOKUP($D423,'2014outdoor'!A:K,11,FALSE))</f>
        <v>Columbus OH</v>
      </c>
      <c r="H423" s="1" t="str">
        <f>+IF(ISNA(VLOOKUP($D423,'2013indoor'!M:N,2,FALSE)),"",VLOOKUP($D423,'2013indoor'!M:N,2,FALSE))</f>
        <v/>
      </c>
      <c r="I423" s="1" t="str">
        <f>+IF(ISNA(VLOOKUP($D423,'2010kamloops'!A:B,2,FALSE)),"",VLOOKUP($D423,'2010kamloops'!A:B,2,FALSE))</f>
        <v/>
      </c>
      <c r="J423" s="35" t="str">
        <f t="shared" si="35"/>
        <v>Columbus OH</v>
      </c>
      <c r="K423">
        <f t="shared" si="31"/>
        <v>1</v>
      </c>
      <c r="L423" t="str">
        <f t="shared" si="32"/>
        <v/>
      </c>
      <c r="M423" t="str">
        <f t="shared" si="33"/>
        <v/>
      </c>
      <c r="N423" t="str">
        <f t="shared" si="34"/>
        <v/>
      </c>
    </row>
    <row r="424" spans="1:14" ht="15.75" thickBot="1" x14ac:dyDescent="0.3">
      <c r="A424" t="s">
        <v>1216</v>
      </c>
      <c r="B424" s="1" t="s">
        <v>1011</v>
      </c>
      <c r="C424" s="1" t="s">
        <v>1006</v>
      </c>
      <c r="D424" s="3" t="s">
        <v>130</v>
      </c>
      <c r="E424" s="42" t="str">
        <f>+VLOOKUP(D424,KarlEagleman!A:B,2,FALSE)</f>
        <v>Murfreesboro TN</v>
      </c>
      <c r="F424" s="1" t="str">
        <f>+IF(ISNA(VLOOKUP($D424,'2015outdoor'!E:F,2,FALSE)),"",VLOOKUP($D424,'2015outdoor'!E:F,2,FALSE))</f>
        <v>Murfreesboro TN</v>
      </c>
      <c r="G424" s="1" t="str">
        <f>+IF(ISNA(VLOOKUP($D424,'2014outdoor'!A:K,11,FALSE)),"",VLOOKUP($D424,'2014outdoor'!A:K,11,FALSE))</f>
        <v/>
      </c>
      <c r="H424" s="1" t="str">
        <f>+IF(ISNA(VLOOKUP($D424,'2013indoor'!M:N,2,FALSE)),"",VLOOKUP($D424,'2013indoor'!M:N,2,FALSE))</f>
        <v/>
      </c>
      <c r="I424" s="1" t="str">
        <f>+IF(ISNA(VLOOKUP($D424,'2010kamloops'!A:B,2,FALSE)),"",VLOOKUP($D424,'2010kamloops'!A:B,2,FALSE))</f>
        <v/>
      </c>
      <c r="J424" s="35" t="str">
        <f t="shared" si="35"/>
        <v>Murfreesboro TN</v>
      </c>
      <c r="K424">
        <f t="shared" si="31"/>
        <v>1</v>
      </c>
      <c r="L424" t="str">
        <f t="shared" si="32"/>
        <v/>
      </c>
      <c r="M424" t="str">
        <f t="shared" si="33"/>
        <v/>
      </c>
      <c r="N424" t="str">
        <f t="shared" si="34"/>
        <v/>
      </c>
    </row>
    <row r="425" spans="1:14" ht="15.75" thickBot="1" x14ac:dyDescent="0.3">
      <c r="A425" t="s">
        <v>1141</v>
      </c>
      <c r="B425" s="1" t="s">
        <v>1010</v>
      </c>
      <c r="C425" s="1" t="s">
        <v>1006</v>
      </c>
      <c r="D425" s="3" t="s">
        <v>509</v>
      </c>
      <c r="E425" s="42" t="str">
        <f>+VLOOKUP(D425,KarlEagleman!A:B,2,FALSE)</f>
        <v>Port Townsend WA</v>
      </c>
      <c r="F425" s="1" t="str">
        <f>+IF(ISNA(VLOOKUP($D425,'2015outdoor'!E:F,2,FALSE)),"",VLOOKUP($D425,'2015outdoor'!E:F,2,FALSE))</f>
        <v/>
      </c>
      <c r="G425" s="1" t="str">
        <f>+IF(ISNA(VLOOKUP($D425,'2014outdoor'!A:K,11,FALSE)),"",VLOOKUP($D425,'2014outdoor'!A:K,11,FALSE))</f>
        <v/>
      </c>
      <c r="H425" s="1" t="str">
        <f>+IF(ISNA(VLOOKUP($D425,'2013indoor'!M:N,2,FALSE)),"",VLOOKUP($D425,'2013indoor'!M:N,2,FALSE))</f>
        <v/>
      </c>
      <c r="I425" s="1" t="str">
        <f>+IF(ISNA(VLOOKUP($D425,'2010kamloops'!A:B,2,FALSE)),"",VLOOKUP($D425,'2010kamloops'!A:B,2,FALSE))</f>
        <v/>
      </c>
      <c r="J425" s="35" t="str">
        <f t="shared" si="35"/>
        <v/>
      </c>
      <c r="K425" t="str">
        <f t="shared" si="31"/>
        <v/>
      </c>
      <c r="L425" t="str">
        <f t="shared" si="32"/>
        <v/>
      </c>
      <c r="M425" t="str">
        <f t="shared" si="33"/>
        <v/>
      </c>
      <c r="N425" t="str">
        <f t="shared" si="34"/>
        <v/>
      </c>
    </row>
    <row r="426" spans="1:14" ht="15.75" thickBot="1" x14ac:dyDescent="0.3">
      <c r="A426" t="s">
        <v>1152</v>
      </c>
      <c r="B426" s="1" t="s">
        <v>1010</v>
      </c>
      <c r="C426" s="1" t="s">
        <v>1006</v>
      </c>
      <c r="D426" s="3" t="s">
        <v>302</v>
      </c>
      <c r="E426" s="42" t="str">
        <f>+VLOOKUP(D426,KarlEagleman!A:B,2,FALSE)</f>
        <v>Allentown PA</v>
      </c>
      <c r="F426" s="1" t="str">
        <f>+IF(ISNA(VLOOKUP($D426,'2015outdoor'!E:F,2,FALSE)),"",VLOOKUP($D426,'2015outdoor'!E:F,2,FALSE))</f>
        <v>Allentown PA</v>
      </c>
      <c r="G426" s="1" t="str">
        <f>+IF(ISNA(VLOOKUP($D426,'2014outdoor'!A:K,11,FALSE)),"",VLOOKUP($D426,'2014outdoor'!A:K,11,FALSE))</f>
        <v>Lavellette NJ</v>
      </c>
      <c r="H426" s="1" t="str">
        <f>+IF(ISNA(VLOOKUP($D426,'2013indoor'!M:N,2,FALSE)),"",VLOOKUP($D426,'2013indoor'!M:N,2,FALSE))</f>
        <v/>
      </c>
      <c r="I426" s="1" t="str">
        <f>+IF(ISNA(VLOOKUP($D426,'2010kamloops'!A:B,2,FALSE)),"",VLOOKUP($D426,'2010kamloops'!A:B,2,FALSE))</f>
        <v/>
      </c>
      <c r="J426" s="35" t="str">
        <f t="shared" si="35"/>
        <v>Allentown PA</v>
      </c>
      <c r="K426">
        <f t="shared" si="31"/>
        <v>1</v>
      </c>
      <c r="L426" t="str">
        <f t="shared" si="32"/>
        <v/>
      </c>
      <c r="M426" t="str">
        <f t="shared" si="33"/>
        <v/>
      </c>
      <c r="N426" t="str">
        <f t="shared" si="34"/>
        <v/>
      </c>
    </row>
    <row r="427" spans="1:14" ht="15.75" thickBot="1" x14ac:dyDescent="0.3">
      <c r="A427" t="s">
        <v>1178</v>
      </c>
      <c r="B427" s="1" t="s">
        <v>1011</v>
      </c>
      <c r="C427" s="1" t="s">
        <v>1006</v>
      </c>
      <c r="D427" s="3" t="s">
        <v>557</v>
      </c>
      <c r="E427" s="42" t="str">
        <f>+VLOOKUP(D427,KarlEagleman!A:B,2,FALSE)</f>
        <v>Salinas CA</v>
      </c>
      <c r="F427" s="1" t="str">
        <f>+IF(ISNA(VLOOKUP($D427,'2015outdoor'!E:F,2,FALSE)),"",VLOOKUP($D427,'2015outdoor'!E:F,2,FALSE))</f>
        <v/>
      </c>
      <c r="G427" s="1" t="str">
        <f>+IF(ISNA(VLOOKUP($D427,'2014outdoor'!A:K,11,FALSE)),"",VLOOKUP($D427,'2014outdoor'!A:K,11,FALSE))</f>
        <v/>
      </c>
      <c r="H427" s="1" t="str">
        <f>+IF(ISNA(VLOOKUP($D427,'2013indoor'!M:N,2,FALSE)),"",VLOOKUP($D427,'2013indoor'!M:N,2,FALSE))</f>
        <v/>
      </c>
      <c r="I427" s="1" t="str">
        <f>+IF(ISNA(VLOOKUP($D427,'2010kamloops'!A:B,2,FALSE)),"",VLOOKUP($D427,'2010kamloops'!A:B,2,FALSE))</f>
        <v/>
      </c>
      <c r="J427" s="35" t="str">
        <f t="shared" si="35"/>
        <v/>
      </c>
      <c r="K427" t="str">
        <f t="shared" si="31"/>
        <v/>
      </c>
      <c r="L427" t="str">
        <f t="shared" si="32"/>
        <v/>
      </c>
      <c r="M427" t="str">
        <f t="shared" si="33"/>
        <v/>
      </c>
      <c r="N427" t="str">
        <f t="shared" si="34"/>
        <v/>
      </c>
    </row>
    <row r="428" spans="1:14" x14ac:dyDescent="0.25">
      <c r="M428" t="str">
        <f t="shared" si="33"/>
        <v/>
      </c>
      <c r="N428" t="str">
        <f t="shared" si="34"/>
        <v/>
      </c>
    </row>
    <row r="1042" spans="16:16" x14ac:dyDescent="0.25">
      <c r="P1042" t="str">
        <f>+F1042&amp;" "&amp;G1042&amp;" "&amp;I1042</f>
        <v xml:space="preserve">  </v>
      </c>
    </row>
    <row r="1043" spans="16:16" x14ac:dyDescent="0.25">
      <c r="P1043" t="str">
        <f t="shared" ref="P1043:P1065" si="36">+F1043&amp;" "&amp;G1043&amp;" "&amp;I1043</f>
        <v xml:space="preserve">  </v>
      </c>
    </row>
    <row r="1044" spans="16:16" x14ac:dyDescent="0.25">
      <c r="P1044" t="str">
        <f t="shared" si="36"/>
        <v xml:space="preserve">  </v>
      </c>
    </row>
    <row r="1045" spans="16:16" x14ac:dyDescent="0.25">
      <c r="P1045" t="str">
        <f t="shared" si="36"/>
        <v xml:space="preserve">  </v>
      </c>
    </row>
    <row r="1046" spans="16:16" x14ac:dyDescent="0.25">
      <c r="P1046" t="str">
        <f t="shared" si="36"/>
        <v xml:space="preserve">  </v>
      </c>
    </row>
    <row r="1047" spans="16:16" x14ac:dyDescent="0.25">
      <c r="P1047" t="str">
        <f t="shared" si="36"/>
        <v xml:space="preserve">  </v>
      </c>
    </row>
    <row r="1048" spans="16:16" x14ac:dyDescent="0.25">
      <c r="P1048" t="str">
        <f t="shared" si="36"/>
        <v xml:space="preserve">  </v>
      </c>
    </row>
    <row r="1049" spans="16:16" x14ac:dyDescent="0.25">
      <c r="P1049" t="str">
        <f t="shared" si="36"/>
        <v xml:space="preserve">  </v>
      </c>
    </row>
    <row r="1050" spans="16:16" x14ac:dyDescent="0.25">
      <c r="P1050" t="str">
        <f t="shared" si="36"/>
        <v xml:space="preserve">  </v>
      </c>
    </row>
    <row r="1051" spans="16:16" x14ac:dyDescent="0.25">
      <c r="P1051" t="str">
        <f t="shared" si="36"/>
        <v xml:space="preserve">  </v>
      </c>
    </row>
    <row r="1052" spans="16:16" x14ac:dyDescent="0.25">
      <c r="P1052" t="str">
        <f t="shared" si="36"/>
        <v xml:space="preserve">  </v>
      </c>
    </row>
    <row r="1053" spans="16:16" x14ac:dyDescent="0.25">
      <c r="P1053" t="str">
        <f t="shared" si="36"/>
        <v xml:space="preserve">  </v>
      </c>
    </row>
    <row r="1054" spans="16:16" x14ac:dyDescent="0.25">
      <c r="P1054" t="str">
        <f t="shared" si="36"/>
        <v xml:space="preserve">  </v>
      </c>
    </row>
    <row r="1055" spans="16:16" x14ac:dyDescent="0.25">
      <c r="P1055" t="str">
        <f t="shared" si="36"/>
        <v xml:space="preserve">  </v>
      </c>
    </row>
    <row r="1056" spans="16:16" x14ac:dyDescent="0.25">
      <c r="P1056" t="str">
        <f t="shared" si="36"/>
        <v xml:space="preserve">  </v>
      </c>
    </row>
    <row r="1057" spans="16:16" x14ac:dyDescent="0.25">
      <c r="P1057" t="str">
        <f t="shared" si="36"/>
        <v xml:space="preserve">  </v>
      </c>
    </row>
    <row r="1058" spans="16:16" x14ac:dyDescent="0.25">
      <c r="P1058" t="str">
        <f t="shared" si="36"/>
        <v xml:space="preserve">  </v>
      </c>
    </row>
    <row r="1059" spans="16:16" x14ac:dyDescent="0.25">
      <c r="P1059" t="str">
        <f t="shared" si="36"/>
        <v xml:space="preserve">  </v>
      </c>
    </row>
    <row r="1060" spans="16:16" x14ac:dyDescent="0.25">
      <c r="P1060" t="str">
        <f t="shared" si="36"/>
        <v xml:space="preserve">  </v>
      </c>
    </row>
    <row r="1061" spans="16:16" x14ac:dyDescent="0.25">
      <c r="P1061" t="str">
        <f t="shared" si="36"/>
        <v xml:space="preserve">  </v>
      </c>
    </row>
    <row r="1062" spans="16:16" x14ac:dyDescent="0.25">
      <c r="P1062" t="str">
        <f t="shared" si="36"/>
        <v xml:space="preserve">  </v>
      </c>
    </row>
    <row r="1063" spans="16:16" x14ac:dyDescent="0.25">
      <c r="P1063" t="str">
        <f t="shared" si="36"/>
        <v xml:space="preserve">  </v>
      </c>
    </row>
    <row r="1064" spans="16:16" x14ac:dyDescent="0.25">
      <c r="P1064" t="str">
        <f t="shared" si="36"/>
        <v xml:space="preserve">  </v>
      </c>
    </row>
    <row r="1065" spans="16:16" x14ac:dyDescent="0.25">
      <c r="P1065" t="str">
        <f t="shared" si="36"/>
        <v xml:space="preserve">  </v>
      </c>
    </row>
  </sheetData>
  <autoFilter ref="A1:J427"/>
  <sortState ref="A2:H17651">
    <sortCondition ref="A2:A17651"/>
    <sortCondition ref="D2:D176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By Event</vt:lpstr>
      <vt:lpstr>By Sex Age Athlete</vt:lpstr>
      <vt:lpstr>2015outdoor</vt:lpstr>
      <vt:lpstr>2014outdoor</vt:lpstr>
      <vt:lpstr>2013indoor</vt:lpstr>
      <vt:lpstr>2010kamloops</vt:lpstr>
      <vt:lpstr>KarlEagleman</vt:lpstr>
      <vt:lpstr>Athlete Roster</vt:lpstr>
      <vt:lpstr>'By Sex Age Athlete'!_FilterDatabase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Greenwald</dc:creator>
  <cp:lastModifiedBy>Jay Jacob Wind</cp:lastModifiedBy>
  <cp:lastPrinted>2015-08-03T03:34:05Z</cp:lastPrinted>
  <dcterms:created xsi:type="dcterms:W3CDTF">2015-07-03T13:02:20Z</dcterms:created>
  <dcterms:modified xsi:type="dcterms:W3CDTF">2015-08-04T03:33:24Z</dcterms:modified>
</cp:coreProperties>
</file>